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DATA\EXCEL\WATER\MANAGE\Regulation\PCDs\Delivery plans\06 - 202526 Assured version August 2026\"/>
    </mc:Choice>
  </mc:AlternateContent>
  <xr:revisionPtr revIDLastSave="0" documentId="13_ncr:1_{42AE1998-2945-4DC1-BCB3-9EB3A592CF01}" xr6:coauthVersionLast="47" xr6:coauthVersionMax="47" xr10:uidLastSave="{00000000-0000-0000-0000-000000000000}"/>
  <bookViews>
    <workbookView xWindow="-108" yWindow="-108" windowWidth="23256" windowHeight="13896" tabRatio="730" activeTab="2" xr2:uid="{00000000-000D-0000-FFFF-FFFF00000000}"/>
  </bookViews>
  <sheets>
    <sheet name="Cover" sheetId="33" r:id="rId1"/>
    <sheet name="Base&gt;&gt;&gt;&gt;" sheetId="20" r:id="rId2"/>
    <sheet name="DPB1" sheetId="21" r:id="rId3"/>
    <sheet name="DPB2" sheetId="22" r:id="rId4"/>
    <sheet name="Enhancement WW&gt;&gt;&gt;&gt;" sheetId="23" r:id="rId5"/>
    <sheet name="DPWW1_blank" sheetId="24" r:id="rId6"/>
    <sheet name="DPWW2_blank" sheetId="25" r:id="rId7"/>
    <sheet name="DPWW3_blank" sheetId="26" r:id="rId8"/>
    <sheet name="DPWW4_blank" sheetId="34" r:id="rId9"/>
    <sheet name="DPWW5_blank" sheetId="36" r:id="rId10"/>
    <sheet name="Enhancement Water&gt;&gt;&gt;&gt;" sheetId="27" r:id="rId11"/>
    <sheet name="DPW1" sheetId="28" r:id="rId12"/>
    <sheet name="DPW2" sheetId="29" r:id="rId13"/>
    <sheet name="DPW3" sheetId="30" r:id="rId14"/>
    <sheet name="DPW4" sheetId="35" r:id="rId15"/>
    <sheet name="DPW5" sheetId="37" r:id="rId16"/>
  </sheets>
  <externalReferences>
    <externalReference r:id="rId17"/>
    <externalReference r:id="rId18"/>
    <externalReference r:id="rId19"/>
    <externalReference r:id="rId20"/>
    <externalReference r:id="rId21"/>
    <externalReference r:id="rId22"/>
  </externalReferences>
  <definedNames>
    <definedName name="____net1" localSheetId="0" hidden="1">{"NET",#N/A,FALSE,"401C11"}</definedName>
    <definedName name="____net1" hidden="1">{"NET",#N/A,FALSE,"401C11"}</definedName>
    <definedName name="__123Graph_A" localSheetId="0" hidden="1">#REF!</definedName>
    <definedName name="__123Graph_A" hidden="1">#REF!</definedName>
    <definedName name="__123Graph_AHSIZE" localSheetId="0" hidden="1">#REF!</definedName>
    <definedName name="__123Graph_AHSIZE" hidden="1">#REF!</definedName>
    <definedName name="__123Graph_AVALUEA" localSheetId="0" hidden="1">#REF!</definedName>
    <definedName name="__123Graph_AVALUEA" hidden="1">#REF!</definedName>
    <definedName name="__123Graph_AVALUEB" localSheetId="0" hidden="1">#REF!</definedName>
    <definedName name="__123Graph_AVALUEB" hidden="1">#REF!</definedName>
    <definedName name="__123Graph_AVALUEC" localSheetId="0" hidden="1">#REF!</definedName>
    <definedName name="__123Graph_AVALUEC" hidden="1">#REF!</definedName>
    <definedName name="__123Graph_B" localSheetId="0" hidden="1">#REF!</definedName>
    <definedName name="__123Graph_B" hidden="1">#REF!</definedName>
    <definedName name="__123Graph_BHSIZE" localSheetId="0" hidden="1">#REF!</definedName>
    <definedName name="__123Graph_BHSIZE" hidden="1">#REF!</definedName>
    <definedName name="__123Graph_C" localSheetId="0" hidden="1">#REF!</definedName>
    <definedName name="__123Graph_C" hidden="1">#REF!</definedName>
    <definedName name="__123Graph_CHSIZE" localSheetId="0" hidden="1">#REF!</definedName>
    <definedName name="__123Graph_CHSIZE" hidden="1">#REF!</definedName>
    <definedName name="__123Graph_X" localSheetId="0" hidden="1">#REF!</definedName>
    <definedName name="__123Graph_X" hidden="1">#REF!</definedName>
    <definedName name="__123Graph_XHSIZE" localSheetId="0" hidden="1">#REF!</definedName>
    <definedName name="__123Graph_XHSIZE" hidden="1">#REF!</definedName>
    <definedName name="__123Graph_XVALUEA" localSheetId="0" hidden="1">#REF!</definedName>
    <definedName name="__123Graph_XVALUEA" hidden="1">#REF!</definedName>
    <definedName name="__123Graph_XVALUEB" localSheetId="0" hidden="1">#REF!</definedName>
    <definedName name="__123Graph_XVALUEB" hidden="1">#REF!</definedName>
    <definedName name="__123Graph_XVALUEC" localSheetId="0" hidden="1">#REF!</definedName>
    <definedName name="__123Graph_XVALUEC" hidden="1">#REF!</definedName>
    <definedName name="__IntlFixup" hidden="1">TRUE</definedName>
    <definedName name="__net1" localSheetId="0" hidden="1">{"NET",#N/A,FALSE,"401C11"}</definedName>
    <definedName name="__net1" hidden="1">{"NET",#N/A,FALSE,"401C11"}</definedName>
    <definedName name="_1_____123Graph_ACHART_1" localSheetId="0" hidden="1">#REF!</definedName>
    <definedName name="_1_____123Graph_ACHART_1" hidden="1">#REF!</definedName>
    <definedName name="_1__123Graph_AALK_CO2\PH" localSheetId="0" hidden="1">#REF!</definedName>
    <definedName name="_1__123Graph_AALK_CO2\PH" hidden="1">#REF!</definedName>
    <definedName name="_1_0__123Grap" localSheetId="0" hidden="1">#REF!</definedName>
    <definedName name="_1_0__123Grap" hidden="1">#REF!</definedName>
    <definedName name="_1_123Grap" localSheetId="0" hidden="1">#REF!</definedName>
    <definedName name="_1_123Grap" hidden="1">#REF!</definedName>
    <definedName name="_12__123Graph_ACHART_6" localSheetId="0" hidden="1">#REF!</definedName>
    <definedName name="_12__123Graph_ACHART_6" hidden="1">#REF!</definedName>
    <definedName name="_123Graph_F" localSheetId="0" hidden="1">#REF!</definedName>
    <definedName name="_123Graph_F" hidden="1">#REF!</definedName>
    <definedName name="_13___123Graph_ACHART_1" localSheetId="0" hidden="1">#REF!</definedName>
    <definedName name="_13___123Graph_ACHART_1" hidden="1">#REF!</definedName>
    <definedName name="_14___123Graph_ACHART_2" localSheetId="0" hidden="1">#REF!</definedName>
    <definedName name="_14___123Graph_ACHART_2" hidden="1">#REF!</definedName>
    <definedName name="_15___123Graph_ACHART_6" localSheetId="0" hidden="1">#REF!</definedName>
    <definedName name="_15___123Graph_ACHART_6" hidden="1">#REF!</definedName>
    <definedName name="_16___123Graph_BCHART_1" localSheetId="0" hidden="1">#REF!</definedName>
    <definedName name="_16___123Graph_BCHART_1" hidden="1">#REF!</definedName>
    <definedName name="_16__123Graph_BCHART_1" localSheetId="0" hidden="1">#REF!</definedName>
    <definedName name="_16__123Graph_BCHART_1" hidden="1">#REF!</definedName>
    <definedName name="_17___123Graph_BCHART_2" localSheetId="0" hidden="1">#REF!</definedName>
    <definedName name="_17___123Graph_BCHART_2" hidden="1">#REF!</definedName>
    <definedName name="_18___123Graph_BCHART_6" localSheetId="0" hidden="1">#REF!</definedName>
    <definedName name="_18___123Graph_BCHART_6" hidden="1">#REF!</definedName>
    <definedName name="_2_____123Graph_ACHART_2" localSheetId="0" hidden="1">#REF!</definedName>
    <definedName name="_2_____123Graph_ACHART_2" hidden="1">#REF!</definedName>
    <definedName name="_2__123Graph_XALK_CO2\PH" localSheetId="0" hidden="1">#REF!</definedName>
    <definedName name="_2__123Graph_XALK_CO2\PH" hidden="1">#REF!</definedName>
    <definedName name="_2_0__123Grap" localSheetId="0" hidden="1">#REF!</definedName>
    <definedName name="_2_0__123Grap" hidden="1">#REF!</definedName>
    <definedName name="_2_123Grap" localSheetId="0" hidden="1">#REF!</definedName>
    <definedName name="_2_123Grap" hidden="1">#REF!</definedName>
    <definedName name="_20__123Graph_BCHART_2" localSheetId="0" hidden="1">#REF!</definedName>
    <definedName name="_20__123Graph_BCHART_2" hidden="1">#REF!</definedName>
    <definedName name="_24__123Graph_BCHART_6" localSheetId="0" hidden="1">#REF!</definedName>
    <definedName name="_24__123Graph_BCHART_6" hidden="1">#REF!</definedName>
    <definedName name="_3_____123Graph_ACHART_6" localSheetId="0" hidden="1">#REF!</definedName>
    <definedName name="_3_____123Graph_ACHART_6" hidden="1">#REF!</definedName>
    <definedName name="_3_0_S" localSheetId="0" hidden="1">#REF!</definedName>
    <definedName name="_3_0_S" hidden="1">#REF!</definedName>
    <definedName name="_3_123Grap" localSheetId="0" hidden="1">#REF!</definedName>
    <definedName name="_3_123Grap" hidden="1">#REF!</definedName>
    <definedName name="_34_123Grap" localSheetId="0" hidden="1">#REF!</definedName>
    <definedName name="_34_123Grap" hidden="1">#REF!</definedName>
    <definedName name="_4_____123Graph_BCHART_1" localSheetId="0" hidden="1">#REF!</definedName>
    <definedName name="_4_____123Graph_BCHART_1" hidden="1">#REF!</definedName>
    <definedName name="_4__123Graph_ACHART_1" localSheetId="0" hidden="1">#REF!</definedName>
    <definedName name="_4__123Graph_ACHART_1" hidden="1">#REF!</definedName>
    <definedName name="_42S" localSheetId="0" hidden="1">#REF!</definedName>
    <definedName name="_42S" hidden="1">#REF!</definedName>
    <definedName name="_4S" localSheetId="0" hidden="1">#REF!</definedName>
    <definedName name="_4S" hidden="1">#REF!</definedName>
    <definedName name="_5_____123Graph_BCHART_2" localSheetId="0" hidden="1">#REF!</definedName>
    <definedName name="_5_____123Graph_BCHART_2" hidden="1">#REF!</definedName>
    <definedName name="_5_0__123Grap" localSheetId="0" hidden="1">#REF!</definedName>
    <definedName name="_5_0__123Grap" hidden="1">#REF!</definedName>
    <definedName name="_6_____123Graph_BCHART_6" localSheetId="0" hidden="1">#REF!</definedName>
    <definedName name="_6_____123Graph_BCHART_6" hidden="1">#REF!</definedName>
    <definedName name="_6_0_S" localSheetId="0" hidden="1">#REF!</definedName>
    <definedName name="_6_0_S" hidden="1">#REF!</definedName>
    <definedName name="_6_123Grap" localSheetId="0" hidden="1">#REF!</definedName>
    <definedName name="_6_123Grap" hidden="1">#REF!</definedName>
    <definedName name="_8__123Graph_ACHART_2" localSheetId="0" hidden="1">#REF!</definedName>
    <definedName name="_8__123Graph_ACHART_2" hidden="1">#REF!</definedName>
    <definedName name="_8_123Grap" localSheetId="0" hidden="1">#REF!</definedName>
    <definedName name="_8_123Grap" hidden="1">#REF!</definedName>
    <definedName name="_8S" localSheetId="0" hidden="1">#REF!</definedName>
    <definedName name="_8S" hidden="1">#REF!</definedName>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Dist_Values" localSheetId="0" hidden="1">#REF!</definedName>
    <definedName name="_Dist_Values" hidden="1">#REF!</definedName>
    <definedName name="_Fill" localSheetId="0" hidden="1">#REF!</definedName>
    <definedName name="_Fill" hidden="1">#REF!</definedName>
    <definedName name="_xlnm._FilterDatabase" localSheetId="11" hidden="1">'DPW1'!$B$5:$AM$48</definedName>
    <definedName name="_xlnm._FilterDatabase" localSheetId="12" hidden="1">'DPW2'!$B$5:$J$49</definedName>
    <definedName name="_xlnm._FilterDatabase" localSheetId="13" hidden="1">'DPW3'!$A$5:$I$134</definedName>
    <definedName name="_xlnm._FilterDatabase" localSheetId="5" hidden="1">DPWW1_blank!$A$5:$V$64</definedName>
    <definedName name="_xlnm._FilterDatabase" localSheetId="6" hidden="1">DPWW2_blank!$A$7:$AS$53</definedName>
    <definedName name="_xlnm._FilterDatabase" localSheetId="7" hidden="1">DPWW3_blank!$A$6:$AX$150</definedName>
    <definedName name="_Key1" localSheetId="0" hidden="1">#REF!</definedName>
    <definedName name="_Key1" hidden="1">#REF!</definedName>
    <definedName name="_Key2" localSheetId="0" hidden="1">#REF!</definedName>
    <definedName name="_Key2" hidden="1">#REF!</definedName>
    <definedName name="_net1" localSheetId="0" hidden="1">{"NET",#N/A,FALSE,"401C11"}</definedName>
    <definedName name="_net1" hidden="1">{"NET",#N/A,FALSE,"401C11"}</definedName>
    <definedName name="_net2" hidden="1">{"NET",#N/A,FALSE,"401C11"}</definedName>
    <definedName name="_Order1">255</definedName>
    <definedName name="_Order2">255</definedName>
    <definedName name="_Sort" localSheetId="0" hidden="1">#REF!</definedName>
    <definedName name="_Sort" hidden="1">#REF!</definedName>
    <definedName name="a" localSheetId="0" hidden="1">{"CHARGE",#N/A,FALSE,"401C11"}</definedName>
    <definedName name="a" hidden="1">{"CHARGE",#N/A,FALSE,"401C11"}</definedName>
    <definedName name="aa" localSheetId="0" hidden="1">{"CHARGE",#N/A,FALSE,"401C11"}</definedName>
    <definedName name="aa" hidden="1">{"CHARGE",#N/A,FALSE,"401C11"}</definedName>
    <definedName name="aaa" localSheetId="0" hidden="1">{"CHARGE",#N/A,FALSE,"401C11"}</definedName>
    <definedName name="aaa" hidden="1">{"CHARGE",#N/A,FALSE,"401C11"}</definedName>
    <definedName name="aaaa" localSheetId="0" hidden="1">{"CHARGE",#N/A,FALSE,"401C11"}</definedName>
    <definedName name="aaaa" hidden="1">{"CHARGE",#N/A,FALSE,"401C11"}</definedName>
    <definedName name="aaaaaa" localSheetId="0" hidden="1">{"mass bal",#N/A,FALSE,"Standard_mass_bal_template";"ied sheet",#N/A,FALSE,"Standard_mass_bal_template"}</definedName>
    <definedName name="aaaaaa" hidden="1">{"mass bal",#N/A,FALSE,"Standard_mass_bal_template";"ied sheet",#N/A,FALSE,"Standard_mass_bal_template"}</definedName>
    <definedName name="aawd" localSheetId="0" hidden="1">{"mass bal",#N/A,FALSE,"Standard_mass_bal_template";"ied sheet",#N/A,FALSE,"Standard_mass_bal_template"}</definedName>
    <definedName name="aawd" hidden="1">{"mass bal",#N/A,FALSE,"Standard_mass_bal_template";"ied sheet",#N/A,FALSE,"Standard_mass_bal_template"}</definedName>
    <definedName name="abc" localSheetId="0" hidden="1">{"NET",#N/A,FALSE,"401C11"}</definedName>
    <definedName name="abc" hidden="1">{"NET",#N/A,FALSE,"401C11"}</definedName>
    <definedName name="AccessDatabase" hidden="1">"C:\Budgets\2003\NM and VS BP forecast 2003 NM37 VS197 311002 v1.mdb"</definedName>
    <definedName name="adbr" localSheetId="0" hidden="1">{"CHARGE",#N/A,FALSE,"401C11"}</definedName>
    <definedName name="adbr" hidden="1">{"CHARGE",#N/A,FALSE,"401C11"}</definedName>
    <definedName name="ADFGDSFG" localSheetId="0" hidden="1">{"mass bal",#N/A,FALSE,"Standard_mass_bal_template";"ied sheet",#N/A,FALSE,"Standard_mass_bal_template"}</definedName>
    <definedName name="ADFGDSFG" hidden="1">{"mass bal",#N/A,FALSE,"Standard_mass_bal_template";"ied sheet",#N/A,FALSE,"Standard_mass_bal_template"}</definedName>
    <definedName name="ADFGDSFG1" localSheetId="0" hidden="1">{"mass bal",#N/A,FALSE,"Standard_mass_bal_template";"ied sheet",#N/A,FALSE,"Standard_mass_bal_template"}</definedName>
    <definedName name="ADFGDSFG1" hidden="1">{"mass bal",#N/A,FALSE,"Standard_mass_bal_template";"ied sheet",#N/A,FALSE,"Standard_mass_bal_template"}</definedName>
    <definedName name="adqwdewf" localSheetId="0" hidden="1">{"mass bal",#N/A,FALSE,"Standard_mass_bal_template";"ied sheet",#N/A,FALSE,"Standard_mass_bal_template"}</definedName>
    <definedName name="adqwdewf" hidden="1">{"mass bal",#N/A,FALSE,"Standard_mass_bal_template";"ied sheet",#N/A,FALSE,"Standard_mass_bal_template"}</definedName>
    <definedName name="anscount" hidden="1">1</definedName>
    <definedName name="App1bdata" localSheetId="0">[1]App1b!$U$10:$DW$778</definedName>
    <definedName name="App1bdata">#REF!</definedName>
    <definedName name="App1bIDnrs" localSheetId="0">[1]App1b!$U$10:$U$778</definedName>
    <definedName name="App1bIDnrs">#REF!</definedName>
    <definedName name="App1data" localSheetId="0">'[2]PC info'!$C$7:$DE$781</definedName>
    <definedName name="App1data">#REF!</definedName>
    <definedName name="App1IDnrs" localSheetId="0">[1]App1!$C$7:$C$781</definedName>
    <definedName name="App1IDnrs">#REF!</definedName>
    <definedName name="as" localSheetId="0" hidden="1">{"mass bal",#N/A,FALSE,"Standard_mass_bal_template";"ied sheet",#N/A,FALSE,"Standard_mass_bal_template"}</definedName>
    <definedName name="as" hidden="1">{"mass bal",#N/A,FALSE,"Standard_mass_bal_template";"ied sheet",#N/A,FALSE,"Standard_mass_bal_template"}</definedName>
    <definedName name="AS2DocOpenMode" hidden="1">"AS2DocumentEdit"</definedName>
    <definedName name="asd" localSheetId="0" hidden="1">{"mass bal",#N/A,FALSE,"Standard_mass_bal_template";"ied sheet",#N/A,FALSE,"Standard_mass_bal_template"}</definedName>
    <definedName name="asd" hidden="1">{"mass bal",#N/A,FALSE,"Standard_mass_bal_template";"ied sheet",#N/A,FALSE,"Standard_mass_bal_template"}</definedName>
    <definedName name="asdasd" localSheetId="0" hidden="1">{"mass bal",#N/A,FALSE,"Standard_mass_bal_template";"ied sheet",#N/A,FALSE,"Standard_mass_bal_template"}</definedName>
    <definedName name="asdasd" hidden="1">{"mass bal",#N/A,FALSE,"Standard_mass_bal_template";"ied sheet",#N/A,FALSE,"Standard_mass_bal_template"}</definedName>
    <definedName name="asdasdadfe" localSheetId="0" hidden="1">{"mass bal",#N/A,FALSE,"Standard_mass_bal_template";"ied sheet",#N/A,FALSE,"Standard_mass_bal_template"}</definedName>
    <definedName name="asdasdadfe" hidden="1">{"mass bal",#N/A,FALSE,"Standard_mass_bal_template";"ied sheet",#N/A,FALSE,"Standard_mass_bal_template"}</definedName>
    <definedName name="ASdddd" localSheetId="0" hidden="1">{"mass bal",#N/A,FALSE,"Standard_mass_bal_template";"ied sheet",#N/A,FALSE,"Standard_mass_bal_template"}</definedName>
    <definedName name="ASdddd" hidden="1">{"mass bal",#N/A,FALSE,"Standard_mass_bal_template";"ied sheet",#N/A,FALSE,"Standard_mass_bal_template"}</definedName>
    <definedName name="b" localSheetId="0" hidden="1">{"CHARGE",#N/A,FALSE,"401C11"}</definedName>
    <definedName name="b" hidden="1">{"CHARGE",#N/A,FALSE,"401C11"}</definedName>
    <definedName name="B_NFIN_All" localSheetId="0">'[1]PC lists'!$C$78:$AK$104</definedName>
    <definedName name="B_NFIN_All">#REF!</definedName>
    <definedName name="bcefcref" localSheetId="0" hidden="1">{"mass bal",#N/A,FALSE,"Standard_mass_bal_template";"ied sheet",#N/A,FALSE,"Standard_mass_bal_template"}</definedName>
    <definedName name="bcefcref" hidden="1">{"mass bal",#N/A,FALSE,"Standard_mass_bal_template";"ied sheet",#N/A,FALSE,"Standard_mass_bal_template"}</definedName>
    <definedName name="BIC_Staging_unloaded" localSheetId="0">OFFSET('[3]Staging - BIC Forecast Unloaded'!$A$2, 0, 0, COUNTA([3]!BICMapping[Account Type]), COUNTA([3]!BIC_Staging_unloaded_header))</definedName>
    <definedName name="BIC_Staging_unloaded" localSheetId="7">OFFSET(#REF!, 0, 0, COUNTA(#REF!), COUNTA(#REF!))</definedName>
    <definedName name="BIC_Staging_unloaded">OFFSET(#REF!, 0, 0, COUNTA(#REF!), COUNTA(#REF!))</definedName>
    <definedName name="BIC_Staging_unloaded_header" localSheetId="0">'[3]Staging - BIC Forecast Unloaded'!$A$1:$AJ$1</definedName>
    <definedName name="BIC_Staging_unloaded_header">#REF!</definedName>
    <definedName name="BMGHIndex" hidden="1">"O"</definedName>
    <definedName name="bnmbmbm" localSheetId="0" hidden="1">{"mass bal",#N/A,FALSE,"Standard_mass_bal_template";"ied sheet",#N/A,FALSE,"Standard_mass_bal_template"}</definedName>
    <definedName name="bnmbmbm" hidden="1">{"mass bal",#N/A,FALSE,"Standard_mass_bal_template";"ied sheet",#N/A,FALSE,"Standard_mass_bal_template"}</definedName>
    <definedName name="bobohe" localSheetId="0" hidden="1">{"mass bal",#N/A,FALSE,"Standard_mass_bal_template";"ied sheet",#N/A,FALSE,"Standard_mass_bal_template"}</definedName>
    <definedName name="bobohe" hidden="1">{"mass bal",#N/A,FALSE,"Standard_mass_bal_template";"ied sheet",#N/A,FALSE,"Standard_mass_bal_template"}</definedName>
    <definedName name="BW_FIN_All" localSheetId="0">'[1]PC lists'!$C$32:$AI$53</definedName>
    <definedName name="BW_FIN_All">#REF!</definedName>
    <definedName name="BWW_FIN_All" localSheetId="0">'[1]PC lists'!$C$58:$AI$73</definedName>
    <definedName name="BWW_FIN_All">#REF!</definedName>
    <definedName name="C_ISF" localSheetId="0">'[1]PC lists'!$N$8:$O$18</definedName>
    <definedName name="C_ISF">#REF!</definedName>
    <definedName name="C_Leakage" localSheetId="0">'[1]PC lists'!$F$8:$G$26</definedName>
    <definedName name="C_Leakage">#REF!</definedName>
    <definedName name="C_MRepair" localSheetId="0">'[1]PC lists'!$J$8:$K$24</definedName>
    <definedName name="C_MRepair">#REF!</definedName>
    <definedName name="C_PCC" localSheetId="0">'[1]PC lists'!$H$8:$I$25</definedName>
    <definedName name="C_PCC">#REF!</definedName>
    <definedName name="C_PI" localSheetId="0">'[1]PC lists'!$P$8:$Q$19</definedName>
    <definedName name="C_PI">#REF!</definedName>
    <definedName name="C_PSR" localSheetId="0">'[1]PC lists'!$X$8:$Y$24</definedName>
    <definedName name="C_PSR">#REF!</definedName>
    <definedName name="C_RSFinS" localSheetId="0">'[1]PC lists'!$Z$8:$AA$18</definedName>
    <definedName name="C_RSFinS">#REF!</definedName>
    <definedName name="C_RSRinD" localSheetId="0">'[1]PC lists'!$V$8:$W$24</definedName>
    <definedName name="C_RSRinD">#REF!</definedName>
    <definedName name="C_SC" localSheetId="0">'[1]PC lists'!$R$8:$S$18</definedName>
    <definedName name="C_SC">#REF!</definedName>
    <definedName name="C_TWC" localSheetId="0">'[1]PC lists'!$T$8:$U$18</definedName>
    <definedName name="C_TWC">#REF!</definedName>
    <definedName name="C_UOutage" localSheetId="0">'[1]PC lists'!$L$8:$M$24</definedName>
    <definedName name="C_UOutage">#REF!</definedName>
    <definedName name="C_WQC" localSheetId="0">'[1]PC lists'!$B$8:$C$24</definedName>
    <definedName name="C_WQC">#REF!</definedName>
    <definedName name="C_WSI" localSheetId="0">'[1]PC lists'!$D$8:$E$24</definedName>
    <definedName name="C_WSI">#REF!</definedName>
    <definedName name="calcs" localSheetId="0" hidden="1">{"mass bal",#N/A,FALSE,"Standard_mass_bal_template";"ied sheet",#N/A,FALSE,"Standard_mass_bal_template"}</definedName>
    <definedName name="calcs" hidden="1">{"mass bal",#N/A,FALSE,"Standard_mass_bal_template";"ied sheet",#N/A,FALSE,"Standard_mass_bal_template"}</definedName>
    <definedName name="change1" localSheetId="0" hidden="1">{"CHARGE",#N/A,FALSE,"401C11"}</definedName>
    <definedName name="change1" hidden="1">{"CHARGE",#N/A,FALSE,"401C11"}</definedName>
    <definedName name="charge" localSheetId="0" hidden="1">{"CHARGE",#N/A,FALSE,"401C11"}</definedName>
    <definedName name="charge" hidden="1">{"CHARGE",#N/A,FALSE,"401C11"}</definedName>
    <definedName name="ChK_Tol">#REF!</definedName>
    <definedName name="CIQWBGuid" hidden="1">"0f0259b9-6046-41aa-ac9c-7befc2576c88"</definedName>
    <definedName name="da" localSheetId="0" hidden="1">#REF!</definedName>
    <definedName name="da" hidden="1">#REF!</definedName>
    <definedName name="dddzv" localSheetId="0" hidden="1">{#N/A,#N/A,FALSE,"Summary";#N/A,#N/A,FALSE,"Admin";#N/A,#N/A,FALSE,"Medical";#N/A,#N/A,FALSE,"Pharmaco";#N/A,#N/A,FALSE,"Regulatory";#N/A,#N/A,FALSE,"Biometrics";#N/A,#N/A,FALSE,"Med Info";#N/A,#N/A,FALSE,"Proj Man";#N/A,#N/A,FALSE,"Pharm Dev";#N/A,#N/A,FALSE,"QA";#N/A,#N/A,FALSE,"Preclinical"}</definedName>
    <definedName name="dddzv" hidden="1">{#N/A,#N/A,FALSE,"Summary";#N/A,#N/A,FALSE,"Admin";#N/A,#N/A,FALSE,"Medical";#N/A,#N/A,FALSE,"Pharmaco";#N/A,#N/A,FALSE,"Regulatory";#N/A,#N/A,FALSE,"Biometrics";#N/A,#N/A,FALSE,"Med Info";#N/A,#N/A,FALSE,"Proj Man";#N/A,#N/A,FALSE,"Pharm Dev";#N/A,#N/A,FALSE,"QA";#N/A,#N/A,FALSE,"Preclinical"}</definedName>
    <definedName name="df" localSheetId="0" hidden="1">{"mass bal",#N/A,FALSE,"Standard_mass_bal_template";"ied sheet",#N/A,FALSE,"Standard_mass_bal_template"}</definedName>
    <definedName name="df" hidden="1">{"mass bal",#N/A,FALSE,"Standard_mass_bal_template";"ied sheet",#N/A,FALSE,"Standard_mass_bal_template"}</definedName>
    <definedName name="dfgdfgd" localSheetId="0" hidden="1">{"mass bal",#N/A,FALSE,"Standard_mass_bal_template";"ied sheet",#N/A,FALSE,"Standard_mass_bal_template"}</definedName>
    <definedName name="dfgdfgd" hidden="1">{"mass bal",#N/A,FALSE,"Standard_mass_bal_template";"ied sheet",#N/A,FALSE,"Standard_mass_bal_template"}</definedName>
    <definedName name="dfgdfgdg" localSheetId="0" hidden="1">{"mass bal",#N/A,FALSE,"Standard_mass_bal_template";"ied sheet",#N/A,FALSE,"Standard_mass_bal_template"}</definedName>
    <definedName name="dfgdfgdg" hidden="1">{"mass bal",#N/A,FALSE,"Standard_mass_bal_template";"ied sheet",#N/A,FALSE,"Standard_mass_bal_template"}</definedName>
    <definedName name="dfgdfgdgd" localSheetId="0" hidden="1">{"mass bal",#N/A,FALSE,"Standard_mass_bal_template";"ied sheet",#N/A,FALSE,"Standard_mass_bal_template"}</definedName>
    <definedName name="dfgdfgdgd" hidden="1">{"mass bal",#N/A,FALSE,"Standard_mass_bal_template";"ied sheet",#N/A,FALSE,"Standard_mass_bal_template"}</definedName>
    <definedName name="dfgdg" localSheetId="0" hidden="1">{"mass bal",#N/A,FALSE,"Standard_mass_bal_template";"ied sheet",#N/A,FALSE,"Standard_mass_bal_template"}</definedName>
    <definedName name="dfgdg" hidden="1">{"mass bal",#N/A,FALSE,"Standard_mass_bal_template";"ied sheet",#N/A,FALSE,"Standard_mass_bal_template"}</definedName>
    <definedName name="dfgdgdfd" localSheetId="0" hidden="1">{"mass bal",#N/A,FALSE,"Standard_mass_bal_template";"ied sheet",#N/A,FALSE,"Standard_mass_bal_template"}</definedName>
    <definedName name="dfgdgdfd" hidden="1">{"mass bal",#N/A,FALSE,"Standard_mass_bal_template";"ied sheet",#N/A,FALSE,"Standard_mass_bal_template"}</definedName>
    <definedName name="dfgdgdfgdfg" localSheetId="0" hidden="1">{"mass bal",#N/A,FALSE,"Standard_mass_bal_template";"ied sheet",#N/A,FALSE,"Standard_mass_bal_template"}</definedName>
    <definedName name="dfgdgdfgdfg" hidden="1">{"mass bal",#N/A,FALSE,"Standard_mass_bal_template";"ied sheet",#N/A,FALSE,"Standard_mass_bal_template"}</definedName>
    <definedName name="dfgdgdfgdg" localSheetId="0" hidden="1">{"mass bal",#N/A,FALSE,"Standard_mass_bal_template";"ied sheet",#N/A,FALSE,"Standard_mass_bal_template"}</definedName>
    <definedName name="dfgdgdfgdg" hidden="1">{"mass bal",#N/A,FALSE,"Standard_mass_bal_template";"ied sheet",#N/A,FALSE,"Standard_mass_bal_template"}</definedName>
    <definedName name="dfgdgdgdfg" localSheetId="0" hidden="1">{"mass bal",#N/A,FALSE,"Standard_mass_bal_template";"ied sheet",#N/A,FALSE,"Standard_mass_bal_template"}</definedName>
    <definedName name="dfgdgdgdfg" hidden="1">{"mass bal",#N/A,FALSE,"Standard_mass_bal_template";"ied sheet",#N/A,FALSE,"Standard_mass_bal_template"}</definedName>
    <definedName name="dgdgddg" localSheetId="0" hidden="1">{"mass bal",#N/A,FALSE,"Standard_mass_bal_template";"ied sheet",#N/A,FALSE,"Standard_mass_bal_template"}</definedName>
    <definedName name="dgdgddg" hidden="1">{"mass bal",#N/A,FALSE,"Standard_mass_bal_template";"ied sheet",#N/A,FALSE,"Standard_mass_bal_template"}</definedName>
    <definedName name="dgdgdfgdfgdgdg" localSheetId="0" hidden="1">{"mass bal",#N/A,FALSE,"Standard_mass_bal_template";"ied sheet",#N/A,FALSE,"Standard_mass_bal_template"}</definedName>
    <definedName name="dgdgdfgdfgdgdg" hidden="1">{"mass bal",#N/A,FALSE,"Standard_mass_bal_template";"ied sheet",#N/A,FALSE,"Standard_mass_bal_template"}</definedName>
    <definedName name="dog" localSheetId="0" hidden="1">{"NET",#N/A,FALSE,"401C11"}</definedName>
    <definedName name="dog" hidden="1">{"NET",#N/A,FALSE,"401C11"}</definedName>
    <definedName name="dsad" localSheetId="0" hidden="1">{"mass bal",#N/A,FALSE,"Standard_mass_bal_template";"ied sheet",#N/A,FALSE,"Standard_mass_bal_template"}</definedName>
    <definedName name="dsad" hidden="1">{"mass bal",#N/A,FALSE,"Standard_mass_bal_template";"ied sheet",#N/A,FALSE,"Standard_mass_bal_template"}</definedName>
    <definedName name="dsfds" localSheetId="0" hidden="1">{"mass bal",#N/A,FALSE,"Standard_mass_bal_template";"ied sheet",#N/A,FALSE,"Standard_mass_bal_template"}</definedName>
    <definedName name="dsfds" hidden="1">{"mass bal",#N/A,FALSE,"Standard_mass_bal_template";"ied sheet",#N/A,FALSE,"Standard_mass_bal_template"}</definedName>
    <definedName name="er" localSheetId="0" hidden="1">{"mass bal",#N/A,FALSE,"Standard_mass_bal_template";"ied sheet",#N/A,FALSE,"Standard_mass_bal_template"}</definedName>
    <definedName name="er" hidden="1">{"mass bal",#N/A,FALSE,"Standard_mass_bal_template";"ied sheet",#N/A,FALSE,"Standard_mass_bal_template"}</definedName>
    <definedName name="ERTERT" localSheetId="0" hidden="1">{"mass bal",#N/A,FALSE,"Standard_mass_bal_template";"ied sheet",#N/A,FALSE,"Standard_mass_bal_template"}</definedName>
    <definedName name="ERTERT" hidden="1">{"mass bal",#N/A,FALSE,"Standard_mass_bal_template";"ied sheet",#N/A,FALSE,"Standard_mass_bal_template"}</definedName>
    <definedName name="ERTERTERT" localSheetId="0" hidden="1">{"mass bal",#N/A,FALSE,"Standard_mass_bal_template";"ied sheet",#N/A,FALSE,"Standard_mass_bal_template"}</definedName>
    <definedName name="ERTERTERT" hidden="1">{"mass bal",#N/A,FALSE,"Standard_mass_bal_template";"ied sheet",#N/A,FALSE,"Standard_mass_bal_template"}</definedName>
    <definedName name="EV__LASTREFTIME__" hidden="1">40339.4799074074</definedName>
    <definedName name="Expired" hidden="1">FALSE</definedName>
    <definedName name="F" localSheetId="0" hidden="1">{"bal",#N/A,FALSE,"working papers";"income",#N/A,FALSE,"working papers"}</definedName>
    <definedName name="F" localSheetId="3">{"bal",#N/A,FALSE,"working papers";"income",#N/A,FALSE,"working papers"}</definedName>
    <definedName name="F">{"bal",#N/A,FALSE,"working papers";"income",#N/A,FALSE,"working papers"}</definedName>
    <definedName name="fdraf" localSheetId="0" hidden="1">{"bal",#N/A,FALSE,"working papers";"income",#N/A,FALSE,"working papers"}</definedName>
    <definedName name="fdraf" localSheetId="3">{"bal",#N/A,FALSE,"working papers";"income",#N/A,FALSE,"working papers"}</definedName>
    <definedName name="fdraf">{"bal",#N/A,FALSE,"working papers";"income",#N/A,FALSE,"working papers"}</definedName>
    <definedName name="Fdraft" localSheetId="0" hidden="1">{"bal",#N/A,FALSE,"working papers";"income",#N/A,FALSE,"working papers"}</definedName>
    <definedName name="Fdraft" localSheetId="3">{"bal",#N/A,FALSE,"working papers";"income",#N/A,FALSE,"working papers"}</definedName>
    <definedName name="Fdraft">{"bal",#N/A,FALSE,"working papers";"income",#N/A,FALSE,"working papers"}</definedName>
    <definedName name="fgdgdfgfdgfdg" localSheetId="0" hidden="1">{"mass bal",#N/A,FALSE,"Standard_mass_bal_template";"ied sheet",#N/A,FALSE,"Standard_mass_bal_template"}</definedName>
    <definedName name="fgdgdfgfdgfdg" hidden="1">{"mass bal",#N/A,FALSE,"Standard_mass_bal_template";"ied sheet",#N/A,FALSE,"Standard_mass_bal_template"}</definedName>
    <definedName name="fh" localSheetId="0" hidden="1">{"mass bal",#N/A,FALSE,"Standard_mass_bal_template";"ied sheet",#N/A,FALSE,"Standard_mass_bal_template"}</definedName>
    <definedName name="fh" hidden="1">{"mass bal",#N/A,FALSE,"Standard_mass_bal_template";"ied sheet",#N/A,FALSE,"Standard_mass_bal_template"}</definedName>
    <definedName name="Foutput" localSheetId="0" hidden="1">#REF!</definedName>
    <definedName name="Foutput" hidden="1">#REF!</definedName>
    <definedName name="fsdfffd" localSheetId="0" hidden="1">#REF!</definedName>
    <definedName name="fsdfffd" hidden="1">#REF!</definedName>
    <definedName name="fsdfsd" localSheetId="0" hidden="1">#REF!</definedName>
    <definedName name="fsdfsd" hidden="1">#REF!</definedName>
    <definedName name="fsfds" localSheetId="0" hidden="1">#REF!</definedName>
    <definedName name="fsfds" hidden="1">#REF!</definedName>
    <definedName name="fsfsd" localSheetId="0" hidden="1">#REF!</definedName>
    <definedName name="fsfsd" hidden="1">#REF!</definedName>
    <definedName name="gegefgef" localSheetId="0" hidden="1">{"mass bal",#N/A,FALSE,"Standard_mass_bal_template";"ied sheet",#N/A,FALSE,"Standard_mass_bal_template"}</definedName>
    <definedName name="gegefgef" hidden="1">{"mass bal",#N/A,FALSE,"Standard_mass_bal_template";"ied sheet",#N/A,FALSE,"Standard_mass_bal_template"}</definedName>
    <definedName name="gegefgeh" localSheetId="0" hidden="1">{"mass bal",#N/A,FALSE,"Standard_mass_bal_template";"ied sheet",#N/A,FALSE,"Standard_mass_bal_template"}</definedName>
    <definedName name="gegefgeh" hidden="1">{"mass bal",#N/A,FALSE,"Standard_mass_bal_template";"ied sheet",#N/A,FALSE,"Standard_mass_bal_template"}</definedName>
    <definedName name="gfff" localSheetId="0" hidden="1">{"CHARGE",#N/A,FALSE,"401C11"}</definedName>
    <definedName name="gfff" hidden="1">{"CHARGE",#N/A,FALSE,"401C11"}</definedName>
    <definedName name="gg" localSheetId="0" hidden="1">{"mass bal",#N/A,FALSE,"Standard_mass_bal_template";"ied sheet",#N/A,FALSE,"Standard_mass_bal_template"}</definedName>
    <definedName name="gg" hidden="1">{"mass bal",#N/A,FALSE,"Standard_mass_bal_template";"ied sheet",#N/A,FALSE,"Standard_mass_bal_template"}</definedName>
    <definedName name="gh" localSheetId="0" hidden="1">{"mass bal",#N/A,FALSE,"Standard_mass_bal_template";"ied sheet",#N/A,FALSE,"Standard_mass_bal_template"}</definedName>
    <definedName name="gh" hidden="1">{"mass bal",#N/A,FALSE,"Standard_mass_bal_template";"ied sheet",#N/A,FALSE,"Standard_mass_bal_template"}</definedName>
    <definedName name="gkgkjg" localSheetId="0" hidden="1">{"mass bal",#N/A,FALSE,"Standard_mass_bal_template";"ied sheet",#N/A,FALSE,"Standard_mass_bal_template"}</definedName>
    <definedName name="gkgkjg" hidden="1">{"mass bal",#N/A,FALSE,"Standard_mass_bal_template";"ied sheet",#N/A,FALSE,"Standard_mass_bal_template"}</definedName>
    <definedName name="gross" localSheetId="0" hidden="1">{"GROSS",#N/A,FALSE,"401C11"}</definedName>
    <definedName name="gross" hidden="1">{"GROSS",#N/A,FALSE,"401C11"}</definedName>
    <definedName name="gross1" localSheetId="0" hidden="1">{"GROSS",#N/A,FALSE,"401C11"}</definedName>
    <definedName name="gross1" hidden="1">{"GROSS",#N/A,FALSE,"401C11"}</definedName>
    <definedName name="grtg" localSheetId="0" hidden="1">{"mass bal",#N/A,FALSE,"Standard_mass_bal_template";"ied sheet",#N/A,FALSE,"Standard_mass_bal_template"}</definedName>
    <definedName name="grtg" hidden="1">{"mass bal",#N/A,FALSE,"Standard_mass_bal_template";"ied sheet",#N/A,FALSE,"Standard_mass_bal_template"}</definedName>
    <definedName name="h" localSheetId="0" hidden="1">{"mass bal",#N/A,FALSE,"Standard_mass_bal_template";"ied sheet",#N/A,FALSE,"Standard_mass_bal_template"}</definedName>
    <definedName name="h" hidden="1">{"mass bal",#N/A,FALSE,"Standard_mass_bal_template";"ied sheet",#N/A,FALSE,"Standard_mass_bal_template"}</definedName>
    <definedName name="hahaha" localSheetId="0" hidden="1">{"mass bal",#N/A,FALSE,"Standard_mass_bal_template";"ied sheet",#N/A,FALSE,"Standard_mass_bal_template"}</definedName>
    <definedName name="hahaha" hidden="1">{"mass bal",#N/A,FALSE,"Standard_mass_bal_template";"ied sheet",#N/A,FALSE,"Standard_mass_bal_template"}</definedName>
    <definedName name="hasdfjklhklj" localSheetId="0" hidden="1">{"NET",#N/A,FALSE,"401C11"}</definedName>
    <definedName name="hasdfjklhklj" hidden="1">{"NET",#N/A,FALSE,"401C11"}</definedName>
    <definedName name="help" localSheetId="0" hidden="1">{"CHARGE",#N/A,FALSE,"401C11"}</definedName>
    <definedName name="help" hidden="1">{"CHARGE",#N/A,FALSE,"401C11"}</definedName>
    <definedName name="hfhfghfg" localSheetId="0" hidden="1">{"mass bal",#N/A,FALSE,"Standard_mass_bal_template";"ied sheet",#N/A,FALSE,"Standard_mass_bal_template"}</definedName>
    <definedName name="hfhfghfg" hidden="1">{"mass bal",#N/A,FALSE,"Standard_mass_bal_template";"ied sheet",#N/A,FALSE,"Standard_mass_bal_template"}</definedName>
    <definedName name="hghghhj" localSheetId="0" hidden="1">{"CHARGE",#N/A,FALSE,"401C11"}</definedName>
    <definedName name="hghghhj" hidden="1">{"CHARGE",#N/A,FALSE,"401C11"}</definedName>
    <definedName name="HTML_CodePage" hidden="1">1252</definedName>
    <definedName name="HTML_Control" localSheetId="0" hidden="1">{"'Trust by name'!$A$6:$E$350","'Trust by name'!$A$1:$D$348"}</definedName>
    <definedName name="HTML_Control" hidden="1">{"'Trust by name'!$A$6:$E$350","'Trust by name'!$A$1:$D$348"}</definedName>
    <definedName name="HTML_Description" hidden="1">""</definedName>
    <definedName name="HTML_Email" hidden="1">""</definedName>
    <definedName name="HTML_Header" hidden="1">"Trust by name"</definedName>
    <definedName name="HTML_LastUpdate" hidden="1">"22/03/2001"</definedName>
    <definedName name="HTML_LineAfter" hidden="1">FALSE</definedName>
    <definedName name="HTML_LineBefore" hidden="1">FALSE</definedName>
    <definedName name="HTML_Name" hidden="1">"OISIII"</definedName>
    <definedName name="HTML_OBDlg2" hidden="1">TRUE</definedName>
    <definedName name="HTML_OBDlg4" hidden="1">TRUE</definedName>
    <definedName name="HTML_OS" hidden="1">0</definedName>
    <definedName name="HTML_PathFile" hidden="1">"G:\ACTIVITY\HELP\DTPANIC\2001-02\MyHTML.htm"</definedName>
    <definedName name="HTML_Title" hidden="1">"Section 1"</definedName>
    <definedName name="ii" localSheetId="0" hidden="1">{"mass bal",#N/A,FALSE,"Standard_mass_bal_template";"ied sheet",#N/A,FALSE,"Standard_mass_bal_template"}</definedName>
    <definedName name="ii" hidden="1">{"mass bal",#N/A,FALSE,"Standard_mass_bal_template";"ied sheet",#N/A,FALSE,"Standard_mass_bal_template"}</definedName>
    <definedName name="io" localSheetId="0" hidden="1">{"mass bal",#N/A,FALSE,"Standard_mass_bal_template";"ied sheet",#N/A,FALSE,"Standard_mass_bal_template"}</definedName>
    <definedName name="io" hidden="1">{"mass bal",#N/A,FALSE,"Standard_mass_bal_template";"ied sheet",#N/A,FALSE,"Standard_mass_bal_template"}</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IUOU" localSheetId="0" hidden="1">{"mass bal",#N/A,FALSE,"Standard_mass_bal_template";"ied sheet",#N/A,FALSE,"Standard_mass_bal_template"}</definedName>
    <definedName name="IUOU" hidden="1">{"mass bal",#N/A,FALSE,"Standard_mass_bal_template";"ied sheet",#N/A,FALSE,"Standard_mass_bal_template"}</definedName>
    <definedName name="JFELL" localSheetId="0" hidden="1">#REF!</definedName>
    <definedName name="JFELL" hidden="1">#REF!</definedName>
    <definedName name="jgfj" localSheetId="0" hidden="1">{"mass bal",#N/A,FALSE,"Standard_mass_bal_template";"ied sheet",#N/A,FALSE,"Standard_mass_bal_template"}</definedName>
    <definedName name="jgfj" hidden="1">{"mass bal",#N/A,FALSE,"Standard_mass_bal_template";"ied sheet",#N/A,FALSE,"Standard_mass_bal_template"}</definedName>
    <definedName name="jj" localSheetId="0" hidden="1">{"mass bal",#N/A,FALSE,"Standard_mass_bal_template";"ied sheet",#N/A,FALSE,"Standard_mass_bal_template"}</definedName>
    <definedName name="jj" hidden="1">{"mass bal",#N/A,FALSE,"Standard_mass_bal_template";"ied sheet",#N/A,FALSE,"Standard_mass_bal_template"}</definedName>
    <definedName name="kj" localSheetId="0" hidden="1">{"mass bal",#N/A,FALSE,"Standard_mass_bal_template";"ied sheet",#N/A,FALSE,"Standard_mass_bal_template"}</definedName>
    <definedName name="kj" hidden="1">{"mass bal",#N/A,FALSE,"Standard_mass_bal_template";"ied sheet",#N/A,FALSE,"Standard_mass_bal_template"}</definedName>
    <definedName name="kk" localSheetId="0" hidden="1">{"mass bal",#N/A,FALSE,"Standard_mass_bal_template";"ied sheet",#N/A,FALSE,"Standard_mass_bal_template"}</definedName>
    <definedName name="kk" hidden="1">{"mass bal",#N/A,FALSE,"Standard_mass_bal_template";"ied sheet",#N/A,FALSE,"Standard_mass_bal_template"}</definedName>
    <definedName name="limcount" hidden="1">1</definedName>
    <definedName name="ListOffset" hidden="1">1</definedName>
    <definedName name="Mass._b_ful." localSheetId="0" hidden="1">{"mass bal",#N/A,FALSE,"Standard_mass_bal_template";"ied sheet",#N/A,FALSE,"Standard_mass_bal_template"}</definedName>
    <definedName name="Mass._b_ful." hidden="1">{"mass bal",#N/A,FALSE,"Standard_mass_bal_template";"ied sheet",#N/A,FALSE,"Standard_mass_bal_template"}</definedName>
    <definedName name="name2" localSheetId="0" hidden="1">{"mass bal",#N/A,FALSE,"Standard_mass_bal_template";"ied sheet",#N/A,FALSE,"Standard_mass_bal_template"}</definedName>
    <definedName name="name2" hidden="1">{"mass bal",#N/A,FALSE,"Standard_mass_bal_template";"ied sheet",#N/A,FALSE,"Standard_mass_bal_template"}</definedName>
    <definedName name="namechange" localSheetId="0" hidden="1">{"mass bal",#N/A,FALSE,"Standard_mass_bal_template";"ied sheet",#N/A,FALSE,"Standard_mass_bal_template"}</definedName>
    <definedName name="namechange" hidden="1">{"mass bal",#N/A,FALSE,"Standard_mass_bal_template";"ied sheet",#N/A,FALSE,"Standard_mass_bal_template"}</definedName>
    <definedName name="new" localSheetId="0" hidden="1">{"bal",#N/A,FALSE,"working papers";"income",#N/A,FALSE,"working papers"}</definedName>
    <definedName name="new" localSheetId="3" hidden="1">{"bal",#N/A,FALSE,"working papers";"income",#N/A,FALSE,"working papers"}</definedName>
    <definedName name="new" hidden="1">{"bal",#N/A,FALSE,"working papers";"income",#N/A,FALSE,"working papers"}</definedName>
    <definedName name="nmbm" localSheetId="0" hidden="1">{"mass bal",#N/A,FALSE,"Standard_mass_bal_template";"ied sheet",#N/A,FALSE,"Standard_mass_bal_template"}</definedName>
    <definedName name="nmbm" hidden="1">{"mass bal",#N/A,FALSE,"Standard_mass_bal_template";"ied sheet",#N/A,FALSE,"Standard_mass_bal_template"}</definedName>
    <definedName name="obxIssuesLog" localSheetId="0">'[4]Issues (2)'!$A$5</definedName>
    <definedName name="obxIssuesLog">#REF!</definedName>
    <definedName name="OISIII" localSheetId="0" hidden="1">#REF!</definedName>
    <definedName name="OISIII" hidden="1">#REF!</definedName>
    <definedName name="oo" localSheetId="0" hidden="1">{"mass bal",#N/A,FALSE,"Standard_mass_bal_template";"ied sheet",#N/A,FALSE,"Standard_mass_bal_template"}</definedName>
    <definedName name="oo" hidden="1">{"mass bal",#N/A,FALSE,"Standard_mass_bal_template";"ied sheet",#N/A,FALSE,"Standard_mass_bal_template"}</definedName>
    <definedName name="Pct_Tol">#REF!</definedName>
    <definedName name="po" localSheetId="0" hidden="1">{"mass bal",#N/A,FALSE,"Standard_mass_bal_template";"ied sheet",#N/A,FALSE,"Standard_mass_bal_template"}</definedName>
    <definedName name="po" hidden="1">{"mass bal",#N/A,FALSE,"Standard_mass_bal_template";"ied sheet",#N/A,FALSE,"Standard_mass_bal_template"}</definedName>
    <definedName name="pp" localSheetId="0" hidden="1">{"mass bal",#N/A,FALSE,"Standard_mass_bal_template";"ied sheet",#N/A,FALSE,"Standard_mass_bal_template"}</definedName>
    <definedName name="pp" hidden="1">{"mass bal",#N/A,FALSE,"Standard_mass_bal_template";"ied sheet",#N/A,FALSE,"Standard_mass_bal_template"}</definedName>
    <definedName name="ProfileInps" localSheetId="0">[1]Validation!$P$5:$X$9</definedName>
    <definedName name="ProfileInps">#REF!</definedName>
    <definedName name="qfx" localSheetId="0" hidden="1">{"NET",#N/A,FALSE,"401C11"}</definedName>
    <definedName name="qfx" hidden="1">{"NET",#N/A,FALSE,"401C11"}</definedName>
    <definedName name="qq" localSheetId="0" hidden="1">{"mass bal",#N/A,FALSE,"Standard_mass_bal_template";"ied sheet",#N/A,FALSE,"Standard_mass_bal_template"}</definedName>
    <definedName name="qq" hidden="1">{"mass bal",#N/A,FALSE,"Standard_mass_bal_template";"ied sheet",#N/A,FALSE,"Standard_mass_bal_template"}</definedName>
    <definedName name="qqfxlBookCalcMode" hidden="1">-4105</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wefqefa" localSheetId="0" hidden="1">#REF!</definedName>
    <definedName name="qwefqefa" hidden="1">#REF!</definedName>
    <definedName name="qxqx" localSheetId="0" hidden="1">{"mass bal",#N/A,FALSE,"Standard_mass_bal_template";"ied sheet",#N/A,FALSE,"Standard_mass_bal_template"}</definedName>
    <definedName name="qxqx" hidden="1">{"mass bal",#N/A,FALSE,"Standard_mass_bal_template";"ied sheet",#N/A,FALSE,"Standard_mass_bal_template"}</definedName>
    <definedName name="real" localSheetId="0" hidden="1">#REF!</definedName>
    <definedName name="real" hidden="1">#REF!</definedName>
    <definedName name="regre" localSheetId="0" hidden="1">{"mass bal",#N/A,FALSE,"Standard_mass_bal_template";"ied sheet",#N/A,FALSE,"Standard_mass_bal_template"}</definedName>
    <definedName name="regre" hidden="1">{"mass bal",#N/A,FALSE,"Standard_mass_bal_template";"ied sheet",#N/A,FALSE,"Standard_mass_bal_template"}</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 localSheetId="0" hidden="1">7</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rngAcronym" localSheetId="0">#REF!</definedName>
    <definedName name="rngAcronym">'DPB1'!$B$8</definedName>
    <definedName name="rr" localSheetId="0" hidden="1">{"mass bal",#N/A,FALSE,"Standard_mass_bal_template";"ied sheet",#N/A,FALSE,"Standard_mass_bal_template"}</definedName>
    <definedName name="rr" hidden="1">{"mass bal",#N/A,FALSE,"Standard_mass_bal_template";"ied sheet",#N/A,FALSE,"Standard_mass_bal_template"}</definedName>
    <definedName name="rt" localSheetId="0" hidden="1">{"mass bal",#N/A,FALSE,"Standard_mass_bal_template";"ied sheet",#N/A,FALSE,"Standard_mass_bal_template"}</definedName>
    <definedName name="rt" hidden="1">{"mass bal",#N/A,FALSE,"Standard_mass_bal_template";"ied sheet",#N/A,FALSE,"Standard_mass_bal_template"}</definedName>
    <definedName name="rtretert" localSheetId="0" hidden="1">{"mass bal",#N/A,FALSE,"Standard_mass_bal_template";"ied sheet",#N/A,FALSE,"Standard_mass_bal_template"}</definedName>
    <definedName name="rtretert" hidden="1">{"mass bal",#N/A,FALSE,"Standard_mass_bal_template";"ied sheet",#N/A,FALSE,"Standard_mass_bal_template"}</definedName>
    <definedName name="rytry" localSheetId="0" hidden="1">{"NET",#N/A,FALSE,"401C11"}</definedName>
    <definedName name="rytry" hidden="1">{"NET",#N/A,FALSE,"401C11"}</definedName>
    <definedName name="sada" localSheetId="0" hidden="1">{"mass bal",#N/A,FALSE,"Standard_mass_bal_template";"ied sheet",#N/A,FALSE,"Standard_mass_bal_template"}</definedName>
    <definedName name="sada" hidden="1">{"mass bal",#N/A,FALSE,"Standard_mass_bal_template";"ied sheet",#N/A,FALSE,"Standard_mass_bal_template"}</definedName>
    <definedName name="SAPBEXhrIndnt" hidden="1">"Wide"</definedName>
    <definedName name="SAPBEXrevision">1</definedName>
    <definedName name="SAPBEXsysID">"BWB"</definedName>
    <definedName name="SAPBEXwbID">"49ZLUKBQR0WG29D9LLI3IBIIT"</definedName>
    <definedName name="SAPsysID" hidden="1">"708C5W7SBKP804JT78WJ0JNKI"</definedName>
    <definedName name="SAPwbID" hidden="1">"ARS"</definedName>
    <definedName name="sdf" localSheetId="0" hidden="1">{"mass bal",#N/A,FALSE,"Standard_mass_bal_template";"ied sheet",#N/A,FALSE,"Standard_mass_bal_template"}</definedName>
    <definedName name="sdf" hidden="1">{"mass bal",#N/A,FALSE,"Standard_mass_bal_template";"ied sheet",#N/A,FALSE,"Standard_mass_bal_template"}</definedName>
    <definedName name="sencount" hidden="1">1</definedName>
    <definedName name="sfd" localSheetId="0" hidden="1">{"mass bal",#N/A,FALSE,"Standard_mass_bal_template";"ied sheet",#N/A,FALSE,"Standard_mass_bal_template"}</definedName>
    <definedName name="sfd" hidden="1">{"mass bal",#N/A,FALSE,"Standard_mass_bal_template";"ied sheet",#N/A,FALSE,"Standard_mass_bal_template"}</definedName>
    <definedName name="sort" localSheetId="0" hidden="1">#REF!</definedName>
    <definedName name="sort" hidden="1">#REF!</definedName>
    <definedName name="ss" localSheetId="0" hidden="1">{"mass bal",#N/A,FALSE,"Standard_mass_bal_template";"ied sheet",#N/A,FALSE,"Standard_mass_bal_template"}</definedName>
    <definedName name="ss" hidden="1">{"mass bal",#N/A,FALSE,"Standard_mass_bal_template";"ied sheet",#N/A,FALSE,"Standard_mass_bal_template"}</definedName>
    <definedName name="sss" localSheetId="0" hidden="1">{"mass bal",#N/A,FALSE,"Standard_mass_bal_template";"ied sheet",#N/A,FALSE,"Standard_mass_bal_template"}</definedName>
    <definedName name="sss" hidden="1">{"mass bal",#N/A,FALSE,"Standard_mass_bal_template";"ied sheet",#N/A,FALSE,"Standard_mass_bal_template"}</definedName>
    <definedName name="ssss" localSheetId="0" hidden="1">{"mass bal",#N/A,FALSE,"Standard_mass_bal_template";"ied sheet",#N/A,FALSE,"Standard_mass_bal_template"}</definedName>
    <definedName name="ssss" hidden="1">{"mass bal",#N/A,FALSE,"Standard_mass_bal_template";"ied sheet",#N/A,FALSE,"Standard_mass_bal_template"}</definedName>
    <definedName name="ssssss" localSheetId="0" hidden="1">{"mass bal",#N/A,FALSE,"Standard_mass_bal_template";"ied sheet",#N/A,FALSE,"Standard_mass_bal_template"}</definedName>
    <definedName name="ssssss" hidden="1">{"mass bal",#N/A,FALSE,"Standard_mass_bal_template";"ied sheet",#N/A,FALSE,"Standard_mass_bal_template"}</definedName>
    <definedName name="Supply_demand_balance_scheme_classification" localSheetId="0">[5]Lists!$U$5:$U$8</definedName>
    <definedName name="Supply_demand_balance_scheme_classification">#REF!</definedName>
    <definedName name="Table3.4" localSheetId="0" hidden="1">{"CHARGE",#N/A,FALSE,"401C11"}</definedName>
    <definedName name="Table3.4" hidden="1">{"CHARGE",#N/A,FALSE,"401C11"}</definedName>
    <definedName name="tertret" localSheetId="0" hidden="1">{"mass bal",#N/A,FALSE,"Standard_mass_bal_template";"ied sheet",#N/A,FALSE,"Standard_mass_bal_template"}</definedName>
    <definedName name="tertret" hidden="1">{"mass bal",#N/A,FALSE,"Standard_mass_bal_template";"ied sheet",#N/A,FALSE,"Standard_mass_bal_template"}</definedName>
    <definedName name="Test23" localSheetId="0" hidden="1">{"NET",#N/A,FALSE,"401C11"}</definedName>
    <definedName name="Test23" hidden="1">{"NET",#N/A,FALSE,"401C11"}</definedName>
    <definedName name="tokpi" localSheetId="0" hidden="1">{"mass bal",#N/A,FALSE,"Standard_mass_bal_template";"ied sheet",#N/A,FALSE,"Standard_mass_bal_template"}</definedName>
    <definedName name="tokpi" hidden="1">{"mass bal",#N/A,FALSE,"Standard_mass_bal_template";"ied sheet",#N/A,FALSE,"Standard_mass_bal_template"}</definedName>
    <definedName name="tpff" localSheetId="0" hidden="1">{"mass bal",#N/A,FALSE,"Standard_mass_bal_template";"ied sheet",#N/A,FALSE,"Standard_mass_bal_template"}</definedName>
    <definedName name="tpff" hidden="1">{"mass bal",#N/A,FALSE,"Standard_mass_bal_template";"ied sheet",#N/A,FALSE,"Standard_mass_bal_template"}</definedName>
    <definedName name="trdhtr" localSheetId="0" hidden="1">#REF!</definedName>
    <definedName name="trdhtr" hidden="1">#REF!</definedName>
    <definedName name="Trk_Tol">#REF!</definedName>
    <definedName name="tt" localSheetId="0" hidden="1">{"mass bal",#N/A,FALSE,"Standard_mass_bal_template";"ied sheet",#N/A,FALSE,"Standard_mass_bal_template"}</definedName>
    <definedName name="tt" hidden="1">{"mass bal",#N/A,FALSE,"Standard_mass_bal_template";"ied sheet",#N/A,FALSE,"Standard_mass_bal_template"}</definedName>
    <definedName name="tty" localSheetId="0" hidden="1">{"mass bal",#N/A,FALSE,"Standard_mass_bal_template";"ied sheet",#N/A,FALSE,"Standard_mass_bal_template"}</definedName>
    <definedName name="tty" hidden="1">{"mass bal",#N/A,FALSE,"Standard_mass_bal_template";"ied sheet",#N/A,FALSE,"Standard_mass_bal_template"}</definedName>
    <definedName name="UIOUIO" localSheetId="0" hidden="1">{"mass bal",#N/A,FALSE,"Standard_mass_bal_template";"ied sheet",#N/A,FALSE,"Standard_mass_bal_template"}</definedName>
    <definedName name="UIOUIO" hidden="1">{"mass bal",#N/A,FALSE,"Standard_mass_bal_template";"ied sheet",#N/A,FALSE,"Standard_mass_bal_template"}</definedName>
    <definedName name="UIOUIOUIOUIOU" localSheetId="0" hidden="1">{"mass bal",#N/A,FALSE,"Standard_mass_bal_template";"ied sheet",#N/A,FALSE,"Standard_mass_bal_template"}</definedName>
    <definedName name="UIOUIOUIOUIOU" hidden="1">{"mass bal",#N/A,FALSE,"Standard_mass_bal_template";"ied sheet",#N/A,FALSE,"Standard_mass_bal_template"}</definedName>
    <definedName name="UIOUIOUOIUIO" localSheetId="0" hidden="1">{"mass bal",#N/A,FALSE,"Standard_mass_bal_template";"ied sheet",#N/A,FALSE,"Standard_mass_bal_template"}</definedName>
    <definedName name="UIOUIOUOIUIO" hidden="1">{"mass bal",#N/A,FALSE,"Standard_mass_bal_template";"ied sheet",#N/A,FALSE,"Standard_mass_bal_template"}</definedName>
    <definedName name="UIOUIOUOIUOUOU" localSheetId="0" hidden="1">{"mass bal",#N/A,FALSE,"Standard_mass_bal_template";"ied sheet",#N/A,FALSE,"Standard_mass_bal_template"}</definedName>
    <definedName name="UIOUIOUOIUOUOU" hidden="1">{"mass bal",#N/A,FALSE,"Standard_mass_bal_template";"ied sheet",#N/A,FALSE,"Standard_mass_bal_template"}</definedName>
    <definedName name="UIOUIOUOUIO" localSheetId="0" hidden="1">{"mass bal",#N/A,FALSE,"Standard_mass_bal_template";"ied sheet",#N/A,FALSE,"Standard_mass_bal_template"}</definedName>
    <definedName name="UIOUIOUOUIO" hidden="1">{"mass bal",#N/A,FALSE,"Standard_mass_bal_template";"ied sheet",#N/A,FALSE,"Standard_mass_bal_template"}</definedName>
    <definedName name="UIOUO" localSheetId="0" hidden="1">{"mass bal",#N/A,FALSE,"Standard_mass_bal_template";"ied sheet",#N/A,FALSE,"Standard_mass_bal_template"}</definedName>
    <definedName name="UIOUO" hidden="1">{"mass bal",#N/A,FALSE,"Standard_mass_bal_template";"ied sheet",#N/A,FALSE,"Standard_mass_bal_template"}</definedName>
    <definedName name="UIOUOIUOUIOUIO" localSheetId="0" hidden="1">{"mass bal",#N/A,FALSE,"Standard_mass_bal_template";"ied sheet",#N/A,FALSE,"Standard_mass_bal_template"}</definedName>
    <definedName name="UIOUOIUOUIOUIO" hidden="1">{"mass bal",#N/A,FALSE,"Standard_mass_bal_template";"ied sheet",#N/A,FALSE,"Standard_mass_bal_template"}</definedName>
    <definedName name="UIOUOOUI" localSheetId="0" hidden="1">{"mass bal",#N/A,FALSE,"Standard_mass_bal_template";"ied sheet",#N/A,FALSE,"Standard_mass_bal_template"}</definedName>
    <definedName name="UIOUOOUI" hidden="1">{"mass bal",#N/A,FALSE,"Standard_mass_bal_template";"ied sheet",#N/A,FALSE,"Standard_mass_bal_template"}</definedName>
    <definedName name="UIOUOUOUI" localSheetId="0" hidden="1">{"mass bal",#N/A,FALSE,"Standard_mass_bal_template";"ied sheet",#N/A,FALSE,"Standard_mass_bal_template"}</definedName>
    <definedName name="UIOUOUOUI" hidden="1">{"mass bal",#N/A,FALSE,"Standard_mass_bal_template";"ied sheet",#N/A,FALSE,"Standard_mass_bal_template"}</definedName>
    <definedName name="UOIUIOUIO" localSheetId="0" hidden="1">{"mass bal",#N/A,FALSE,"Standard_mass_bal_template";"ied sheet",#N/A,FALSE,"Standard_mass_bal_template"}</definedName>
    <definedName name="UOIUIOUIO" hidden="1">{"mass bal",#N/A,FALSE,"Standard_mass_bal_template";"ied sheet",#N/A,FALSE,"Standard_mass_bal_template"}</definedName>
    <definedName name="uu" localSheetId="0" hidden="1">{"mass bal",#N/A,FALSE,"Standard_mass_bal_template";"ied sheet",#N/A,FALSE,"Standard_mass_bal_template"}</definedName>
    <definedName name="uu" hidden="1">{"mass bal",#N/A,FALSE,"Standard_mass_bal_template";"ied sheet",#N/A,FALSE,"Standard_mass_bal_template"}</definedName>
    <definedName name="vbc" localSheetId="0" hidden="1">{"mass bal",#N/A,FALSE,"Standard_mass_bal_template";"ied sheet",#N/A,FALSE,"Standard_mass_bal_template"}</definedName>
    <definedName name="vbc" hidden="1">{"mass bal",#N/A,FALSE,"Standard_mass_bal_template";"ied sheet",#N/A,FALSE,"Standard_mass_bal_template"}</definedName>
    <definedName name="VFSD" localSheetId="0" hidden="1">{"mass bal",#N/A,FALSE,"Standard_mass_bal_template";"ied sheet",#N/A,FALSE,"Standard_mass_bal_template"}</definedName>
    <definedName name="VFSD" hidden="1">{"mass bal",#N/A,FALSE,"Standard_mass_bal_template";"ied sheet",#N/A,FALSE,"Standard_mass_bal_template"}</definedName>
    <definedName name="vqm.lxss_.bal._.ful." localSheetId="0" hidden="1">{"mass bal",#N/A,FALSE,"Standard_mass_bal_template";"ied sheet",#N/A,FALSE,"Standard_mass_bal_template"}</definedName>
    <definedName name="vqm.lxss_.bal._.ful." hidden="1">{"mass bal",#N/A,FALSE,"Standard_mass_bal_template";"ied sheet",#N/A,FALSE,"Standard_mass_bal_template"}</definedName>
    <definedName name="VVFSD" localSheetId="0" hidden="1">{"mass bal",#N/A,FALSE,"Standard_mass_bal_template";"ied sheet",#N/A,FALSE,"Standard_mass_bal_template"}</definedName>
    <definedName name="VVFSD" hidden="1">{"mass bal",#N/A,FALSE,"Standard_mass_bal_template";"ied sheet",#N/A,FALSE,"Standard_mass_bal_template"}</definedName>
    <definedName name="wdwqd" localSheetId="0" hidden="1">{"mass bal",#N/A,FALSE,"Standard_mass_bal_template";"ied sheet",#N/A,FALSE,"Standard_mass_bal_template"}</definedName>
    <definedName name="wdwqd" hidden="1">{"mass bal",#N/A,FALSE,"Standard_mass_bal_template";"ied sheet",#N/A,FALSE,"Standard_mass_bal_template"}</definedName>
    <definedName name="wert" localSheetId="0" hidden="1">{"GROSS",#N/A,FALSE,"401C11"}</definedName>
    <definedName name="wert" hidden="1">{"GROSS",#N/A,FALSE,"401C11"}</definedName>
    <definedName name="werwer" localSheetId="0" hidden="1">{"mass bal",#N/A,FALSE,"Standard_mass_bal_template";"ied sheet",#N/A,FALSE,"Standard_mass_bal_template"}</definedName>
    <definedName name="werwer" hidden="1">{"mass bal",#N/A,FALSE,"Standard_mass_bal_template";"ied sheet",#N/A,FALSE,"Standard_mass_bal_template"}</definedName>
    <definedName name="wgte" localSheetId="0" hidden="1">{"mass bal",#N/A,FALSE,"Standard_mass_bal_template";"ied sheet",#N/A,FALSE,"Standard_mass_bal_template"}</definedName>
    <definedName name="wgte" hidden="1">{"mass bal",#N/A,FALSE,"Standard_mass_bal_template";"ied sheet",#N/A,FALSE,"Standard_mass_bal_template"}</definedName>
    <definedName name="wombat" localSheetId="0" hidden="1">#REF!</definedName>
    <definedName name="wombat" hidden="1">#REF!</definedName>
    <definedName name="wotsthis" localSheetId="0" hidden="1">{"P&amp;L phased",#N/A,FALSE,"P and L";"Interest phased",#N/A,FALSE,"Interest";"Cshf phased",#N/A,FALSE,"Cashflow";"BSheet phased",#N/A,FALSE,"B Sheet";"Capex phased",#N/A,FALSE,"Capex"}</definedName>
    <definedName name="wotsthis" hidden="1">{"P&amp;L phased",#N/A,FALSE,"P and L";"Interest phased",#N/A,FALSE,"Interest";"Cshf phased",#N/A,FALSE,"Cashflow";"BSheet phased",#N/A,FALSE,"B Sheet";"Capex phased",#N/A,FALSE,"Capex"}</definedName>
    <definedName name="wrn.A." localSheetId="0" hidden="1">{#N/A,#N/A,FALSE,"QTR RATIOS - Margin"}</definedName>
    <definedName name="wrn.A." hidden="1">{#N/A,#N/A,FALSE,"QTR RATIOS - Margin"}</definedName>
    <definedName name="wrn.Calculation._.Sheets." localSheetId="0" hidden="1">{#N/A,#N/A,FALSE,"Marka Calcs";#N/A,#N/A,FALSE,"Aqaba Calcs";#N/A,#N/A,FALSE,"QAIA Calcs";#N/A,#N/A,FALSE,"Cons Airpo Calcs";#N/A,#N/A,FALSE,"ANS calcs";#N/A,#N/A,FALSE,"QNTC Calcs";#N/A,#N/A,FALSE,"R&amp;S Calcs";#N/A,#N/A,FALSE,"Corp Calcs";#N/A,#N/A,FALSE,"Cons CAA Calcs"}</definedName>
    <definedName name="wrn.Calculation._.Sheets." hidden="1">{#N/A,#N/A,FALSE,"Marka Calcs";#N/A,#N/A,FALSE,"Aqaba Calcs";#N/A,#N/A,FALSE,"QAIA Calcs";#N/A,#N/A,FALSE,"Cons Airpo Calcs";#N/A,#N/A,FALSE,"ANS calcs";#N/A,#N/A,FALSE,"QNTC Calcs";#N/A,#N/A,FALSE,"R&amp;S Calcs";#N/A,#N/A,FALSE,"Corp Calcs";#N/A,#N/A,FALSE,"Cons CAA Calcs"}</definedName>
    <definedName name="wrn.calculation._.Sheets2." localSheetId="0" hidden="1">{#N/A,#N/A,FALSE,"Marka Calcs";#N/A,#N/A,FALSE,"Aqaba Calcs";#N/A,#N/A,FALSE,"QAIA Calcs";#N/A,#N/A,FALSE,"Cons Airpo Calcs";#N/A,#N/A,FALSE,"ANS calcs";#N/A,#N/A,FALSE,"QNTC Calcs";#N/A,#N/A,FALSE,"R&amp;S Calcs";#N/A,#N/A,FALSE,"Corp Calcs";#N/A,#N/A,FALSE,"Cons CAA Calcs"}</definedName>
    <definedName name="wrn.calculation._.Sheets2." hidden="1">{#N/A,#N/A,FALSE,"Marka Calcs";#N/A,#N/A,FALSE,"Aqaba Calcs";#N/A,#N/A,FALSE,"QAIA Calcs";#N/A,#N/A,FALSE,"Cons Airpo Calcs";#N/A,#N/A,FALSE,"ANS calcs";#N/A,#N/A,FALSE,"QNTC Calcs";#N/A,#N/A,FALSE,"R&amp;S Calcs";#N/A,#N/A,FALSE,"Corp Calcs";#N/A,#N/A,FALSE,"Cons CAA Calcs"}</definedName>
    <definedName name="wrn.CHARGE." localSheetId="0" hidden="1">{"CHARGE",#N/A,FALSE,"401C11"}</definedName>
    <definedName name="wrn.CHARGE." hidden="1">{"CHARGE",#N/A,FALSE,"401C11"}</definedName>
    <definedName name="wrn.GROSS." localSheetId="0" hidden="1">{"GROSS",#N/A,FALSE,"401C11"}</definedName>
    <definedName name="wrn.GROSS." hidden="1">{"GROSS",#N/A,FALSE,"401C11"}</definedName>
    <definedName name="wrn.mass._.bal._.ful." localSheetId="0" hidden="1">{"mass bal",#N/A,FALSE,"Standard_mass_bal_template";"ied sheet",#N/A,FALSE,"Standard_mass_bal_template"}</definedName>
    <definedName name="wrn.mass._.bal._.ful." hidden="1">{"mass bal",#N/A,FALSE,"Standard_mass_bal_template";"ied sheet",#N/A,FALSE,"Standard_mass_bal_template"}</definedName>
    <definedName name="wrn.Monthly._.Reports." localSheetId="0" hidden="1">{#N/A,#N/A,FALSE,"Summary";#N/A,#N/A,FALSE,"Admin";#N/A,#N/A,FALSE,"Medical";#N/A,#N/A,FALSE,"Pharmaco";#N/A,#N/A,FALSE,"Regulatory";#N/A,#N/A,FALSE,"Biometrics";#N/A,#N/A,FALSE,"Med Info";#N/A,#N/A,FALSE,"Proj Man";#N/A,#N/A,FALSE,"Pharm Dev";#N/A,#N/A,FALSE,"QA";#N/A,#N/A,FALSE,"Preclinical"}</definedName>
    <definedName name="wrn.Monthly._.Reports." hidden="1">{#N/A,#N/A,FALSE,"Summary";#N/A,#N/A,FALSE,"Admin";#N/A,#N/A,FALSE,"Medical";#N/A,#N/A,FALSE,"Pharmaco";#N/A,#N/A,FALSE,"Regulatory";#N/A,#N/A,FALSE,"Biometrics";#N/A,#N/A,FALSE,"Med Info";#N/A,#N/A,FALSE,"Proj Man";#N/A,#N/A,FALSE,"Pharm Dev";#N/A,#N/A,FALSE,"QA";#N/A,#N/A,FALSE,"Preclinical"}</definedName>
    <definedName name="wrn.NET." localSheetId="0" hidden="1">{"NET",#N/A,FALSE,"401C11"}</definedName>
    <definedName name="wrn.NET." hidden="1">{"NET",#N/A,FALSE,"401C11"}</definedName>
    <definedName name="wrn.papersdraft" localSheetId="0" hidden="1">{"bal",#N/A,FALSE,"working papers";"income",#N/A,FALSE,"working papers"}</definedName>
    <definedName name="wrn.papersdraft" localSheetId="3">{"bal",#N/A,FALSE,"working papers";"income",#N/A,FALSE,"working papers"}</definedName>
    <definedName name="wrn.papersdraft">{"bal",#N/A,FALSE,"working papers";"income",#N/A,FALSE,"working papers"}</definedName>
    <definedName name="wrn.Print._.5._.and._.12." localSheetId="0"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5._.and._.12." hidden="1">{"EBIT 5",#N/A,FALSE,"EBIT";"NPAT 5",#N/A,FALSE,"EBIT";"EBITDA 5",#N/A,FALSE,"EBIT";"INTEREST 5",#N/A,FALSE,"EBIT";"TAX 5",#N/A,FALSE,"EBIT";"MI 5",#N/A,FALSE,"EBIT";"3G 5",#N/A,FALSE,"EBIT";"E-Com 5",#N/A,FALSE,"EBIT";"EBIT 12",#N/A,FALSE,"EBIT";"NPAT 12",#N/A,FALSE,"EBIT";"EBITDA 12",#N/A,FALSE,"EBIT";"INTEREST 12",#N/A,FALSE,"EBIT";"TAX 12",#N/A,FALSE,"EBIT";"MI 12",#N/A,FALSE,"EBIT"}</definedName>
    <definedName name="wrn.Print._.Phased." localSheetId="0" hidden="1">{"P&amp;L phased",#N/A,FALSE,"P and L";"Interest phased",#N/A,FALSE,"Interest";"Cshf phased",#N/A,FALSE,"Cashflow";"BSheet phased",#N/A,FALSE,"B Sheet";"Capex phased",#N/A,FALSE,"Capex"}</definedName>
    <definedName name="wrn.Print._.Phased." hidden="1">{"P&amp;L phased",#N/A,FALSE,"P and L";"Interest phased",#N/A,FALSE,"Interest";"Cshf phased",#N/A,FALSE,"Cashflow";"BSheet phased",#N/A,FALSE,"B Sheet";"Capex phased",#N/A,FALSE,"Capex"}</definedName>
    <definedName name="wrn.Results._.and._.Summary." localSheetId="0" hidden="1">{#N/A,#N/A,FALSE,"Marka Results";#N/A,#N/A,FALSE,"Aqaba Results";#N/A,#N/A,FALSE,"QAIA Results";#N/A,#N/A,FALSE,"Cons Airports Results";#N/A,#N/A,FALSE,"ANS Results";#N/A,#N/A,FALSE,"QNTC Results";#N/A,#N/A,FALSE,"R&amp;S Results";#N/A,#N/A,FALSE,"Corporate results";#N/A,#N/A,FALSE,"Cons CAA Results";#N/A,#N/A,FALSE,"Summary"}</definedName>
    <definedName name="wrn.Results._.and._.Summary." hidden="1">{#N/A,#N/A,FALSE,"Marka Results";#N/A,#N/A,FALSE,"Aqaba Results";#N/A,#N/A,FALSE,"QAIA Results";#N/A,#N/A,FALSE,"Cons Airports Results";#N/A,#N/A,FALSE,"ANS Results";#N/A,#N/A,FALSE,"QNTC Results";#N/A,#N/A,FALSE,"R&amp;S Results";#N/A,#N/A,FALSE,"Corporate results";#N/A,#N/A,FALSE,"Cons CAA Results";#N/A,#N/A,FALSE,"Summary"}</definedName>
    <definedName name="wrn.wpapers." localSheetId="0" hidden="1">{"bal",#N/A,FALSE,"working papers";"income",#N/A,FALSE,"working papers"}</definedName>
    <definedName name="wrn.wpapers." localSheetId="3">{"bal",#N/A,FALSE,"working papers";"income",#N/A,FALSE,"working papers"}</definedName>
    <definedName name="wrn.wpapers.">{"bal",#N/A,FALSE,"working papers";"income",#N/A,FALSE,"working papers"}</definedName>
    <definedName name="ww" localSheetId="0" hidden="1">{"mass bal",#N/A,FALSE,"Standard_mass_bal_template";"ied sheet",#N/A,FALSE,"Standard_mass_bal_template"}</definedName>
    <definedName name="ww" hidden="1">{"mass bal",#N/A,FALSE,"Standard_mass_bal_template";"ied sheet",#N/A,FALSE,"Standard_mass_bal_template"}</definedName>
    <definedName name="www" localSheetId="0" hidden="1">{"mass bal",#N/A,FALSE,"Standard_mass_bal_template";"ied sheet",#N/A,FALSE,"Standard_mass_bal_template"}</definedName>
    <definedName name="www" hidden="1">{"mass bal",#N/A,FALSE,"Standard_mass_bal_template";"ied sheet",#N/A,FALSE,"Standard_mass_bal_template"}</definedName>
    <definedName name="wwww" localSheetId="0" hidden="1">{"mass bal",#N/A,FALSE,"Standard_mass_bal_template";"ied sheet",#N/A,FALSE,"Standard_mass_bal_template"}</definedName>
    <definedName name="wwww" hidden="1">{"mass bal",#N/A,FALSE,"Standard_mass_bal_template";"ied sheet",#N/A,FALSE,"Standard_mass_bal_template"}</definedName>
    <definedName name="wwwwwww" localSheetId="0" hidden="1">{"mass bal",#N/A,FALSE,"Standard_mass_bal_template";"ied sheet",#N/A,FALSE,"Standard_mass_bal_template"}</definedName>
    <definedName name="wwwwwww" hidden="1">{"mass bal",#N/A,FALSE,"Standard_mass_bal_template";"ied sheet",#N/A,FALSE,"Standard_mass_bal_template"}</definedName>
    <definedName name="xc" localSheetId="0" hidden="1">{"mass bal",#N/A,FALSE,"Standard_mass_bal_template";"ied sheet",#N/A,FALSE,"Standard_mass_bal_template"}</definedName>
    <definedName name="xc" hidden="1">{"mass bal",#N/A,FALSE,"Standard_mass_bal_template";"ied sheet",#N/A,FALSE,"Standard_mass_bal_template"}</definedName>
    <definedName name="xv" localSheetId="0" hidden="1">{"mass bal",#N/A,FALSE,"Standard_mass_bal_template";"ied sheet",#N/A,FALSE,"Standard_mass_bal_template"}</definedName>
    <definedName name="xv" hidden="1">{"mass bal",#N/A,FALSE,"Standard_mass_bal_template";"ied sheet",#N/A,FALSE,"Standard_mass_bal_template"}</definedName>
    <definedName name="xxx" localSheetId="0" hidden="1">{"CHARGE",#N/A,FALSE,"401C11"}</definedName>
    <definedName name="xxx" hidden="1">{"CHARGE",#N/A,FALSE,"401C11"}</definedName>
    <definedName name="xyzzyz" localSheetId="0" hidden="1">{"mass bal",#N/A,FALSE,"Standard_mass_bal_template";"ied sheet",#N/A,FALSE,"Standard_mass_bal_template"}</definedName>
    <definedName name="xyzzyz" hidden="1">{"mass bal",#N/A,FALSE,"Standard_mass_bal_template";"ied sheet",#N/A,FALSE,"Standard_mass_bal_template"}</definedName>
    <definedName name="yui" localSheetId="0" hidden="1">{"mass bal",#N/A,FALSE,"Standard_mass_bal_template";"ied sheet",#N/A,FALSE,"Standard_mass_bal_template"}</definedName>
    <definedName name="yui" hidden="1">{"mass bal",#N/A,FALSE,"Standard_mass_bal_template";"ied sheet",#N/A,FALSE,"Standard_mass_bal_template"}</definedName>
    <definedName name="yyy" localSheetId="0" hidden="1">{"GROSS",#N/A,FALSE,"401C11"}</definedName>
    <definedName name="yyy" hidden="1">{"GROSS",#N/A,FALSE,"401C11"}</definedName>
    <definedName name="zdf" localSheetId="0" hidden="1">{"mass bal",#N/A,FALSE,"Standard_mass_bal_template";"ied sheet",#N/A,FALSE,"Standard_mass_bal_template"}</definedName>
    <definedName name="zdf" hidden="1">{"mass bal",#N/A,FALSE,"Standard_mass_bal_template";"ied sheet",#N/A,FALSE,"Standard_mass_bal_template"}</definedName>
    <definedName name="zzz" localSheetId="0" hidden="1">{"NET",#N/A,FALSE,"401C11"}</definedName>
    <definedName name="zzz" hidden="1">{"NET",#N/A,FALSE,"401C11"}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8" i="35" l="1"/>
  <c r="AG8" i="37" l="1"/>
  <c r="AD9" i="35" l="1"/>
  <c r="V65" i="24" l="1"/>
  <c r="V66" i="24"/>
  <c r="AM66" i="24" s="1"/>
  <c r="V67" i="24"/>
  <c r="AM67" i="24" s="1"/>
  <c r="U65" i="24"/>
  <c r="U66" i="24"/>
  <c r="AL66" i="24" s="1"/>
  <c r="U67" i="24"/>
  <c r="AL67" i="24" s="1"/>
  <c r="AJ65" i="24"/>
  <c r="AM65" i="24" s="1"/>
  <c r="AJ66" i="24"/>
  <c r="AJ67" i="24"/>
  <c r="AI65" i="24"/>
  <c r="AI66" i="24"/>
  <c r="AI67" i="24"/>
  <c r="AL65" i="24"/>
  <c r="AM54" i="28"/>
  <c r="AL54" i="28"/>
  <c r="X54" i="28"/>
  <c r="W54" i="28"/>
  <c r="AM53" i="28"/>
  <c r="AL53" i="28"/>
  <c r="X53" i="28"/>
  <c r="W53" i="28"/>
  <c r="AM52" i="28"/>
  <c r="AL52" i="28"/>
  <c r="X52" i="28"/>
  <c r="W52" i="28"/>
  <c r="AM51" i="28"/>
  <c r="AL51" i="28"/>
  <c r="X51" i="28"/>
  <c r="W51" i="28"/>
  <c r="AB52" i="29"/>
  <c r="AC52" i="29"/>
  <c r="AD52" i="29"/>
  <c r="AE52" i="29"/>
  <c r="AF52" i="29"/>
  <c r="AG52" i="29"/>
  <c r="AH52" i="29"/>
  <c r="AI52" i="29"/>
  <c r="AJ52" i="29"/>
  <c r="AK52" i="29"/>
  <c r="AL52" i="29"/>
  <c r="AA52" i="29"/>
  <c r="M52" i="29"/>
  <c r="N52" i="29"/>
  <c r="O52" i="29"/>
  <c r="P52" i="29"/>
  <c r="Q52" i="29"/>
  <c r="R52" i="29"/>
  <c r="S52" i="29"/>
  <c r="T52" i="29"/>
  <c r="U52" i="29"/>
  <c r="V52" i="29"/>
  <c r="W52" i="29"/>
  <c r="L52" i="29"/>
  <c r="A1" i="35"/>
  <c r="AI157" i="37"/>
  <c r="AJ157" i="37" s="1"/>
  <c r="F157" i="37"/>
  <c r="AJ156" i="37"/>
  <c r="AI156" i="37"/>
  <c r="F156" i="37"/>
  <c r="AI155" i="37"/>
  <c r="AJ155" i="37" s="1"/>
  <c r="F155" i="37"/>
  <c r="AI154" i="37"/>
  <c r="AJ154" i="37" s="1"/>
  <c r="F154" i="37"/>
  <c r="AI153" i="37"/>
  <c r="AJ153" i="37" s="1"/>
  <c r="F153" i="37"/>
  <c r="AJ152" i="37"/>
  <c r="AI152" i="37"/>
  <c r="F152" i="37"/>
  <c r="AI151" i="37"/>
  <c r="AJ151" i="37" s="1"/>
  <c r="F151" i="37"/>
  <c r="AI150" i="37"/>
  <c r="AJ150" i="37" s="1"/>
  <c r="F150" i="37"/>
  <c r="AI149" i="37"/>
  <c r="AJ149" i="37" s="1"/>
  <c r="F149" i="37"/>
  <c r="AJ148" i="37"/>
  <c r="AI148" i="37"/>
  <c r="F148" i="37"/>
  <c r="AI147" i="37"/>
  <c r="AJ147" i="37" s="1"/>
  <c r="F147" i="37"/>
  <c r="AI146" i="37"/>
  <c r="AJ146" i="37" s="1"/>
  <c r="F146" i="37"/>
  <c r="AI145" i="37"/>
  <c r="AJ145" i="37" s="1"/>
  <c r="F145" i="37"/>
  <c r="AJ144" i="37"/>
  <c r="AI144" i="37"/>
  <c r="F144" i="37"/>
  <c r="AI143" i="37"/>
  <c r="AJ143" i="37" s="1"/>
  <c r="F143" i="37"/>
  <c r="AI142" i="37"/>
  <c r="AJ142" i="37" s="1"/>
  <c r="F142" i="37"/>
  <c r="AI141" i="37"/>
  <c r="AJ141" i="37" s="1"/>
  <c r="F141" i="37"/>
  <c r="AJ140" i="37"/>
  <c r="AI140" i="37"/>
  <c r="F140" i="37"/>
  <c r="AI139" i="37"/>
  <c r="AJ139" i="37" s="1"/>
  <c r="F139" i="37"/>
  <c r="AI138" i="37"/>
  <c r="AJ138" i="37" s="1"/>
  <c r="F138" i="37"/>
  <c r="AI137" i="37"/>
  <c r="AJ137" i="37" s="1"/>
  <c r="F137" i="37"/>
  <c r="AJ136" i="37"/>
  <c r="AI136" i="37"/>
  <c r="F136" i="37"/>
  <c r="AI135" i="37"/>
  <c r="AJ135" i="37" s="1"/>
  <c r="F135" i="37"/>
  <c r="AI134" i="37"/>
  <c r="AJ134" i="37" s="1"/>
  <c r="F134" i="37"/>
  <c r="AI133" i="37"/>
  <c r="AJ133" i="37" s="1"/>
  <c r="F133" i="37"/>
  <c r="AJ132" i="37"/>
  <c r="AI132" i="37"/>
  <c r="F132" i="37"/>
  <c r="AI131" i="37"/>
  <c r="AJ131" i="37" s="1"/>
  <c r="F131" i="37"/>
  <c r="AI130" i="37"/>
  <c r="AJ130" i="37" s="1"/>
  <c r="F130" i="37"/>
  <c r="AI129" i="37"/>
  <c r="AJ129" i="37" s="1"/>
  <c r="F129" i="37"/>
  <c r="AJ128" i="37"/>
  <c r="AI128" i="37"/>
  <c r="F128" i="37"/>
  <c r="AI127" i="37"/>
  <c r="AJ127" i="37" s="1"/>
  <c r="F127" i="37"/>
  <c r="AI126" i="37"/>
  <c r="AJ126" i="37" s="1"/>
  <c r="F126" i="37"/>
  <c r="AI125" i="37"/>
  <c r="AJ125" i="37" s="1"/>
  <c r="F125" i="37"/>
  <c r="AJ124" i="37"/>
  <c r="AI124" i="37"/>
  <c r="F124" i="37"/>
  <c r="AI123" i="37"/>
  <c r="AJ123" i="37" s="1"/>
  <c r="F123" i="37"/>
  <c r="AI122" i="37"/>
  <c r="AJ122" i="37" s="1"/>
  <c r="F122" i="37"/>
  <c r="AI121" i="37"/>
  <c r="AJ121" i="37" s="1"/>
  <c r="F121" i="37"/>
  <c r="AJ120" i="37"/>
  <c r="AI120" i="37"/>
  <c r="F120" i="37"/>
  <c r="AI119" i="37"/>
  <c r="AJ119" i="37" s="1"/>
  <c r="F119" i="37"/>
  <c r="AI118" i="37"/>
  <c r="AJ118" i="37" s="1"/>
  <c r="F118" i="37"/>
  <c r="AI117" i="37"/>
  <c r="AJ117" i="37" s="1"/>
  <c r="F117" i="37"/>
  <c r="AJ116" i="37"/>
  <c r="AI116" i="37"/>
  <c r="F116" i="37"/>
  <c r="AI115" i="37"/>
  <c r="AJ115" i="37" s="1"/>
  <c r="F115" i="37"/>
  <c r="AI114" i="37"/>
  <c r="AJ114" i="37" s="1"/>
  <c r="F114" i="37"/>
  <c r="AI113" i="37"/>
  <c r="AJ113" i="37" s="1"/>
  <c r="F113" i="37"/>
  <c r="AJ112" i="37"/>
  <c r="AI112" i="37"/>
  <c r="F112" i="37"/>
  <c r="AI111" i="37"/>
  <c r="AJ111" i="37" s="1"/>
  <c r="F111" i="37"/>
  <c r="AI110" i="37"/>
  <c r="AJ110" i="37" s="1"/>
  <c r="F110" i="37"/>
  <c r="AI109" i="37"/>
  <c r="AJ109" i="37" s="1"/>
  <c r="F109" i="37"/>
  <c r="AJ108" i="37"/>
  <c r="AI108" i="37"/>
  <c r="F108" i="37"/>
  <c r="AI107" i="37"/>
  <c r="AJ107" i="37" s="1"/>
  <c r="F107" i="37"/>
  <c r="AI106" i="37"/>
  <c r="AJ106" i="37" s="1"/>
  <c r="F106" i="37"/>
  <c r="AI105" i="37"/>
  <c r="AJ105" i="37" s="1"/>
  <c r="F105" i="37"/>
  <c r="AJ104" i="37"/>
  <c r="AI104" i="37"/>
  <c r="F104" i="37"/>
  <c r="AI103" i="37"/>
  <c r="AJ103" i="37" s="1"/>
  <c r="F103" i="37"/>
  <c r="AI102" i="37"/>
  <c r="AJ102" i="37" s="1"/>
  <c r="F102" i="37"/>
  <c r="AI101" i="37"/>
  <c r="AJ101" i="37" s="1"/>
  <c r="F101" i="37"/>
  <c r="AJ100" i="37"/>
  <c r="AI100" i="37"/>
  <c r="F100" i="37"/>
  <c r="AI99" i="37"/>
  <c r="AJ99" i="37" s="1"/>
  <c r="F99" i="37"/>
  <c r="AI98" i="37"/>
  <c r="AJ98" i="37" s="1"/>
  <c r="F98" i="37"/>
  <c r="AI97" i="37"/>
  <c r="AJ97" i="37" s="1"/>
  <c r="F97" i="37"/>
  <c r="AJ96" i="37"/>
  <c r="AI96" i="37"/>
  <c r="F96" i="37"/>
  <c r="AI95" i="37"/>
  <c r="AJ95" i="37" s="1"/>
  <c r="F95" i="37"/>
  <c r="AI94" i="37"/>
  <c r="AJ94" i="37" s="1"/>
  <c r="F94" i="37"/>
  <c r="AI93" i="37"/>
  <c r="AJ93" i="37" s="1"/>
  <c r="F93" i="37"/>
  <c r="AJ92" i="37"/>
  <c r="AI92" i="37"/>
  <c r="F92" i="37"/>
  <c r="AI91" i="37"/>
  <c r="AJ91" i="37" s="1"/>
  <c r="F91" i="37"/>
  <c r="AI90" i="37"/>
  <c r="AJ90" i="37" s="1"/>
  <c r="F90" i="37"/>
  <c r="AI89" i="37"/>
  <c r="AJ89" i="37" s="1"/>
  <c r="F89" i="37"/>
  <c r="AJ88" i="37"/>
  <c r="AI88" i="37"/>
  <c r="F88" i="37"/>
  <c r="AI87" i="37"/>
  <c r="AJ87" i="37" s="1"/>
  <c r="F87" i="37"/>
  <c r="AI86" i="37"/>
  <c r="AJ86" i="37" s="1"/>
  <c r="F86" i="37"/>
  <c r="AI85" i="37"/>
  <c r="AJ85" i="37" s="1"/>
  <c r="F85" i="37"/>
  <c r="AJ84" i="37"/>
  <c r="AI84" i="37"/>
  <c r="F84" i="37"/>
  <c r="AI83" i="37"/>
  <c r="AJ83" i="37" s="1"/>
  <c r="F83" i="37"/>
  <c r="AI82" i="37"/>
  <c r="AJ82" i="37" s="1"/>
  <c r="F82" i="37"/>
  <c r="AI81" i="37"/>
  <c r="AJ81" i="37" s="1"/>
  <c r="F81" i="37"/>
  <c r="AJ80" i="37"/>
  <c r="AI80" i="37"/>
  <c r="F80" i="37"/>
  <c r="AI79" i="37"/>
  <c r="AJ79" i="37" s="1"/>
  <c r="F79" i="37"/>
  <c r="AI78" i="37"/>
  <c r="AJ78" i="37" s="1"/>
  <c r="F78" i="37"/>
  <c r="AI77" i="37"/>
  <c r="AJ77" i="37" s="1"/>
  <c r="F77" i="37"/>
  <c r="AJ76" i="37"/>
  <c r="AI76" i="37"/>
  <c r="F76" i="37"/>
  <c r="AI75" i="37"/>
  <c r="AJ75" i="37" s="1"/>
  <c r="F75" i="37"/>
  <c r="AI74" i="37"/>
  <c r="AJ74" i="37" s="1"/>
  <c r="F74" i="37"/>
  <c r="AI73" i="37"/>
  <c r="AJ73" i="37" s="1"/>
  <c r="F73" i="37"/>
  <c r="AJ72" i="37"/>
  <c r="AI72" i="37"/>
  <c r="F72" i="37"/>
  <c r="AI71" i="37"/>
  <c r="AJ71" i="37" s="1"/>
  <c r="F71" i="37"/>
  <c r="AI70" i="37"/>
  <c r="AJ70" i="37" s="1"/>
  <c r="F70" i="37"/>
  <c r="AI69" i="37"/>
  <c r="AJ69" i="37" s="1"/>
  <c r="F69" i="37"/>
  <c r="AJ68" i="37"/>
  <c r="AI68" i="37"/>
  <c r="F68" i="37"/>
  <c r="AI67" i="37"/>
  <c r="AJ67" i="37" s="1"/>
  <c r="F67" i="37"/>
  <c r="AI66" i="37"/>
  <c r="AJ66" i="37" s="1"/>
  <c r="F66" i="37"/>
  <c r="AI65" i="37"/>
  <c r="AJ65" i="37" s="1"/>
  <c r="F65" i="37"/>
  <c r="AJ64" i="37"/>
  <c r="AI64" i="37"/>
  <c r="F64" i="37"/>
  <c r="AI63" i="37"/>
  <c r="AJ63" i="37" s="1"/>
  <c r="F63" i="37"/>
  <c r="AI62" i="37"/>
  <c r="AJ62" i="37" s="1"/>
  <c r="F62" i="37"/>
  <c r="AI61" i="37"/>
  <c r="AJ61" i="37" s="1"/>
  <c r="F61" i="37"/>
  <c r="AJ60" i="37"/>
  <c r="AI60" i="37"/>
  <c r="F60" i="37"/>
  <c r="AI59" i="37"/>
  <c r="AJ59" i="37" s="1"/>
  <c r="F59" i="37"/>
  <c r="AI58" i="37"/>
  <c r="AJ58" i="37" s="1"/>
  <c r="F58" i="37"/>
  <c r="AI57" i="37"/>
  <c r="AJ57" i="37" s="1"/>
  <c r="F57" i="37"/>
  <c r="AJ56" i="37"/>
  <c r="AI56" i="37"/>
  <c r="F56" i="37"/>
  <c r="AI55" i="37"/>
  <c r="AJ55" i="37" s="1"/>
  <c r="F55" i="37"/>
  <c r="AI54" i="37"/>
  <c r="AJ54" i="37" s="1"/>
  <c r="F54" i="37"/>
  <c r="AI53" i="37"/>
  <c r="AJ53" i="37" s="1"/>
  <c r="F53" i="37"/>
  <c r="AJ52" i="37"/>
  <c r="AI52" i="37"/>
  <c r="F52" i="37"/>
  <c r="AI51" i="37"/>
  <c r="AJ51" i="37" s="1"/>
  <c r="F51" i="37"/>
  <c r="AI50" i="37"/>
  <c r="AJ50" i="37" s="1"/>
  <c r="F50" i="37"/>
  <c r="AI49" i="37"/>
  <c r="AJ49" i="37" s="1"/>
  <c r="F49" i="37"/>
  <c r="AJ48" i="37"/>
  <c r="AI48" i="37"/>
  <c r="F48" i="37"/>
  <c r="AI47" i="37"/>
  <c r="AJ47" i="37" s="1"/>
  <c r="F47" i="37"/>
  <c r="AI46" i="37"/>
  <c r="AJ46" i="37" s="1"/>
  <c r="F46" i="37"/>
  <c r="AJ45" i="37"/>
  <c r="AI45" i="37"/>
  <c r="F45" i="37"/>
  <c r="AJ44" i="37"/>
  <c r="AI44" i="37"/>
  <c r="F44" i="37"/>
  <c r="AI43" i="37"/>
  <c r="AJ43" i="37" s="1"/>
  <c r="F43" i="37"/>
  <c r="AI42" i="37"/>
  <c r="AJ42" i="37" s="1"/>
  <c r="F42" i="37"/>
  <c r="AJ41" i="37"/>
  <c r="AI41" i="37"/>
  <c r="F41" i="37"/>
  <c r="AJ40" i="37"/>
  <c r="AI40" i="37"/>
  <c r="F40" i="37"/>
  <c r="AI39" i="37"/>
  <c r="AJ39" i="37" s="1"/>
  <c r="F39" i="37"/>
  <c r="AI38" i="37"/>
  <c r="AJ38" i="37" s="1"/>
  <c r="F38" i="37"/>
  <c r="AJ37" i="37"/>
  <c r="AI37" i="37"/>
  <c r="F37" i="37"/>
  <c r="AJ36" i="37"/>
  <c r="AI36" i="37"/>
  <c r="F36" i="37"/>
  <c r="AI35" i="37"/>
  <c r="AJ35" i="37" s="1"/>
  <c r="F35" i="37"/>
  <c r="AI34" i="37"/>
  <c r="AJ34" i="37" s="1"/>
  <c r="F34" i="37"/>
  <c r="AJ33" i="37"/>
  <c r="AI33" i="37"/>
  <c r="F33" i="37"/>
  <c r="AJ32" i="37"/>
  <c r="AI32" i="37"/>
  <c r="F32" i="37"/>
  <c r="AI31" i="37"/>
  <c r="AJ31" i="37" s="1"/>
  <c r="F31" i="37"/>
  <c r="AI30" i="37"/>
  <c r="AJ30" i="37" s="1"/>
  <c r="F30" i="37"/>
  <c r="AJ29" i="37"/>
  <c r="AI29" i="37"/>
  <c r="F29" i="37"/>
  <c r="AJ28" i="37"/>
  <c r="AI28" i="37"/>
  <c r="F28" i="37"/>
  <c r="AI27" i="37"/>
  <c r="AJ27" i="37" s="1"/>
  <c r="F27" i="37"/>
  <c r="AI26" i="37"/>
  <c r="AJ26" i="37" s="1"/>
  <c r="F26" i="37"/>
  <c r="AJ25" i="37"/>
  <c r="AI25" i="37"/>
  <c r="F25" i="37"/>
  <c r="AJ24" i="37"/>
  <c r="AI24" i="37"/>
  <c r="F24" i="37"/>
  <c r="AI23" i="37"/>
  <c r="AJ23" i="37" s="1"/>
  <c r="F23" i="37"/>
  <c r="AI22" i="37"/>
  <c r="AJ22" i="37" s="1"/>
  <c r="F22" i="37"/>
  <c r="AJ21" i="37"/>
  <c r="AI21" i="37"/>
  <c r="F21" i="37"/>
  <c r="AJ20" i="37"/>
  <c r="AI20" i="37"/>
  <c r="F20" i="37"/>
  <c r="AI19" i="37"/>
  <c r="AJ19" i="37" s="1"/>
  <c r="F19" i="37"/>
  <c r="AI18" i="37"/>
  <c r="AJ18" i="37" s="1"/>
  <c r="F18" i="37"/>
  <c r="AJ17" i="37"/>
  <c r="AI17" i="37"/>
  <c r="F17" i="37"/>
  <c r="AJ16" i="37"/>
  <c r="AI16" i="37"/>
  <c r="F16" i="37"/>
  <c r="AI15" i="37"/>
  <c r="AJ15" i="37" s="1"/>
  <c r="F15" i="37"/>
  <c r="AI14" i="37"/>
  <c r="AJ14" i="37" s="1"/>
  <c r="F14" i="37"/>
  <c r="AJ13" i="37"/>
  <c r="AI13" i="37"/>
  <c r="F13" i="37"/>
  <c r="AJ12" i="37"/>
  <c r="AI12" i="37"/>
  <c r="F12" i="37"/>
  <c r="AI11" i="37"/>
  <c r="AJ11" i="37" s="1"/>
  <c r="AI10" i="37"/>
  <c r="AJ10" i="37" s="1"/>
  <c r="AI8" i="37"/>
  <c r="AJ8" i="37" s="1"/>
  <c r="A1" i="37" a="1"/>
  <c r="A1" i="37" s="1"/>
  <c r="AF157" i="36"/>
  <c r="AG157" i="36" s="1"/>
  <c r="AF156" i="36"/>
  <c r="AG156" i="36" s="1"/>
  <c r="AG155" i="36"/>
  <c r="AF155" i="36"/>
  <c r="AF154" i="36"/>
  <c r="AG154" i="36" s="1"/>
  <c r="AG153" i="36"/>
  <c r="AF153" i="36"/>
  <c r="AF152" i="36"/>
  <c r="AG152" i="36" s="1"/>
  <c r="AF151" i="36"/>
  <c r="AG151" i="36" s="1"/>
  <c r="AF150" i="36"/>
  <c r="AG150" i="36" s="1"/>
  <c r="AG149" i="36"/>
  <c r="AF149" i="36"/>
  <c r="AF148" i="36"/>
  <c r="AG148" i="36" s="1"/>
  <c r="AG147" i="36"/>
  <c r="AF147" i="36"/>
  <c r="AF146" i="36"/>
  <c r="AG146" i="36" s="1"/>
  <c r="AF145" i="36"/>
  <c r="AG145" i="36" s="1"/>
  <c r="AF144" i="36"/>
  <c r="AG144" i="36" s="1"/>
  <c r="AG143" i="36"/>
  <c r="AF143" i="36"/>
  <c r="AF142" i="36"/>
  <c r="AG142" i="36" s="1"/>
  <c r="AG141" i="36"/>
  <c r="AF141" i="36"/>
  <c r="AF140" i="36"/>
  <c r="AG140" i="36" s="1"/>
  <c r="AF139" i="36"/>
  <c r="AG139" i="36" s="1"/>
  <c r="AF138" i="36"/>
  <c r="AG138" i="36" s="1"/>
  <c r="AG137" i="36"/>
  <c r="AF137" i="36"/>
  <c r="AF136" i="36"/>
  <c r="AG136" i="36" s="1"/>
  <c r="AG135" i="36"/>
  <c r="AF135" i="36"/>
  <c r="AF134" i="36"/>
  <c r="AG134" i="36" s="1"/>
  <c r="AF133" i="36"/>
  <c r="AG133" i="36" s="1"/>
  <c r="AF132" i="36"/>
  <c r="AG132" i="36" s="1"/>
  <c r="AG131" i="36"/>
  <c r="AF131" i="36"/>
  <c r="AF130" i="36"/>
  <c r="AG130" i="36" s="1"/>
  <c r="AG129" i="36"/>
  <c r="AF129" i="36"/>
  <c r="AF128" i="36"/>
  <c r="AG128" i="36" s="1"/>
  <c r="AF127" i="36"/>
  <c r="AG127" i="36" s="1"/>
  <c r="AF126" i="36"/>
  <c r="AG126" i="36" s="1"/>
  <c r="AG125" i="36"/>
  <c r="AF125" i="36"/>
  <c r="AF124" i="36"/>
  <c r="AG124" i="36" s="1"/>
  <c r="AG123" i="36"/>
  <c r="AF123" i="36"/>
  <c r="AF122" i="36"/>
  <c r="AG122" i="36" s="1"/>
  <c r="AF121" i="36"/>
  <c r="AG121" i="36" s="1"/>
  <c r="AF120" i="36"/>
  <c r="AG120" i="36" s="1"/>
  <c r="AG119" i="36"/>
  <c r="AF119" i="36"/>
  <c r="AF118" i="36"/>
  <c r="AG118" i="36" s="1"/>
  <c r="AG117" i="36"/>
  <c r="AF117" i="36"/>
  <c r="AF116" i="36"/>
  <c r="AG116" i="36" s="1"/>
  <c r="AF115" i="36"/>
  <c r="AG115" i="36" s="1"/>
  <c r="AF114" i="36"/>
  <c r="AG114" i="36" s="1"/>
  <c r="AG113" i="36"/>
  <c r="AF113" i="36"/>
  <c r="AF112" i="36"/>
  <c r="AG112" i="36" s="1"/>
  <c r="AG111" i="36"/>
  <c r="AF111" i="36"/>
  <c r="AF110" i="36"/>
  <c r="AG110" i="36" s="1"/>
  <c r="AF109" i="36"/>
  <c r="AG109" i="36" s="1"/>
  <c r="AF108" i="36"/>
  <c r="AG108" i="36" s="1"/>
  <c r="AG107" i="36"/>
  <c r="AF107" i="36"/>
  <c r="AF106" i="36"/>
  <c r="AG106" i="36" s="1"/>
  <c r="AG105" i="36"/>
  <c r="AF105" i="36"/>
  <c r="AF104" i="36"/>
  <c r="AG104" i="36" s="1"/>
  <c r="AF103" i="36"/>
  <c r="AG103" i="36" s="1"/>
  <c r="AF102" i="36"/>
  <c r="AG102" i="36" s="1"/>
  <c r="AG101" i="36"/>
  <c r="AF101" i="36"/>
  <c r="AF100" i="36"/>
  <c r="AG100" i="36" s="1"/>
  <c r="AG99" i="36"/>
  <c r="AF99" i="36"/>
  <c r="AF98" i="36"/>
  <c r="AG98" i="36" s="1"/>
  <c r="AF97" i="36"/>
  <c r="AG97" i="36" s="1"/>
  <c r="AF96" i="36"/>
  <c r="AG96" i="36" s="1"/>
  <c r="AG95" i="36"/>
  <c r="AF95" i="36"/>
  <c r="AF94" i="36"/>
  <c r="AG94" i="36" s="1"/>
  <c r="AG93" i="36"/>
  <c r="AF93" i="36"/>
  <c r="AF92" i="36"/>
  <c r="AG92" i="36" s="1"/>
  <c r="AF91" i="36"/>
  <c r="AG91" i="36" s="1"/>
  <c r="AF90" i="36"/>
  <c r="AG90" i="36" s="1"/>
  <c r="AG89" i="36"/>
  <c r="AF89" i="36"/>
  <c r="AF88" i="36"/>
  <c r="AG88" i="36" s="1"/>
  <c r="AG87" i="36"/>
  <c r="AF87" i="36"/>
  <c r="AF86" i="36"/>
  <c r="AG86" i="36" s="1"/>
  <c r="AF85" i="36"/>
  <c r="AG85" i="36" s="1"/>
  <c r="AF84" i="36"/>
  <c r="AG84" i="36" s="1"/>
  <c r="AG83" i="36"/>
  <c r="AF83" i="36"/>
  <c r="AF82" i="36"/>
  <c r="AG82" i="36" s="1"/>
  <c r="AG81" i="36"/>
  <c r="AF81" i="36"/>
  <c r="AF80" i="36"/>
  <c r="AG80" i="36" s="1"/>
  <c r="AF79" i="36"/>
  <c r="AG79" i="36" s="1"/>
  <c r="AF78" i="36"/>
  <c r="AG78" i="36" s="1"/>
  <c r="AG77" i="36"/>
  <c r="AF77" i="36"/>
  <c r="AF76" i="36"/>
  <c r="AG76" i="36" s="1"/>
  <c r="AG75" i="36"/>
  <c r="AF75" i="36"/>
  <c r="AF74" i="36"/>
  <c r="AG74" i="36" s="1"/>
  <c r="AF73" i="36"/>
  <c r="AG73" i="36" s="1"/>
  <c r="AF72" i="36"/>
  <c r="AG72" i="36" s="1"/>
  <c r="AG71" i="36"/>
  <c r="AF71" i="36"/>
  <c r="AF70" i="36"/>
  <c r="AG70" i="36" s="1"/>
  <c r="AG69" i="36"/>
  <c r="AF69" i="36"/>
  <c r="AF68" i="36"/>
  <c r="AG68" i="36" s="1"/>
  <c r="AF67" i="36"/>
  <c r="AG67" i="36" s="1"/>
  <c r="AF66" i="36"/>
  <c r="AG66" i="36" s="1"/>
  <c r="AG65" i="36"/>
  <c r="AF65" i="36"/>
  <c r="AF64" i="36"/>
  <c r="AG64" i="36" s="1"/>
  <c r="AG63" i="36"/>
  <c r="AF63" i="36"/>
  <c r="AF62" i="36"/>
  <c r="AG62" i="36" s="1"/>
  <c r="AF61" i="36"/>
  <c r="AG61" i="36" s="1"/>
  <c r="AF60" i="36"/>
  <c r="AG60" i="36" s="1"/>
  <c r="AG59" i="36"/>
  <c r="AF59" i="36"/>
  <c r="AF58" i="36"/>
  <c r="AG58" i="36" s="1"/>
  <c r="AG57" i="36"/>
  <c r="AF57" i="36"/>
  <c r="AF56" i="36"/>
  <c r="AG56" i="36" s="1"/>
  <c r="AF55" i="36"/>
  <c r="AG55" i="36" s="1"/>
  <c r="AF54" i="36"/>
  <c r="AG54" i="36" s="1"/>
  <c r="AG53" i="36"/>
  <c r="AF53" i="36"/>
  <c r="AF52" i="36"/>
  <c r="AG52" i="36" s="1"/>
  <c r="AG51" i="36"/>
  <c r="AF51" i="36"/>
  <c r="AF50" i="36"/>
  <c r="AG50" i="36" s="1"/>
  <c r="AF49" i="36"/>
  <c r="AG49" i="36" s="1"/>
  <c r="AF48" i="36"/>
  <c r="AG48" i="36" s="1"/>
  <c r="AF47" i="36"/>
  <c r="AG47" i="36" s="1"/>
  <c r="AF46" i="36"/>
  <c r="AG46" i="36" s="1"/>
  <c r="AG45" i="36"/>
  <c r="AF45" i="36"/>
  <c r="AF44" i="36"/>
  <c r="AG44" i="36" s="1"/>
  <c r="AF43" i="36"/>
  <c r="AG43" i="36" s="1"/>
  <c r="AF42" i="36"/>
  <c r="AG42" i="36" s="1"/>
  <c r="AF41" i="36"/>
  <c r="AG41" i="36" s="1"/>
  <c r="AF40" i="36"/>
  <c r="AG40" i="36" s="1"/>
  <c r="AG39" i="36"/>
  <c r="AF39" i="36"/>
  <c r="AF38" i="36"/>
  <c r="AG38" i="36" s="1"/>
  <c r="AF37" i="36"/>
  <c r="AG37" i="36" s="1"/>
  <c r="AG36" i="36"/>
  <c r="AF36" i="36"/>
  <c r="AF35" i="36"/>
  <c r="AG35" i="36" s="1"/>
  <c r="AF34" i="36"/>
  <c r="AG34" i="36" s="1"/>
  <c r="AG33" i="36"/>
  <c r="AF33" i="36"/>
  <c r="AF32" i="36"/>
  <c r="AG32" i="36" s="1"/>
  <c r="AF31" i="36"/>
  <c r="AG31" i="36" s="1"/>
  <c r="AF30" i="36"/>
  <c r="AG30" i="36" s="1"/>
  <c r="AF29" i="36"/>
  <c r="AG29" i="36" s="1"/>
  <c r="AF28" i="36"/>
  <c r="AG28" i="36" s="1"/>
  <c r="AG27" i="36"/>
  <c r="AF27" i="36"/>
  <c r="AF26" i="36"/>
  <c r="AG26" i="36" s="1"/>
  <c r="AF25" i="36"/>
  <c r="AG25" i="36" s="1"/>
  <c r="AF24" i="36"/>
  <c r="AG24" i="36" s="1"/>
  <c r="AF23" i="36"/>
  <c r="AG23" i="36" s="1"/>
  <c r="AF22" i="36"/>
  <c r="AG22" i="36" s="1"/>
  <c r="AG21" i="36"/>
  <c r="AF21" i="36"/>
  <c r="AF20" i="36"/>
  <c r="AG20" i="36" s="1"/>
  <c r="AF19" i="36"/>
  <c r="AG19" i="36" s="1"/>
  <c r="AG18" i="36"/>
  <c r="AF18" i="36"/>
  <c r="AF17" i="36"/>
  <c r="AG17" i="36" s="1"/>
  <c r="AF16" i="36"/>
  <c r="AG16" i="36" s="1"/>
  <c r="AG15" i="36"/>
  <c r="AF15" i="36"/>
  <c r="AF14" i="36"/>
  <c r="AG14" i="36" s="1"/>
  <c r="AF13" i="36"/>
  <c r="AG13" i="36" s="1"/>
  <c r="AF12" i="36"/>
  <c r="AG12" i="36" s="1"/>
  <c r="AF11" i="36"/>
  <c r="AG11" i="36" s="1"/>
  <c r="AF10" i="36"/>
  <c r="AG10" i="36" s="1"/>
  <c r="AG9" i="36"/>
  <c r="AF9" i="36"/>
  <c r="AF8" i="36"/>
  <c r="AG8" i="36" s="1"/>
  <c r="A1" i="36" a="1"/>
  <c r="A1" i="36" s="1"/>
  <c r="AP54" i="28" l="1"/>
  <c r="AO52" i="28"/>
  <c r="AP52" i="28"/>
  <c r="AP53" i="28"/>
  <c r="AO53" i="28"/>
  <c r="AO51" i="28"/>
  <c r="AP51" i="28"/>
  <c r="AO54" i="28"/>
  <c r="AF157" i="35"/>
  <c r="AG157" i="35" s="1"/>
  <c r="AG156" i="35"/>
  <c r="AF156" i="35"/>
  <c r="AF155" i="35"/>
  <c r="AG155" i="35" s="1"/>
  <c r="AF154" i="35"/>
  <c r="AG154" i="35" s="1"/>
  <c r="AF153" i="35"/>
  <c r="AG153" i="35" s="1"/>
  <c r="AF152" i="35"/>
  <c r="AG152" i="35" s="1"/>
  <c r="AF151" i="35"/>
  <c r="AG151" i="35" s="1"/>
  <c r="AG150" i="35"/>
  <c r="AF150" i="35"/>
  <c r="AF149" i="35"/>
  <c r="AG149" i="35" s="1"/>
  <c r="AF148" i="35"/>
  <c r="AG148" i="35" s="1"/>
  <c r="AF147" i="35"/>
  <c r="AG147" i="35" s="1"/>
  <c r="AF146" i="35"/>
  <c r="AG146" i="35" s="1"/>
  <c r="AF145" i="35"/>
  <c r="AG145" i="35" s="1"/>
  <c r="AG144" i="35"/>
  <c r="AF144" i="35"/>
  <c r="AF143" i="35"/>
  <c r="AG143" i="35" s="1"/>
  <c r="AF142" i="35"/>
  <c r="AG142" i="35" s="1"/>
  <c r="AF141" i="35"/>
  <c r="AG141" i="35" s="1"/>
  <c r="AF140" i="35"/>
  <c r="AG140" i="35" s="1"/>
  <c r="AF139" i="35"/>
  <c r="AG139" i="35" s="1"/>
  <c r="AG138" i="35"/>
  <c r="AF138" i="35"/>
  <c r="AF137" i="35"/>
  <c r="AG137" i="35" s="1"/>
  <c r="AF136" i="35"/>
  <c r="AG136" i="35" s="1"/>
  <c r="AF135" i="35"/>
  <c r="AG135" i="35" s="1"/>
  <c r="AF134" i="35"/>
  <c r="AG134" i="35" s="1"/>
  <c r="AF133" i="35"/>
  <c r="AG133" i="35" s="1"/>
  <c r="AG132" i="35"/>
  <c r="AF132" i="35"/>
  <c r="AF131" i="35"/>
  <c r="AG131" i="35" s="1"/>
  <c r="AF130" i="35"/>
  <c r="AG130" i="35" s="1"/>
  <c r="AF129" i="35"/>
  <c r="AG129" i="35" s="1"/>
  <c r="AF128" i="35"/>
  <c r="AG128" i="35" s="1"/>
  <c r="AF127" i="35"/>
  <c r="AG127" i="35" s="1"/>
  <c r="AG126" i="35"/>
  <c r="AF126" i="35"/>
  <c r="AF125" i="35"/>
  <c r="AG125" i="35" s="1"/>
  <c r="AF124" i="35"/>
  <c r="AG124" i="35" s="1"/>
  <c r="AF123" i="35"/>
  <c r="AG123" i="35" s="1"/>
  <c r="AF122" i="35"/>
  <c r="AG122" i="35" s="1"/>
  <c r="AF121" i="35"/>
  <c r="AG121" i="35" s="1"/>
  <c r="AG120" i="35"/>
  <c r="AF120" i="35"/>
  <c r="AF119" i="35"/>
  <c r="AG119" i="35" s="1"/>
  <c r="AF118" i="35"/>
  <c r="AG118" i="35" s="1"/>
  <c r="AF117" i="35"/>
  <c r="AG117" i="35" s="1"/>
  <c r="AF116" i="35"/>
  <c r="AG116" i="35" s="1"/>
  <c r="AF115" i="35"/>
  <c r="AG115" i="35" s="1"/>
  <c r="AG114" i="35"/>
  <c r="AF114" i="35"/>
  <c r="AF113" i="35"/>
  <c r="AG113" i="35" s="1"/>
  <c r="AF112" i="35"/>
  <c r="AG112" i="35" s="1"/>
  <c r="AF111" i="35"/>
  <c r="AG111" i="35" s="1"/>
  <c r="AF110" i="35"/>
  <c r="AG110" i="35" s="1"/>
  <c r="AF109" i="35"/>
  <c r="AG109" i="35" s="1"/>
  <c r="AG108" i="35"/>
  <c r="AF108" i="35"/>
  <c r="AF107" i="35"/>
  <c r="AG107" i="35" s="1"/>
  <c r="AF106" i="35"/>
  <c r="AG106" i="35" s="1"/>
  <c r="AF105" i="35"/>
  <c r="AG105" i="35" s="1"/>
  <c r="AF104" i="35"/>
  <c r="AG104" i="35" s="1"/>
  <c r="AF103" i="35"/>
  <c r="AG103" i="35" s="1"/>
  <c r="AG102" i="35"/>
  <c r="AF102" i="35"/>
  <c r="AF101" i="35"/>
  <c r="AG101" i="35" s="1"/>
  <c r="AF100" i="35"/>
  <c r="AG100" i="35" s="1"/>
  <c r="AF99" i="35"/>
  <c r="AG99" i="35" s="1"/>
  <c r="AF98" i="35"/>
  <c r="AG98" i="35" s="1"/>
  <c r="AF97" i="35"/>
  <c r="AG97" i="35" s="1"/>
  <c r="AG96" i="35"/>
  <c r="AF96" i="35"/>
  <c r="AF95" i="35"/>
  <c r="AG95" i="35" s="1"/>
  <c r="AF94" i="35"/>
  <c r="AG94" i="35" s="1"/>
  <c r="AF93" i="35"/>
  <c r="AG93" i="35" s="1"/>
  <c r="AF92" i="35"/>
  <c r="AG92" i="35" s="1"/>
  <c r="AF91" i="35"/>
  <c r="AG91" i="35" s="1"/>
  <c r="AG90" i="35"/>
  <c r="AF90" i="35"/>
  <c r="AF89" i="35"/>
  <c r="AG89" i="35" s="1"/>
  <c r="AF88" i="35"/>
  <c r="AG88" i="35" s="1"/>
  <c r="AF87" i="35"/>
  <c r="AG87" i="35" s="1"/>
  <c r="AF86" i="35"/>
  <c r="AG86" i="35" s="1"/>
  <c r="AF85" i="35"/>
  <c r="AG85" i="35" s="1"/>
  <c r="AG84" i="35"/>
  <c r="AF84" i="35"/>
  <c r="AF83" i="35"/>
  <c r="AG83" i="35" s="1"/>
  <c r="AF82" i="35"/>
  <c r="AG82" i="35" s="1"/>
  <c r="AF81" i="35"/>
  <c r="AG81" i="35" s="1"/>
  <c r="AF80" i="35"/>
  <c r="AG80" i="35" s="1"/>
  <c r="AF79" i="35"/>
  <c r="AG79" i="35" s="1"/>
  <c r="AG78" i="35"/>
  <c r="AF78" i="35"/>
  <c r="AF77" i="35"/>
  <c r="AG77" i="35" s="1"/>
  <c r="AF76" i="35"/>
  <c r="AG76" i="35" s="1"/>
  <c r="AF75" i="35"/>
  <c r="AG75" i="35" s="1"/>
  <c r="AF74" i="35"/>
  <c r="AG74" i="35" s="1"/>
  <c r="AF73" i="35"/>
  <c r="AG73" i="35" s="1"/>
  <c r="AG72" i="35"/>
  <c r="AF72" i="35"/>
  <c r="AF71" i="35"/>
  <c r="AG71" i="35" s="1"/>
  <c r="AF70" i="35"/>
  <c r="AG70" i="35" s="1"/>
  <c r="AF69" i="35"/>
  <c r="AG69" i="35" s="1"/>
  <c r="AF68" i="35"/>
  <c r="AG68" i="35" s="1"/>
  <c r="AF67" i="35"/>
  <c r="AG67" i="35" s="1"/>
  <c r="AG66" i="35"/>
  <c r="AF66" i="35"/>
  <c r="AF65" i="35"/>
  <c r="AG65" i="35" s="1"/>
  <c r="AF64" i="35"/>
  <c r="AG64" i="35" s="1"/>
  <c r="AF63" i="35"/>
  <c r="AG63" i="35" s="1"/>
  <c r="AF62" i="35"/>
  <c r="AG62" i="35" s="1"/>
  <c r="AF61" i="35"/>
  <c r="AG61" i="35" s="1"/>
  <c r="AG60" i="35"/>
  <c r="AF60" i="35"/>
  <c r="AF59" i="35"/>
  <c r="AG59" i="35" s="1"/>
  <c r="AF58" i="35"/>
  <c r="AG58" i="35" s="1"/>
  <c r="AF57" i="35"/>
  <c r="AG57" i="35" s="1"/>
  <c r="AF56" i="35"/>
  <c r="AG56" i="35" s="1"/>
  <c r="AF55" i="35"/>
  <c r="AG55" i="35" s="1"/>
  <c r="AG54" i="35"/>
  <c r="AF54" i="35"/>
  <c r="AF53" i="35"/>
  <c r="AG53" i="35" s="1"/>
  <c r="AF52" i="35"/>
  <c r="AG52" i="35" s="1"/>
  <c r="AF51" i="35"/>
  <c r="AG51" i="35" s="1"/>
  <c r="AF50" i="35"/>
  <c r="AG50" i="35" s="1"/>
  <c r="AF49" i="35"/>
  <c r="AG49" i="35" s="1"/>
  <c r="AG48" i="35"/>
  <c r="AF48" i="35"/>
  <c r="AF47" i="35"/>
  <c r="AG47" i="35" s="1"/>
  <c r="AF46" i="35"/>
  <c r="AG46" i="35" s="1"/>
  <c r="AF45" i="35"/>
  <c r="AG45" i="35" s="1"/>
  <c r="AF44" i="35"/>
  <c r="AG44" i="35" s="1"/>
  <c r="AF43" i="35"/>
  <c r="AG43" i="35" s="1"/>
  <c r="AG42" i="35"/>
  <c r="AF42" i="35"/>
  <c r="AF41" i="35"/>
  <c r="AG41" i="35" s="1"/>
  <c r="AF40" i="35"/>
  <c r="AG40" i="35" s="1"/>
  <c r="AF39" i="35"/>
  <c r="AG39" i="35" s="1"/>
  <c r="AF38" i="35"/>
  <c r="AG38" i="35" s="1"/>
  <c r="AF37" i="35"/>
  <c r="AG37" i="35" s="1"/>
  <c r="AG36" i="35"/>
  <c r="AF36" i="35"/>
  <c r="AF35" i="35"/>
  <c r="AG35" i="35" s="1"/>
  <c r="AF34" i="35"/>
  <c r="AG34" i="35" s="1"/>
  <c r="AF33" i="35"/>
  <c r="AG33" i="35" s="1"/>
  <c r="AF32" i="35"/>
  <c r="AG32" i="35" s="1"/>
  <c r="AF31" i="35"/>
  <c r="AG31" i="35" s="1"/>
  <c r="AG30" i="35"/>
  <c r="AF30" i="35"/>
  <c r="AF29" i="35"/>
  <c r="AG29" i="35" s="1"/>
  <c r="AF28" i="35"/>
  <c r="AG28" i="35" s="1"/>
  <c r="AF27" i="35"/>
  <c r="AG27" i="35" s="1"/>
  <c r="AF26" i="35"/>
  <c r="AG26" i="35" s="1"/>
  <c r="AF25" i="35"/>
  <c r="AG25" i="35" s="1"/>
  <c r="AG24" i="35"/>
  <c r="AF24" i="35"/>
  <c r="AF23" i="35"/>
  <c r="AG23" i="35" s="1"/>
  <c r="AF22" i="35"/>
  <c r="AG22" i="35" s="1"/>
  <c r="AF21" i="35"/>
  <c r="AG21" i="35" s="1"/>
  <c r="AF20" i="35"/>
  <c r="AG20" i="35" s="1"/>
  <c r="AF19" i="35"/>
  <c r="AG19" i="35" s="1"/>
  <c r="AG18" i="35"/>
  <c r="AF18" i="35"/>
  <c r="AF17" i="35"/>
  <c r="AG17" i="35" s="1"/>
  <c r="AF16" i="35"/>
  <c r="AG16" i="35" s="1"/>
  <c r="AF15" i="35"/>
  <c r="AG15" i="35" s="1"/>
  <c r="AF14" i="35"/>
  <c r="AG14" i="35" s="1"/>
  <c r="AF13" i="35"/>
  <c r="AG13" i="35" s="1"/>
  <c r="AG12" i="35"/>
  <c r="AF12" i="35"/>
  <c r="AF11" i="35"/>
  <c r="AG11" i="35" s="1"/>
  <c r="AF10" i="35"/>
  <c r="AG10" i="35" s="1"/>
  <c r="AF9" i="35"/>
  <c r="AG9" i="35" s="1"/>
  <c r="AF8" i="35"/>
  <c r="AG8" i="35" s="1"/>
  <c r="AF157" i="34"/>
  <c r="AG157" i="34" s="1"/>
  <c r="AG156" i="34"/>
  <c r="AF156" i="34"/>
  <c r="AF155" i="34"/>
  <c r="AG155" i="34" s="1"/>
  <c r="AF154" i="34"/>
  <c r="AG154" i="34" s="1"/>
  <c r="AF153" i="34"/>
  <c r="AG153" i="34" s="1"/>
  <c r="AG152" i="34"/>
  <c r="AF152" i="34"/>
  <c r="AF151" i="34"/>
  <c r="AG151" i="34" s="1"/>
  <c r="AG150" i="34"/>
  <c r="AF150" i="34"/>
  <c r="AF149" i="34"/>
  <c r="AG149" i="34" s="1"/>
  <c r="AF148" i="34"/>
  <c r="AG148" i="34" s="1"/>
  <c r="AF147" i="34"/>
  <c r="AG147" i="34" s="1"/>
  <c r="AG146" i="34"/>
  <c r="AF146" i="34"/>
  <c r="AF145" i="34"/>
  <c r="AG145" i="34" s="1"/>
  <c r="AG144" i="34"/>
  <c r="AF144" i="34"/>
  <c r="AF143" i="34"/>
  <c r="AG143" i="34" s="1"/>
  <c r="AF142" i="34"/>
  <c r="AG142" i="34" s="1"/>
  <c r="AF141" i="34"/>
  <c r="AG141" i="34" s="1"/>
  <c r="AG140" i="34"/>
  <c r="AF140" i="34"/>
  <c r="AF139" i="34"/>
  <c r="AG139" i="34" s="1"/>
  <c r="AG138" i="34"/>
  <c r="AF138" i="34"/>
  <c r="AF137" i="34"/>
  <c r="AG137" i="34" s="1"/>
  <c r="AF136" i="34"/>
  <c r="AG136" i="34" s="1"/>
  <c r="AF135" i="34"/>
  <c r="AG135" i="34" s="1"/>
  <c r="AG134" i="34"/>
  <c r="AF134" i="34"/>
  <c r="AF133" i="34"/>
  <c r="AG133" i="34" s="1"/>
  <c r="AG132" i="34"/>
  <c r="AF132" i="34"/>
  <c r="AF131" i="34"/>
  <c r="AG131" i="34" s="1"/>
  <c r="AF130" i="34"/>
  <c r="AG130" i="34" s="1"/>
  <c r="AF129" i="34"/>
  <c r="AG129" i="34" s="1"/>
  <c r="AG128" i="34"/>
  <c r="AF128" i="34"/>
  <c r="AF127" i="34"/>
  <c r="AG127" i="34" s="1"/>
  <c r="AG126" i="34"/>
  <c r="AF126" i="34"/>
  <c r="AF125" i="34"/>
  <c r="AG125" i="34" s="1"/>
  <c r="AF124" i="34"/>
  <c r="AG124" i="34" s="1"/>
  <c r="AF123" i="34"/>
  <c r="AG123" i="34" s="1"/>
  <c r="AG122" i="34"/>
  <c r="AF122" i="34"/>
  <c r="AF121" i="34"/>
  <c r="AG121" i="34" s="1"/>
  <c r="AG120" i="34"/>
  <c r="AF120" i="34"/>
  <c r="AF119" i="34"/>
  <c r="AG119" i="34" s="1"/>
  <c r="AF118" i="34"/>
  <c r="AG118" i="34" s="1"/>
  <c r="AF117" i="34"/>
  <c r="AG117" i="34" s="1"/>
  <c r="AG116" i="34"/>
  <c r="AF116" i="34"/>
  <c r="AF115" i="34"/>
  <c r="AG115" i="34" s="1"/>
  <c r="AG114" i="34"/>
  <c r="AF114" i="34"/>
  <c r="AF113" i="34"/>
  <c r="AG113" i="34" s="1"/>
  <c r="AF112" i="34"/>
  <c r="AG112" i="34" s="1"/>
  <c r="AF111" i="34"/>
  <c r="AG111" i="34" s="1"/>
  <c r="AG110" i="34"/>
  <c r="AF110" i="34"/>
  <c r="AF109" i="34"/>
  <c r="AG109" i="34" s="1"/>
  <c r="AG108" i="34"/>
  <c r="AF108" i="34"/>
  <c r="AF107" i="34"/>
  <c r="AG107" i="34" s="1"/>
  <c r="AF106" i="34"/>
  <c r="AG106" i="34" s="1"/>
  <c r="AF105" i="34"/>
  <c r="AG105" i="34" s="1"/>
  <c r="AG104" i="34"/>
  <c r="AF104" i="34"/>
  <c r="AF103" i="34"/>
  <c r="AG103" i="34" s="1"/>
  <c r="AG102" i="34"/>
  <c r="AF102" i="34"/>
  <c r="AF101" i="34"/>
  <c r="AG101" i="34" s="1"/>
  <c r="AF100" i="34"/>
  <c r="AG100" i="34" s="1"/>
  <c r="AF99" i="34"/>
  <c r="AG99" i="34" s="1"/>
  <c r="AG98" i="34"/>
  <c r="AF98" i="34"/>
  <c r="AF97" i="34"/>
  <c r="AG97" i="34" s="1"/>
  <c r="AG96" i="34"/>
  <c r="AF96" i="34"/>
  <c r="AF95" i="34"/>
  <c r="AG95" i="34" s="1"/>
  <c r="AF94" i="34"/>
  <c r="AG94" i="34" s="1"/>
  <c r="AF93" i="34"/>
  <c r="AG93" i="34" s="1"/>
  <c r="AG92" i="34"/>
  <c r="AF92" i="34"/>
  <c r="AF91" i="34"/>
  <c r="AG91" i="34" s="1"/>
  <c r="AG90" i="34"/>
  <c r="AF90" i="34"/>
  <c r="AF89" i="34"/>
  <c r="AG89" i="34" s="1"/>
  <c r="AF88" i="34"/>
  <c r="AG88" i="34" s="1"/>
  <c r="AF87" i="34"/>
  <c r="AG87" i="34" s="1"/>
  <c r="AG86" i="34"/>
  <c r="AF86" i="34"/>
  <c r="AF85" i="34"/>
  <c r="AG85" i="34" s="1"/>
  <c r="AG84" i="34"/>
  <c r="AF84" i="34"/>
  <c r="AF83" i="34"/>
  <c r="AG83" i="34" s="1"/>
  <c r="AF82" i="34"/>
  <c r="AG82" i="34" s="1"/>
  <c r="AF81" i="34"/>
  <c r="AG81" i="34" s="1"/>
  <c r="AG80" i="34"/>
  <c r="AF80" i="34"/>
  <c r="AF79" i="34"/>
  <c r="AG79" i="34" s="1"/>
  <c r="AG78" i="34"/>
  <c r="AF78" i="34"/>
  <c r="AF77" i="34"/>
  <c r="AG77" i="34" s="1"/>
  <c r="AF76" i="34"/>
  <c r="AG76" i="34" s="1"/>
  <c r="AF75" i="34"/>
  <c r="AG75" i="34" s="1"/>
  <c r="AG74" i="34"/>
  <c r="AF74" i="34"/>
  <c r="AF73" i="34"/>
  <c r="AG73" i="34" s="1"/>
  <c r="AG72" i="34"/>
  <c r="AF72" i="34"/>
  <c r="AF71" i="34"/>
  <c r="AG71" i="34" s="1"/>
  <c r="AF70" i="34"/>
  <c r="AG70" i="34" s="1"/>
  <c r="AF69" i="34"/>
  <c r="AG69" i="34" s="1"/>
  <c r="AG68" i="34"/>
  <c r="AF68" i="34"/>
  <c r="AF67" i="34"/>
  <c r="AG67" i="34" s="1"/>
  <c r="AG66" i="34"/>
  <c r="AF66" i="34"/>
  <c r="AF65" i="34"/>
  <c r="AG65" i="34" s="1"/>
  <c r="AF64" i="34"/>
  <c r="AG64" i="34" s="1"/>
  <c r="AF63" i="34"/>
  <c r="AG63" i="34" s="1"/>
  <c r="AG62" i="34"/>
  <c r="AF62" i="34"/>
  <c r="AF61" i="34"/>
  <c r="AG61" i="34" s="1"/>
  <c r="AG60" i="34"/>
  <c r="AF60" i="34"/>
  <c r="AF59" i="34"/>
  <c r="AG59" i="34" s="1"/>
  <c r="AF58" i="34"/>
  <c r="AG58" i="34" s="1"/>
  <c r="AF57" i="34"/>
  <c r="AG57" i="34" s="1"/>
  <c r="AG56" i="34"/>
  <c r="AF56" i="34"/>
  <c r="AF55" i="34"/>
  <c r="AG55" i="34" s="1"/>
  <c r="AG54" i="34"/>
  <c r="AF54" i="34"/>
  <c r="AF53" i="34"/>
  <c r="AG53" i="34" s="1"/>
  <c r="AF52" i="34"/>
  <c r="AG52" i="34" s="1"/>
  <c r="AF51" i="34"/>
  <c r="AG51" i="34" s="1"/>
  <c r="AG50" i="34"/>
  <c r="AF50" i="34"/>
  <c r="AF49" i="34"/>
  <c r="AG49" i="34" s="1"/>
  <c r="AG48" i="34"/>
  <c r="AF48" i="34"/>
  <c r="AF47" i="34"/>
  <c r="AG47" i="34" s="1"/>
  <c r="AF46" i="34"/>
  <c r="AG46" i="34" s="1"/>
  <c r="AF45" i="34"/>
  <c r="AG45" i="34" s="1"/>
  <c r="AG44" i="34"/>
  <c r="AF44" i="34"/>
  <c r="AF43" i="34"/>
  <c r="AG43" i="34" s="1"/>
  <c r="AG42" i="34"/>
  <c r="AF42" i="34"/>
  <c r="AF41" i="34"/>
  <c r="AG41" i="34" s="1"/>
  <c r="AF40" i="34"/>
  <c r="AG40" i="34" s="1"/>
  <c r="AF39" i="34"/>
  <c r="AG39" i="34" s="1"/>
  <c r="AG38" i="34"/>
  <c r="AF38" i="34"/>
  <c r="AF37" i="34"/>
  <c r="AG37" i="34" s="1"/>
  <c r="AG36" i="34"/>
  <c r="AF36" i="34"/>
  <c r="AF35" i="34"/>
  <c r="AG35" i="34" s="1"/>
  <c r="AF34" i="34"/>
  <c r="AG34" i="34" s="1"/>
  <c r="AF33" i="34"/>
  <c r="AG33" i="34" s="1"/>
  <c r="AG32" i="34"/>
  <c r="AF32" i="34"/>
  <c r="AF31" i="34"/>
  <c r="AG31" i="34" s="1"/>
  <c r="AG30" i="34"/>
  <c r="AF30" i="34"/>
  <c r="AF29" i="34"/>
  <c r="AG29" i="34" s="1"/>
  <c r="AF28" i="34"/>
  <c r="AG28" i="34" s="1"/>
  <c r="AF27" i="34"/>
  <c r="AG27" i="34" s="1"/>
  <c r="AG26" i="34"/>
  <c r="AF26" i="34"/>
  <c r="AF25" i="34"/>
  <c r="AG25" i="34" s="1"/>
  <c r="AG24" i="34"/>
  <c r="AF24" i="34"/>
  <c r="AF23" i="34"/>
  <c r="AG23" i="34" s="1"/>
  <c r="AF22" i="34"/>
  <c r="AG22" i="34" s="1"/>
  <c r="AF21" i="34"/>
  <c r="AG21" i="34" s="1"/>
  <c r="AG20" i="34"/>
  <c r="AF20" i="34"/>
  <c r="AF19" i="34"/>
  <c r="AG19" i="34" s="1"/>
  <c r="AG18" i="34"/>
  <c r="AF18" i="34"/>
  <c r="AF17" i="34"/>
  <c r="AG17" i="34" s="1"/>
  <c r="AF16" i="34"/>
  <c r="AG16" i="34" s="1"/>
  <c r="AF15" i="34"/>
  <c r="AG15" i="34" s="1"/>
  <c r="AG14" i="34"/>
  <c r="AF14" i="34"/>
  <c r="AF13" i="34"/>
  <c r="AG13" i="34" s="1"/>
  <c r="AG12" i="34"/>
  <c r="AF12" i="34"/>
  <c r="AF11" i="34"/>
  <c r="AG11" i="34" s="1"/>
  <c r="AF10" i="34"/>
  <c r="AG10" i="34" s="1"/>
  <c r="AF9" i="34"/>
  <c r="AG9" i="34" s="1"/>
  <c r="AG8" i="34"/>
  <c r="AF8" i="34"/>
  <c r="A1" i="34"/>
  <c r="C7" i="33"/>
  <c r="A1" i="33"/>
  <c r="EA151" i="30" l="1"/>
  <c r="DZ151" i="30"/>
  <c r="DY151" i="30"/>
  <c r="DX151" i="30"/>
  <c r="DW151" i="30"/>
  <c r="DV151" i="30"/>
  <c r="DU151" i="30"/>
  <c r="DT151" i="30"/>
  <c r="DS151" i="30"/>
  <c r="DR151" i="30"/>
  <c r="DQ151" i="30"/>
  <c r="DP151" i="30"/>
  <c r="BA151" i="30"/>
  <c r="AZ151" i="30"/>
  <c r="AY151" i="30"/>
  <c r="AX151" i="30"/>
  <c r="AW151" i="30"/>
  <c r="AV151" i="30"/>
  <c r="AU151" i="30"/>
  <c r="AT151" i="30"/>
  <c r="AS151" i="30"/>
  <c r="AR151" i="30"/>
  <c r="AQ151" i="30"/>
  <c r="AP151" i="30"/>
  <c r="AO151" i="30"/>
  <c r="AN151" i="30"/>
  <c r="AM151" i="30"/>
  <c r="AL151" i="30"/>
  <c r="AK151" i="30"/>
  <c r="AJ151" i="30"/>
  <c r="AI151" i="30"/>
  <c r="AH151" i="30"/>
  <c r="AG151" i="30"/>
  <c r="AF151" i="30"/>
  <c r="AE151" i="30"/>
  <c r="AD151" i="30"/>
  <c r="AC151" i="30"/>
  <c r="AB151" i="30"/>
  <c r="AA151" i="30"/>
  <c r="Z151" i="30"/>
  <c r="Y151" i="30"/>
  <c r="X151" i="30"/>
  <c r="W151" i="30"/>
  <c r="V151" i="30"/>
  <c r="U151" i="30"/>
  <c r="T151" i="30"/>
  <c r="S151" i="30"/>
  <c r="R151" i="30"/>
  <c r="Q151" i="30"/>
  <c r="P151" i="30"/>
  <c r="O151" i="30"/>
  <c r="N151" i="30"/>
  <c r="M151" i="30"/>
  <c r="EA150" i="30"/>
  <c r="DZ150" i="30"/>
  <c r="DY150" i="30"/>
  <c r="DX150" i="30"/>
  <c r="DW150" i="30"/>
  <c r="DV150" i="30"/>
  <c r="DU150" i="30"/>
  <c r="DT150" i="30"/>
  <c r="DS150" i="30"/>
  <c r="DR150" i="30"/>
  <c r="DQ150" i="30"/>
  <c r="DP150" i="30"/>
  <c r="EA149" i="30"/>
  <c r="DZ149" i="30"/>
  <c r="DY149" i="30"/>
  <c r="DX149" i="30"/>
  <c r="DW149" i="30"/>
  <c r="DV149" i="30"/>
  <c r="DU149" i="30"/>
  <c r="DT149" i="30"/>
  <c r="DS149" i="30"/>
  <c r="DR149" i="30"/>
  <c r="DQ149" i="30"/>
  <c r="DP149" i="30"/>
  <c r="EA148" i="30"/>
  <c r="DZ148" i="30"/>
  <c r="DY148" i="30"/>
  <c r="DX148" i="30"/>
  <c r="DW148" i="30"/>
  <c r="DV148" i="30"/>
  <c r="DU148" i="30"/>
  <c r="DT148" i="30"/>
  <c r="DS148" i="30"/>
  <c r="DR148" i="30"/>
  <c r="DQ148" i="30"/>
  <c r="DP148" i="30"/>
  <c r="EA147" i="30"/>
  <c r="DZ147" i="30"/>
  <c r="DY147" i="30"/>
  <c r="DX147" i="30"/>
  <c r="DW147" i="30"/>
  <c r="DV147" i="30"/>
  <c r="DU147" i="30"/>
  <c r="DT147" i="30"/>
  <c r="DS147" i="30"/>
  <c r="DR147" i="30"/>
  <c r="DQ147" i="30"/>
  <c r="DP147" i="30"/>
  <c r="EA146" i="30"/>
  <c r="DZ146" i="30"/>
  <c r="DY146" i="30"/>
  <c r="DX146" i="30"/>
  <c r="DW146" i="30"/>
  <c r="DV146" i="30"/>
  <c r="DU146" i="30"/>
  <c r="DT146" i="30"/>
  <c r="DS146" i="30"/>
  <c r="DR146" i="30"/>
  <c r="DQ146" i="30"/>
  <c r="DP146" i="30"/>
  <c r="EA145" i="30"/>
  <c r="DZ145" i="30"/>
  <c r="DY145" i="30"/>
  <c r="DX145" i="30"/>
  <c r="DW145" i="30"/>
  <c r="DV145" i="30"/>
  <c r="DU145" i="30"/>
  <c r="DT145" i="30"/>
  <c r="DS145" i="30"/>
  <c r="DR145" i="30"/>
  <c r="DQ145" i="30"/>
  <c r="DP145" i="30"/>
  <c r="EA144" i="30"/>
  <c r="DZ144" i="30"/>
  <c r="DY144" i="30"/>
  <c r="DX144" i="30"/>
  <c r="DW144" i="30"/>
  <c r="DV144" i="30"/>
  <c r="DU144" i="30"/>
  <c r="DT144" i="30"/>
  <c r="DS144" i="30"/>
  <c r="DR144" i="30"/>
  <c r="DQ144" i="30"/>
  <c r="DP144" i="30"/>
  <c r="EA142" i="30"/>
  <c r="DZ142" i="30"/>
  <c r="DY142" i="30"/>
  <c r="DX142" i="30"/>
  <c r="DW142" i="30"/>
  <c r="DV142" i="30"/>
  <c r="DU142" i="30"/>
  <c r="DT142" i="30"/>
  <c r="DS142" i="30"/>
  <c r="DR142" i="30"/>
  <c r="DQ142" i="30"/>
  <c r="DP142" i="30"/>
  <c r="BA142" i="30"/>
  <c r="AZ142" i="30"/>
  <c r="AY142" i="30"/>
  <c r="AX142" i="30"/>
  <c r="AW142" i="30"/>
  <c r="AV142" i="30"/>
  <c r="AU142" i="30"/>
  <c r="AT142" i="30"/>
  <c r="AS142" i="30"/>
  <c r="AR142" i="30"/>
  <c r="AQ142" i="30"/>
  <c r="AP142" i="30"/>
  <c r="AO142" i="30"/>
  <c r="AN142" i="30"/>
  <c r="AM142" i="30"/>
  <c r="AL142" i="30"/>
  <c r="AK142" i="30"/>
  <c r="AJ142" i="30"/>
  <c r="AI142" i="30"/>
  <c r="AH142" i="30"/>
  <c r="AG142" i="30"/>
  <c r="AF142" i="30"/>
  <c r="AE142" i="30"/>
  <c r="AD142" i="30"/>
  <c r="AC142" i="30"/>
  <c r="AB142" i="30"/>
  <c r="AA142" i="30"/>
  <c r="Z142" i="30"/>
  <c r="Y142" i="30"/>
  <c r="X142" i="30"/>
  <c r="W142" i="30"/>
  <c r="V142" i="30"/>
  <c r="U142" i="30"/>
  <c r="T142" i="30"/>
  <c r="S142" i="30"/>
  <c r="R142" i="30"/>
  <c r="Q142" i="30"/>
  <c r="P142" i="30"/>
  <c r="O142" i="30"/>
  <c r="N142" i="30"/>
  <c r="M142" i="30"/>
  <c r="EA141" i="30"/>
  <c r="DZ141" i="30"/>
  <c r="DY141" i="30"/>
  <c r="DX141" i="30"/>
  <c r="DW141" i="30"/>
  <c r="DV141" i="30"/>
  <c r="DU141" i="30"/>
  <c r="DT141" i="30"/>
  <c r="DS141" i="30"/>
  <c r="DR141" i="30"/>
  <c r="DQ141" i="30"/>
  <c r="DP141" i="30"/>
  <c r="EA140" i="30"/>
  <c r="DZ140" i="30"/>
  <c r="DY140" i="30"/>
  <c r="DX140" i="30"/>
  <c r="DW140" i="30"/>
  <c r="DV140" i="30"/>
  <c r="DU140" i="30"/>
  <c r="DT140" i="30"/>
  <c r="DS140" i="30"/>
  <c r="DR140" i="30"/>
  <c r="DQ140" i="30"/>
  <c r="DP140" i="30"/>
  <c r="EA139" i="30"/>
  <c r="DZ139" i="30"/>
  <c r="DY139" i="30"/>
  <c r="DX139" i="30"/>
  <c r="DW139" i="30"/>
  <c r="DV139" i="30"/>
  <c r="DU139" i="30"/>
  <c r="DT139" i="30"/>
  <c r="DS139" i="30"/>
  <c r="DR139" i="30"/>
  <c r="DQ139" i="30"/>
  <c r="DP139" i="30"/>
  <c r="EA138" i="30"/>
  <c r="DZ138" i="30"/>
  <c r="DY138" i="30"/>
  <c r="DX138" i="30"/>
  <c r="DW138" i="30"/>
  <c r="DV138" i="30"/>
  <c r="DU138" i="30"/>
  <c r="DT138" i="30"/>
  <c r="DS138" i="30"/>
  <c r="DR138" i="30"/>
  <c r="DQ138" i="30"/>
  <c r="DP138" i="30"/>
  <c r="EA137" i="30"/>
  <c r="DZ137" i="30"/>
  <c r="DY137" i="30"/>
  <c r="DX137" i="30"/>
  <c r="DW137" i="30"/>
  <c r="DV137" i="30"/>
  <c r="DU137" i="30"/>
  <c r="DT137" i="30"/>
  <c r="DS137" i="30"/>
  <c r="DR137" i="30"/>
  <c r="DQ137" i="30"/>
  <c r="DP137" i="30"/>
  <c r="EA136" i="30"/>
  <c r="DZ136" i="30"/>
  <c r="DY136" i="30"/>
  <c r="DX136" i="30"/>
  <c r="DW136" i="30"/>
  <c r="DV136" i="30"/>
  <c r="DU136" i="30"/>
  <c r="DT136" i="30"/>
  <c r="DS136" i="30"/>
  <c r="DR136" i="30"/>
  <c r="DQ136" i="30"/>
  <c r="DP136" i="30"/>
  <c r="EA135" i="30"/>
  <c r="DZ135" i="30"/>
  <c r="DY135" i="30"/>
  <c r="DX135" i="30"/>
  <c r="DW135" i="30"/>
  <c r="DV135" i="30"/>
  <c r="DU135" i="30"/>
  <c r="DT135" i="30"/>
  <c r="DS135" i="30"/>
  <c r="DR135" i="30"/>
  <c r="DQ135" i="30"/>
  <c r="DP135" i="30"/>
  <c r="EA133" i="30"/>
  <c r="DZ133" i="30"/>
  <c r="DY133" i="30"/>
  <c r="DX133" i="30"/>
  <c r="DW133" i="30"/>
  <c r="DV133" i="30"/>
  <c r="DU133" i="30"/>
  <c r="DT133" i="30"/>
  <c r="DS133" i="30"/>
  <c r="DR133" i="30"/>
  <c r="DQ133" i="30"/>
  <c r="DP133" i="30"/>
  <c r="BA133" i="30"/>
  <c r="AZ133" i="30"/>
  <c r="AY133" i="30"/>
  <c r="AX133" i="30"/>
  <c r="AW133" i="30"/>
  <c r="AV133" i="30"/>
  <c r="AU133" i="30"/>
  <c r="AT133" i="30"/>
  <c r="AS133" i="30"/>
  <c r="AR133" i="30"/>
  <c r="AQ133" i="30"/>
  <c r="AP133" i="30"/>
  <c r="AO133" i="30"/>
  <c r="AN133" i="30"/>
  <c r="AM133" i="30"/>
  <c r="AL133" i="30"/>
  <c r="AK133" i="30"/>
  <c r="AJ133" i="30"/>
  <c r="AI133" i="30"/>
  <c r="AH133" i="30"/>
  <c r="AG133" i="30"/>
  <c r="AF133" i="30"/>
  <c r="AE133" i="30"/>
  <c r="AD133" i="30"/>
  <c r="AC133" i="30"/>
  <c r="AB133" i="30"/>
  <c r="AA133" i="30"/>
  <c r="Z133" i="30"/>
  <c r="Y133" i="30"/>
  <c r="X133" i="30"/>
  <c r="W133" i="30"/>
  <c r="V133" i="30"/>
  <c r="U133" i="30"/>
  <c r="T133" i="30"/>
  <c r="S133" i="30"/>
  <c r="R133" i="30"/>
  <c r="Q133" i="30"/>
  <c r="P133" i="30"/>
  <c r="O133" i="30"/>
  <c r="N133" i="30"/>
  <c r="M133" i="30"/>
  <c r="EA132" i="30"/>
  <c r="DZ132" i="30"/>
  <c r="DY132" i="30"/>
  <c r="DX132" i="30"/>
  <c r="DW132" i="30"/>
  <c r="DV132" i="30"/>
  <c r="DU132" i="30"/>
  <c r="DT132" i="30"/>
  <c r="DS132" i="30"/>
  <c r="DR132" i="30"/>
  <c r="DQ132" i="30"/>
  <c r="DP132" i="30"/>
  <c r="EA131" i="30"/>
  <c r="DZ131" i="30"/>
  <c r="DY131" i="30"/>
  <c r="DX131" i="30"/>
  <c r="DW131" i="30"/>
  <c r="DV131" i="30"/>
  <c r="DU131" i="30"/>
  <c r="DT131" i="30"/>
  <c r="DS131" i="30"/>
  <c r="DR131" i="30"/>
  <c r="DQ131" i="30"/>
  <c r="DP131" i="30"/>
  <c r="EA130" i="30"/>
  <c r="DZ130" i="30"/>
  <c r="DY130" i="30"/>
  <c r="DX130" i="30"/>
  <c r="DW130" i="30"/>
  <c r="DV130" i="30"/>
  <c r="DU130" i="30"/>
  <c r="DT130" i="30"/>
  <c r="DS130" i="30"/>
  <c r="DR130" i="30"/>
  <c r="DQ130" i="30"/>
  <c r="DP130" i="30"/>
  <c r="EA129" i="30"/>
  <c r="DZ129" i="30"/>
  <c r="DY129" i="30"/>
  <c r="DX129" i="30"/>
  <c r="DW129" i="30"/>
  <c r="DV129" i="30"/>
  <c r="DU129" i="30"/>
  <c r="DT129" i="30"/>
  <c r="DS129" i="30"/>
  <c r="DR129" i="30"/>
  <c r="DQ129" i="30"/>
  <c r="DP129" i="30"/>
  <c r="EA128" i="30"/>
  <c r="DZ128" i="30"/>
  <c r="DY128" i="30"/>
  <c r="DX128" i="30"/>
  <c r="DW128" i="30"/>
  <c r="DV128" i="30"/>
  <c r="DU128" i="30"/>
  <c r="DT128" i="30"/>
  <c r="DS128" i="30"/>
  <c r="DR128" i="30"/>
  <c r="DQ128" i="30"/>
  <c r="DP128" i="30"/>
  <c r="EA127" i="30"/>
  <c r="DZ127" i="30"/>
  <c r="DY127" i="30"/>
  <c r="DX127" i="30"/>
  <c r="DW127" i="30"/>
  <c r="DV127" i="30"/>
  <c r="DU127" i="30"/>
  <c r="DT127" i="30"/>
  <c r="DS127" i="30"/>
  <c r="DR127" i="30"/>
  <c r="DQ127" i="30"/>
  <c r="DP127" i="30"/>
  <c r="EA126" i="30"/>
  <c r="DZ126" i="30"/>
  <c r="DY126" i="30"/>
  <c r="DX126" i="30"/>
  <c r="DW126" i="30"/>
  <c r="DV126" i="30"/>
  <c r="DU126" i="30"/>
  <c r="DT126" i="30"/>
  <c r="DS126" i="30"/>
  <c r="DR126" i="30"/>
  <c r="DQ126" i="30"/>
  <c r="DP126" i="30"/>
  <c r="EA124" i="30"/>
  <c r="DZ124" i="30"/>
  <c r="DY124" i="30"/>
  <c r="DX124" i="30"/>
  <c r="DW124" i="30"/>
  <c r="DV124" i="30"/>
  <c r="DU124" i="30"/>
  <c r="DT124" i="30"/>
  <c r="DS124" i="30"/>
  <c r="DR124" i="30"/>
  <c r="DQ124" i="30"/>
  <c r="DP124" i="30"/>
  <c r="BA124" i="30"/>
  <c r="AZ124" i="30"/>
  <c r="AY124" i="30"/>
  <c r="AX124" i="30"/>
  <c r="AW124" i="30"/>
  <c r="AV124" i="30"/>
  <c r="AU124" i="30"/>
  <c r="AT124" i="30"/>
  <c r="AS124" i="30"/>
  <c r="AR124" i="30"/>
  <c r="AQ124" i="30"/>
  <c r="AP124" i="30"/>
  <c r="AO124" i="30"/>
  <c r="AN124" i="30"/>
  <c r="AM124" i="30"/>
  <c r="AL124" i="30"/>
  <c r="AK124" i="30"/>
  <c r="AJ124" i="30"/>
  <c r="AI124" i="30"/>
  <c r="AH124" i="30"/>
  <c r="AG124" i="30"/>
  <c r="AF124" i="30"/>
  <c r="AE124" i="30"/>
  <c r="AD124" i="30"/>
  <c r="AC124" i="30"/>
  <c r="AB124" i="30"/>
  <c r="AA124" i="30"/>
  <c r="Z124" i="30"/>
  <c r="Y124" i="30"/>
  <c r="X124" i="30"/>
  <c r="W124" i="30"/>
  <c r="V124" i="30"/>
  <c r="U124" i="30"/>
  <c r="T124" i="30"/>
  <c r="S124" i="30"/>
  <c r="R124" i="30"/>
  <c r="Q124" i="30"/>
  <c r="P124" i="30"/>
  <c r="O124" i="30"/>
  <c r="N124" i="30"/>
  <c r="M124" i="30"/>
  <c r="EA123" i="30"/>
  <c r="DZ123" i="30"/>
  <c r="DY123" i="30"/>
  <c r="DX123" i="30"/>
  <c r="DW123" i="30"/>
  <c r="DV123" i="30"/>
  <c r="DU123" i="30"/>
  <c r="DT123" i="30"/>
  <c r="DS123" i="30"/>
  <c r="DR123" i="30"/>
  <c r="DQ123" i="30"/>
  <c r="DP123" i="30"/>
  <c r="EA122" i="30"/>
  <c r="DZ122" i="30"/>
  <c r="DY122" i="30"/>
  <c r="DX122" i="30"/>
  <c r="DW122" i="30"/>
  <c r="DV122" i="30"/>
  <c r="DU122" i="30"/>
  <c r="DT122" i="30"/>
  <c r="DS122" i="30"/>
  <c r="DR122" i="30"/>
  <c r="DQ122" i="30"/>
  <c r="DP122" i="30"/>
  <c r="EA121" i="30"/>
  <c r="DZ121" i="30"/>
  <c r="DY121" i="30"/>
  <c r="DX121" i="30"/>
  <c r="DW121" i="30"/>
  <c r="DV121" i="30"/>
  <c r="DU121" i="30"/>
  <c r="DT121" i="30"/>
  <c r="DS121" i="30"/>
  <c r="DR121" i="30"/>
  <c r="DQ121" i="30"/>
  <c r="DP121" i="30"/>
  <c r="EA120" i="30"/>
  <c r="DZ120" i="30"/>
  <c r="DY120" i="30"/>
  <c r="DX120" i="30"/>
  <c r="DW120" i="30"/>
  <c r="DV120" i="30"/>
  <c r="DU120" i="30"/>
  <c r="DT120" i="30"/>
  <c r="DS120" i="30"/>
  <c r="DR120" i="30"/>
  <c r="DQ120" i="30"/>
  <c r="DP120" i="30"/>
  <c r="EA119" i="30"/>
  <c r="DZ119" i="30"/>
  <c r="DY119" i="30"/>
  <c r="DX119" i="30"/>
  <c r="DW119" i="30"/>
  <c r="DV119" i="30"/>
  <c r="DU119" i="30"/>
  <c r="DT119" i="30"/>
  <c r="DS119" i="30"/>
  <c r="DR119" i="30"/>
  <c r="DQ119" i="30"/>
  <c r="DP119" i="30"/>
  <c r="EA118" i="30"/>
  <c r="DZ118" i="30"/>
  <c r="DY118" i="30"/>
  <c r="DX118" i="30"/>
  <c r="DW118" i="30"/>
  <c r="DV118" i="30"/>
  <c r="DU118" i="30"/>
  <c r="DT118" i="30"/>
  <c r="DS118" i="30"/>
  <c r="DR118" i="30"/>
  <c r="DQ118" i="30"/>
  <c r="DP118" i="30"/>
  <c r="EA117" i="30"/>
  <c r="DZ117" i="30"/>
  <c r="DY117" i="30"/>
  <c r="DX117" i="30"/>
  <c r="DW117" i="30"/>
  <c r="DV117" i="30"/>
  <c r="DU117" i="30"/>
  <c r="DT117" i="30"/>
  <c r="DS117" i="30"/>
  <c r="DR117" i="30"/>
  <c r="DQ117" i="30"/>
  <c r="DP117" i="30"/>
  <c r="EA115" i="30"/>
  <c r="DZ115" i="30"/>
  <c r="DY115" i="30"/>
  <c r="DX115" i="30"/>
  <c r="DW115" i="30"/>
  <c r="DV115" i="30"/>
  <c r="DU115" i="30"/>
  <c r="DT115" i="30"/>
  <c r="DS115" i="30"/>
  <c r="DR115" i="30"/>
  <c r="DQ115" i="30"/>
  <c r="DP115" i="30"/>
  <c r="BA115" i="30"/>
  <c r="AZ115" i="30"/>
  <c r="AY115" i="30"/>
  <c r="AX115" i="30"/>
  <c r="AW115" i="30"/>
  <c r="AV115" i="30"/>
  <c r="AU115" i="30"/>
  <c r="AT115" i="30"/>
  <c r="AS115" i="30"/>
  <c r="AR115" i="30"/>
  <c r="AQ115" i="30"/>
  <c r="AP115" i="30"/>
  <c r="AO115" i="30"/>
  <c r="AN115" i="30"/>
  <c r="AM115" i="30"/>
  <c r="AL115" i="30"/>
  <c r="AK115" i="30"/>
  <c r="AJ115" i="30"/>
  <c r="AI115" i="30"/>
  <c r="AH115" i="30"/>
  <c r="AG115" i="30"/>
  <c r="AF115" i="30"/>
  <c r="AE115" i="30"/>
  <c r="AD115" i="30"/>
  <c r="AC115" i="30"/>
  <c r="AB115" i="30"/>
  <c r="AA115" i="30"/>
  <c r="Z115" i="30"/>
  <c r="Y115" i="30"/>
  <c r="X115" i="30"/>
  <c r="W115" i="30"/>
  <c r="V115" i="30"/>
  <c r="U115" i="30"/>
  <c r="T115" i="30"/>
  <c r="S115" i="30"/>
  <c r="R115" i="30"/>
  <c r="Q115" i="30"/>
  <c r="P115" i="30"/>
  <c r="O115" i="30"/>
  <c r="N115" i="30"/>
  <c r="M115" i="30"/>
  <c r="EA114" i="30"/>
  <c r="DZ114" i="30"/>
  <c r="DY114" i="30"/>
  <c r="DX114" i="30"/>
  <c r="DW114" i="30"/>
  <c r="DV114" i="30"/>
  <c r="DU114" i="30"/>
  <c r="DT114" i="30"/>
  <c r="DS114" i="30"/>
  <c r="DR114" i="30"/>
  <c r="DQ114" i="30"/>
  <c r="DP114" i="30"/>
  <c r="EA113" i="30"/>
  <c r="DZ113" i="30"/>
  <c r="DY113" i="30"/>
  <c r="DX113" i="30"/>
  <c r="DW113" i="30"/>
  <c r="DV113" i="30"/>
  <c r="DU113" i="30"/>
  <c r="DT113" i="30"/>
  <c r="DS113" i="30"/>
  <c r="DR113" i="30"/>
  <c r="DQ113" i="30"/>
  <c r="DP113" i="30"/>
  <c r="EA112" i="30"/>
  <c r="DZ112" i="30"/>
  <c r="DY112" i="30"/>
  <c r="DX112" i="30"/>
  <c r="DW112" i="30"/>
  <c r="DV112" i="30"/>
  <c r="DU112" i="30"/>
  <c r="DT112" i="30"/>
  <c r="DS112" i="30"/>
  <c r="DR112" i="30"/>
  <c r="DQ112" i="30"/>
  <c r="DP112" i="30"/>
  <c r="EA111" i="30"/>
  <c r="DZ111" i="30"/>
  <c r="DY111" i="30"/>
  <c r="DX111" i="30"/>
  <c r="DW111" i="30"/>
  <c r="DV111" i="30"/>
  <c r="DU111" i="30"/>
  <c r="DT111" i="30"/>
  <c r="DS111" i="30"/>
  <c r="DR111" i="30"/>
  <c r="DQ111" i="30"/>
  <c r="DP111" i="30"/>
  <c r="EA110" i="30"/>
  <c r="DZ110" i="30"/>
  <c r="DY110" i="30"/>
  <c r="DX110" i="30"/>
  <c r="DW110" i="30"/>
  <c r="DV110" i="30"/>
  <c r="DU110" i="30"/>
  <c r="DT110" i="30"/>
  <c r="DS110" i="30"/>
  <c r="DR110" i="30"/>
  <c r="DQ110" i="30"/>
  <c r="DP110" i="30"/>
  <c r="EA109" i="30"/>
  <c r="DZ109" i="30"/>
  <c r="DY109" i="30"/>
  <c r="DX109" i="30"/>
  <c r="DW109" i="30"/>
  <c r="DV109" i="30"/>
  <c r="DU109" i="30"/>
  <c r="DT109" i="30"/>
  <c r="DS109" i="30"/>
  <c r="DR109" i="30"/>
  <c r="DQ109" i="30"/>
  <c r="DP109" i="30"/>
  <c r="EA108" i="30"/>
  <c r="DZ108" i="30"/>
  <c r="DY108" i="30"/>
  <c r="DX108" i="30"/>
  <c r="DW108" i="30"/>
  <c r="DV108" i="30"/>
  <c r="DU108" i="30"/>
  <c r="DT108" i="30"/>
  <c r="DS108" i="30"/>
  <c r="DR108" i="30"/>
  <c r="DQ108" i="30"/>
  <c r="DP108" i="30"/>
  <c r="EA106" i="30"/>
  <c r="DZ106" i="30"/>
  <c r="DY106" i="30"/>
  <c r="DX106" i="30"/>
  <c r="DW106" i="30"/>
  <c r="DV106" i="30"/>
  <c r="DU106" i="30"/>
  <c r="DT106" i="30"/>
  <c r="DS106" i="30"/>
  <c r="DR106" i="30"/>
  <c r="DQ106" i="30"/>
  <c r="DP106" i="30"/>
  <c r="BA106" i="30"/>
  <c r="AZ106" i="30"/>
  <c r="AY106" i="30"/>
  <c r="AX106" i="30"/>
  <c r="AW106" i="30"/>
  <c r="AV106" i="30"/>
  <c r="AU106" i="30"/>
  <c r="AT106" i="30"/>
  <c r="AS106" i="30"/>
  <c r="AR106" i="30"/>
  <c r="AQ106" i="30"/>
  <c r="AP106" i="30"/>
  <c r="AO106" i="30"/>
  <c r="AN106" i="30"/>
  <c r="AM106" i="30"/>
  <c r="AL106" i="30"/>
  <c r="AK106" i="30"/>
  <c r="AJ106" i="30"/>
  <c r="AI106" i="30"/>
  <c r="AH106" i="30"/>
  <c r="AG106" i="30"/>
  <c r="AF106" i="30"/>
  <c r="AE106" i="30"/>
  <c r="AD106" i="30"/>
  <c r="AC106" i="30"/>
  <c r="AB106" i="30"/>
  <c r="AA106" i="30"/>
  <c r="Z106" i="30"/>
  <c r="Y106" i="30"/>
  <c r="X106" i="30"/>
  <c r="W106" i="30"/>
  <c r="V106" i="30"/>
  <c r="U106" i="30"/>
  <c r="T106" i="30"/>
  <c r="S106" i="30"/>
  <c r="R106" i="30"/>
  <c r="Q106" i="30"/>
  <c r="P106" i="30"/>
  <c r="O106" i="30"/>
  <c r="N106" i="30"/>
  <c r="M106" i="30"/>
  <c r="EA105" i="30"/>
  <c r="DZ105" i="30"/>
  <c r="DY105" i="30"/>
  <c r="DX105" i="30"/>
  <c r="DW105" i="30"/>
  <c r="DV105" i="30"/>
  <c r="DU105" i="30"/>
  <c r="DT105" i="30"/>
  <c r="DS105" i="30"/>
  <c r="DR105" i="30"/>
  <c r="DQ105" i="30"/>
  <c r="DP105" i="30"/>
  <c r="EA104" i="30"/>
  <c r="DZ104" i="30"/>
  <c r="DY104" i="30"/>
  <c r="DX104" i="30"/>
  <c r="DW104" i="30"/>
  <c r="DV104" i="30"/>
  <c r="DU104" i="30"/>
  <c r="DT104" i="30"/>
  <c r="DS104" i="30"/>
  <c r="DR104" i="30"/>
  <c r="DQ104" i="30"/>
  <c r="DP104" i="30"/>
  <c r="EA103" i="30"/>
  <c r="DZ103" i="30"/>
  <c r="DY103" i="30"/>
  <c r="DX103" i="30"/>
  <c r="DW103" i="30"/>
  <c r="DV103" i="30"/>
  <c r="DU103" i="30"/>
  <c r="DT103" i="30"/>
  <c r="DS103" i="30"/>
  <c r="DR103" i="30"/>
  <c r="DQ103" i="30"/>
  <c r="DP103" i="30"/>
  <c r="EA102" i="30"/>
  <c r="DZ102" i="30"/>
  <c r="DY102" i="30"/>
  <c r="DX102" i="30"/>
  <c r="DW102" i="30"/>
  <c r="DV102" i="30"/>
  <c r="DU102" i="30"/>
  <c r="DT102" i="30"/>
  <c r="DS102" i="30"/>
  <c r="DR102" i="30"/>
  <c r="DQ102" i="30"/>
  <c r="DP102" i="30"/>
  <c r="EA101" i="30"/>
  <c r="DZ101" i="30"/>
  <c r="DY101" i="30"/>
  <c r="DX101" i="30"/>
  <c r="DW101" i="30"/>
  <c r="DV101" i="30"/>
  <c r="DU101" i="30"/>
  <c r="DT101" i="30"/>
  <c r="DS101" i="30"/>
  <c r="DR101" i="30"/>
  <c r="DQ101" i="30"/>
  <c r="DP101" i="30"/>
  <c r="EA100" i="30"/>
  <c r="DZ100" i="30"/>
  <c r="DY100" i="30"/>
  <c r="DX100" i="30"/>
  <c r="DW100" i="30"/>
  <c r="DV100" i="30"/>
  <c r="DU100" i="30"/>
  <c r="DT100" i="30"/>
  <c r="DS100" i="30"/>
  <c r="DR100" i="30"/>
  <c r="DQ100" i="30"/>
  <c r="DP100" i="30"/>
  <c r="EA99" i="30"/>
  <c r="DZ99" i="30"/>
  <c r="DY99" i="30"/>
  <c r="DX99" i="30"/>
  <c r="DW99" i="30"/>
  <c r="DV99" i="30"/>
  <c r="DU99" i="30"/>
  <c r="DT99" i="30"/>
  <c r="DS99" i="30"/>
  <c r="DR99" i="30"/>
  <c r="DQ99" i="30"/>
  <c r="DP99" i="30"/>
  <c r="EA97" i="30"/>
  <c r="DZ97" i="30"/>
  <c r="DY97" i="30"/>
  <c r="DX97" i="30"/>
  <c r="DW97" i="30"/>
  <c r="DV97" i="30"/>
  <c r="DU97" i="30"/>
  <c r="DT97" i="30"/>
  <c r="DS97" i="30"/>
  <c r="DR97" i="30"/>
  <c r="DQ97" i="30"/>
  <c r="DP97" i="30"/>
  <c r="BA97" i="30"/>
  <c r="AZ97" i="30"/>
  <c r="AY97" i="30"/>
  <c r="AX97" i="30"/>
  <c r="AW97" i="30"/>
  <c r="AV97" i="30"/>
  <c r="AU97" i="30"/>
  <c r="AT97" i="30"/>
  <c r="AS97" i="30"/>
  <c r="AR97" i="30"/>
  <c r="AQ97" i="30"/>
  <c r="AP97" i="30"/>
  <c r="AO97" i="30"/>
  <c r="AN97" i="30"/>
  <c r="AM97" i="30"/>
  <c r="AL97" i="30"/>
  <c r="AK97" i="30"/>
  <c r="AJ97" i="30"/>
  <c r="AI97" i="30"/>
  <c r="AH97" i="30"/>
  <c r="AG97" i="30"/>
  <c r="AF97" i="30"/>
  <c r="AE97" i="30"/>
  <c r="AD97" i="30"/>
  <c r="AC97" i="30"/>
  <c r="AB97" i="30"/>
  <c r="AA97" i="30"/>
  <c r="Z97" i="30"/>
  <c r="Y97" i="30"/>
  <c r="X97" i="30"/>
  <c r="W97" i="30"/>
  <c r="V97" i="30"/>
  <c r="U97" i="30"/>
  <c r="T97" i="30"/>
  <c r="S97" i="30"/>
  <c r="R97" i="30"/>
  <c r="Q97" i="30"/>
  <c r="P97" i="30"/>
  <c r="O97" i="30"/>
  <c r="N97" i="30"/>
  <c r="M97" i="30"/>
  <c r="EA96" i="30"/>
  <c r="DZ96" i="30"/>
  <c r="DY96" i="30"/>
  <c r="DX96" i="30"/>
  <c r="DW96" i="30"/>
  <c r="DV96" i="30"/>
  <c r="DU96" i="30"/>
  <c r="DT96" i="30"/>
  <c r="DS96" i="30"/>
  <c r="DR96" i="30"/>
  <c r="DQ96" i="30"/>
  <c r="DP96" i="30"/>
  <c r="EA95" i="30"/>
  <c r="DZ95" i="30"/>
  <c r="DY95" i="30"/>
  <c r="DX95" i="30"/>
  <c r="DW95" i="30"/>
  <c r="DV95" i="30"/>
  <c r="DU95" i="30"/>
  <c r="DT95" i="30"/>
  <c r="DS95" i="30"/>
  <c r="DR95" i="30"/>
  <c r="DQ95" i="30"/>
  <c r="DP95" i="30"/>
  <c r="EA94" i="30"/>
  <c r="DZ94" i="30"/>
  <c r="DY94" i="30"/>
  <c r="DX94" i="30"/>
  <c r="DW94" i="30"/>
  <c r="DV94" i="30"/>
  <c r="DU94" i="30"/>
  <c r="DT94" i="30"/>
  <c r="DS94" i="30"/>
  <c r="DR94" i="30"/>
  <c r="DQ94" i="30"/>
  <c r="DP94" i="30"/>
  <c r="EA93" i="30"/>
  <c r="DZ93" i="30"/>
  <c r="DY93" i="30"/>
  <c r="DX93" i="30"/>
  <c r="DW93" i="30"/>
  <c r="DV93" i="30"/>
  <c r="DU93" i="30"/>
  <c r="DT93" i="30"/>
  <c r="DS93" i="30"/>
  <c r="DR93" i="30"/>
  <c r="DQ93" i="30"/>
  <c r="DP93" i="30"/>
  <c r="EA92" i="30"/>
  <c r="DZ92" i="30"/>
  <c r="DY92" i="30"/>
  <c r="DX92" i="30"/>
  <c r="DW92" i="30"/>
  <c r="DV92" i="30"/>
  <c r="DU92" i="30"/>
  <c r="DT92" i="30"/>
  <c r="DS92" i="30"/>
  <c r="DR92" i="30"/>
  <c r="DQ92" i="30"/>
  <c r="DP92" i="30"/>
  <c r="EA91" i="30"/>
  <c r="DZ91" i="30"/>
  <c r="DY91" i="30"/>
  <c r="DX91" i="30"/>
  <c r="DW91" i="30"/>
  <c r="DV91" i="30"/>
  <c r="DU91" i="30"/>
  <c r="DT91" i="30"/>
  <c r="DS91" i="30"/>
  <c r="DR91" i="30"/>
  <c r="DQ91" i="30"/>
  <c r="DP91" i="30"/>
  <c r="EA90" i="30"/>
  <c r="DZ90" i="30"/>
  <c r="DY90" i="30"/>
  <c r="DX90" i="30"/>
  <c r="DW90" i="30"/>
  <c r="DV90" i="30"/>
  <c r="DU90" i="30"/>
  <c r="DT90" i="30"/>
  <c r="DS90" i="30"/>
  <c r="DR90" i="30"/>
  <c r="DQ90" i="30"/>
  <c r="DP90" i="30"/>
  <c r="EA88" i="30"/>
  <c r="DZ88" i="30"/>
  <c r="DY88" i="30"/>
  <c r="DX88" i="30"/>
  <c r="DW88" i="30"/>
  <c r="DV88" i="30"/>
  <c r="DU88" i="30"/>
  <c r="DT88" i="30"/>
  <c r="DS88" i="30"/>
  <c r="DR88" i="30"/>
  <c r="DQ88" i="30"/>
  <c r="DP88" i="30"/>
  <c r="BA88" i="30"/>
  <c r="AZ88" i="30"/>
  <c r="AY88" i="30"/>
  <c r="AX88" i="30"/>
  <c r="AW88" i="30"/>
  <c r="AV88" i="30"/>
  <c r="AU88" i="30"/>
  <c r="AT88" i="30"/>
  <c r="AS88" i="30"/>
  <c r="AR88" i="30"/>
  <c r="AQ88" i="30"/>
  <c r="AP88" i="30"/>
  <c r="AO88" i="30"/>
  <c r="AN88" i="30"/>
  <c r="AM88" i="30"/>
  <c r="AL88" i="30"/>
  <c r="AK88" i="30"/>
  <c r="AJ88" i="30"/>
  <c r="AI88" i="30"/>
  <c r="AH88" i="30"/>
  <c r="AG88" i="30"/>
  <c r="AF88" i="30"/>
  <c r="AE88" i="30"/>
  <c r="AD88" i="30"/>
  <c r="AC88" i="30"/>
  <c r="AB88" i="30"/>
  <c r="AA88" i="30"/>
  <c r="Z88" i="30"/>
  <c r="Y88" i="30"/>
  <c r="X88" i="30"/>
  <c r="W88" i="30"/>
  <c r="V88" i="30"/>
  <c r="U88" i="30"/>
  <c r="T88" i="30"/>
  <c r="S88" i="30"/>
  <c r="R88" i="30"/>
  <c r="Q88" i="30"/>
  <c r="P88" i="30"/>
  <c r="O88" i="30"/>
  <c r="N88" i="30"/>
  <c r="M88" i="30"/>
  <c r="EA87" i="30"/>
  <c r="DZ87" i="30"/>
  <c r="DY87" i="30"/>
  <c r="DX87" i="30"/>
  <c r="DW87" i="30"/>
  <c r="DV87" i="30"/>
  <c r="DU87" i="30"/>
  <c r="DT87" i="30"/>
  <c r="DS87" i="30"/>
  <c r="DR87" i="30"/>
  <c r="DQ87" i="30"/>
  <c r="DP87" i="30"/>
  <c r="EA86" i="30"/>
  <c r="DZ86" i="30"/>
  <c r="DY86" i="30"/>
  <c r="DX86" i="30"/>
  <c r="DW86" i="30"/>
  <c r="DV86" i="30"/>
  <c r="DU86" i="30"/>
  <c r="DT86" i="30"/>
  <c r="DS86" i="30"/>
  <c r="DR86" i="30"/>
  <c r="DQ86" i="30"/>
  <c r="DP86" i="30"/>
  <c r="EA85" i="30"/>
  <c r="DZ85" i="30"/>
  <c r="DY85" i="30"/>
  <c r="DX85" i="30"/>
  <c r="DW85" i="30"/>
  <c r="DV85" i="30"/>
  <c r="DU85" i="30"/>
  <c r="DT85" i="30"/>
  <c r="DS85" i="30"/>
  <c r="DR85" i="30"/>
  <c r="DQ85" i="30"/>
  <c r="DP85" i="30"/>
  <c r="EA84" i="30"/>
  <c r="DZ84" i="30"/>
  <c r="DY84" i="30"/>
  <c r="DX84" i="30"/>
  <c r="DW84" i="30"/>
  <c r="DV84" i="30"/>
  <c r="DU84" i="30"/>
  <c r="DT84" i="30"/>
  <c r="DS84" i="30"/>
  <c r="DR84" i="30"/>
  <c r="DQ84" i="30"/>
  <c r="DP84" i="30"/>
  <c r="EA83" i="30"/>
  <c r="DZ83" i="30"/>
  <c r="DY83" i="30"/>
  <c r="DX83" i="30"/>
  <c r="DW83" i="30"/>
  <c r="DV83" i="30"/>
  <c r="DU83" i="30"/>
  <c r="DT83" i="30"/>
  <c r="DS83" i="30"/>
  <c r="DR83" i="30"/>
  <c r="DQ83" i="30"/>
  <c r="DP83" i="30"/>
  <c r="EA82" i="30"/>
  <c r="DZ82" i="30"/>
  <c r="DY82" i="30"/>
  <c r="DX82" i="30"/>
  <c r="DW82" i="30"/>
  <c r="DV82" i="30"/>
  <c r="DU82" i="30"/>
  <c r="DT82" i="30"/>
  <c r="DS82" i="30"/>
  <c r="DR82" i="30"/>
  <c r="DQ82" i="30"/>
  <c r="DP82" i="30"/>
  <c r="EA81" i="30"/>
  <c r="DZ81" i="30"/>
  <c r="DY81" i="30"/>
  <c r="DX81" i="30"/>
  <c r="DW81" i="30"/>
  <c r="DV81" i="30"/>
  <c r="DU81" i="30"/>
  <c r="DT81" i="30"/>
  <c r="DS81" i="30"/>
  <c r="DR81" i="30"/>
  <c r="DQ81" i="30"/>
  <c r="DP81" i="30"/>
  <c r="EA79" i="30"/>
  <c r="DZ79" i="30"/>
  <c r="DY79" i="30"/>
  <c r="DX79" i="30"/>
  <c r="DW79" i="30"/>
  <c r="DV79" i="30"/>
  <c r="DU79" i="30"/>
  <c r="DT79" i="30"/>
  <c r="DS79" i="30"/>
  <c r="DR79" i="30"/>
  <c r="DQ79" i="30"/>
  <c r="DP79" i="30"/>
  <c r="BA79" i="30"/>
  <c r="AZ79" i="30"/>
  <c r="AY79" i="30"/>
  <c r="AX79" i="30"/>
  <c r="AW79" i="30"/>
  <c r="AV79" i="30"/>
  <c r="AU79" i="30"/>
  <c r="AT79" i="30"/>
  <c r="AS79" i="30"/>
  <c r="AR79" i="30"/>
  <c r="AQ79" i="30"/>
  <c r="AP79" i="30"/>
  <c r="AO79" i="30"/>
  <c r="AN79" i="30"/>
  <c r="AM79" i="30"/>
  <c r="AL79" i="30"/>
  <c r="AK79" i="30"/>
  <c r="AJ79" i="30"/>
  <c r="AI79" i="30"/>
  <c r="AH79" i="30"/>
  <c r="AG79" i="30"/>
  <c r="AF79" i="30"/>
  <c r="AE79" i="30"/>
  <c r="AD79" i="30"/>
  <c r="AC79" i="30"/>
  <c r="AB79" i="30"/>
  <c r="AA79" i="30"/>
  <c r="Z79" i="30"/>
  <c r="Y79" i="30"/>
  <c r="X79" i="30"/>
  <c r="W79" i="30"/>
  <c r="V79" i="30"/>
  <c r="U79" i="30"/>
  <c r="T79" i="30"/>
  <c r="S79" i="30"/>
  <c r="R79" i="30"/>
  <c r="Q79" i="30"/>
  <c r="P79" i="30"/>
  <c r="O79" i="30"/>
  <c r="N79" i="30"/>
  <c r="M79" i="30"/>
  <c r="EA78" i="30"/>
  <c r="DZ78" i="30"/>
  <c r="DY78" i="30"/>
  <c r="DX78" i="30"/>
  <c r="DW78" i="30"/>
  <c r="DV78" i="30"/>
  <c r="DU78" i="30"/>
  <c r="DT78" i="30"/>
  <c r="DS78" i="30"/>
  <c r="DR78" i="30"/>
  <c r="DQ78" i="30"/>
  <c r="DP78" i="30"/>
  <c r="EA77" i="30"/>
  <c r="DZ77" i="30"/>
  <c r="DY77" i="30"/>
  <c r="DX77" i="30"/>
  <c r="DW77" i="30"/>
  <c r="DV77" i="30"/>
  <c r="DU77" i="30"/>
  <c r="DT77" i="30"/>
  <c r="DS77" i="30"/>
  <c r="DR77" i="30"/>
  <c r="DQ77" i="30"/>
  <c r="DP77" i="30"/>
  <c r="EA76" i="30"/>
  <c r="DZ76" i="30"/>
  <c r="DY76" i="30"/>
  <c r="DX76" i="30"/>
  <c r="DW76" i="30"/>
  <c r="DV76" i="30"/>
  <c r="DU76" i="30"/>
  <c r="DT76" i="30"/>
  <c r="DS76" i="30"/>
  <c r="DR76" i="30"/>
  <c r="DQ76" i="30"/>
  <c r="DP76" i="30"/>
  <c r="EA75" i="30"/>
  <c r="DZ75" i="30"/>
  <c r="DY75" i="30"/>
  <c r="DX75" i="30"/>
  <c r="DW75" i="30"/>
  <c r="DV75" i="30"/>
  <c r="DU75" i="30"/>
  <c r="DT75" i="30"/>
  <c r="DS75" i="30"/>
  <c r="DR75" i="30"/>
  <c r="DQ75" i="30"/>
  <c r="DP75" i="30"/>
  <c r="EA74" i="30"/>
  <c r="DZ74" i="30"/>
  <c r="DY74" i="30"/>
  <c r="DX74" i="30"/>
  <c r="DW74" i="30"/>
  <c r="DV74" i="30"/>
  <c r="DU74" i="30"/>
  <c r="DT74" i="30"/>
  <c r="DS74" i="30"/>
  <c r="DR74" i="30"/>
  <c r="DQ74" i="30"/>
  <c r="DP74" i="30"/>
  <c r="EA73" i="30"/>
  <c r="DZ73" i="30"/>
  <c r="DY73" i="30"/>
  <c r="DX73" i="30"/>
  <c r="DW73" i="30"/>
  <c r="DV73" i="30"/>
  <c r="DU73" i="30"/>
  <c r="DT73" i="30"/>
  <c r="DS73" i="30"/>
  <c r="DR73" i="30"/>
  <c r="DQ73" i="30"/>
  <c r="DP73" i="30"/>
  <c r="EA72" i="30"/>
  <c r="DZ72" i="30"/>
  <c r="DY72" i="30"/>
  <c r="DX72" i="30"/>
  <c r="DW72" i="30"/>
  <c r="DV72" i="30"/>
  <c r="DU72" i="30"/>
  <c r="DT72" i="30"/>
  <c r="DS72" i="30"/>
  <c r="DR72" i="30"/>
  <c r="DQ72" i="30"/>
  <c r="DP72" i="30"/>
  <c r="EA70" i="30"/>
  <c r="DZ70" i="30"/>
  <c r="DY70" i="30"/>
  <c r="DX70" i="30"/>
  <c r="DW70" i="30"/>
  <c r="DV70" i="30"/>
  <c r="DU70" i="30"/>
  <c r="DT70" i="30"/>
  <c r="DS70" i="30"/>
  <c r="DR70" i="30"/>
  <c r="DQ70" i="30"/>
  <c r="DP70" i="30"/>
  <c r="BA70" i="30"/>
  <c r="AZ70" i="30"/>
  <c r="AY70" i="30"/>
  <c r="AX70" i="30"/>
  <c r="AW70" i="30"/>
  <c r="AV70" i="30"/>
  <c r="AU70" i="30"/>
  <c r="AT70" i="30"/>
  <c r="AS70" i="30"/>
  <c r="AR70" i="30"/>
  <c r="AQ70" i="30"/>
  <c r="AP70" i="30"/>
  <c r="AO70" i="30"/>
  <c r="AN70" i="30"/>
  <c r="AM70" i="30"/>
  <c r="AL70" i="30"/>
  <c r="AK70" i="30"/>
  <c r="AJ70" i="30"/>
  <c r="AI70" i="30"/>
  <c r="AH70" i="30"/>
  <c r="AG70" i="30"/>
  <c r="AF70" i="30"/>
  <c r="AE70" i="30"/>
  <c r="AD70" i="30"/>
  <c r="AC70" i="30"/>
  <c r="AB70" i="30"/>
  <c r="AA70" i="30"/>
  <c r="Z70" i="30"/>
  <c r="Y70" i="30"/>
  <c r="X70" i="30"/>
  <c r="W70" i="30"/>
  <c r="V70" i="30"/>
  <c r="U70" i="30"/>
  <c r="T70" i="30"/>
  <c r="S70" i="30"/>
  <c r="R70" i="30"/>
  <c r="Q70" i="30"/>
  <c r="P70" i="30"/>
  <c r="O70" i="30"/>
  <c r="N70" i="30"/>
  <c r="M70" i="30"/>
  <c r="EA69" i="30"/>
  <c r="DZ69" i="30"/>
  <c r="DY69" i="30"/>
  <c r="DX69" i="30"/>
  <c r="DW69" i="30"/>
  <c r="DV69" i="30"/>
  <c r="DU69" i="30"/>
  <c r="DT69" i="30"/>
  <c r="DS69" i="30"/>
  <c r="DR69" i="30"/>
  <c r="DQ69" i="30"/>
  <c r="DP69" i="30"/>
  <c r="EA68" i="30"/>
  <c r="DZ68" i="30"/>
  <c r="DY68" i="30"/>
  <c r="DX68" i="30"/>
  <c r="DW68" i="30"/>
  <c r="DV68" i="30"/>
  <c r="DU68" i="30"/>
  <c r="DT68" i="30"/>
  <c r="DS68" i="30"/>
  <c r="DR68" i="30"/>
  <c r="DQ68" i="30"/>
  <c r="DP68" i="30"/>
  <c r="EA67" i="30"/>
  <c r="DZ67" i="30"/>
  <c r="DY67" i="30"/>
  <c r="DX67" i="30"/>
  <c r="DW67" i="30"/>
  <c r="DV67" i="30"/>
  <c r="DU67" i="30"/>
  <c r="DT67" i="30"/>
  <c r="DS67" i="30"/>
  <c r="DR67" i="30"/>
  <c r="DQ67" i="30"/>
  <c r="DP67" i="30"/>
  <c r="EA66" i="30"/>
  <c r="DZ66" i="30"/>
  <c r="DY66" i="30"/>
  <c r="DX66" i="30"/>
  <c r="DW66" i="30"/>
  <c r="DV66" i="30"/>
  <c r="DU66" i="30"/>
  <c r="DT66" i="30"/>
  <c r="DS66" i="30"/>
  <c r="DR66" i="30"/>
  <c r="DQ66" i="30"/>
  <c r="DP66" i="30"/>
  <c r="EA65" i="30"/>
  <c r="DZ65" i="30"/>
  <c r="DY65" i="30"/>
  <c r="DX65" i="30"/>
  <c r="DW65" i="30"/>
  <c r="DV65" i="30"/>
  <c r="DU65" i="30"/>
  <c r="DT65" i="30"/>
  <c r="DS65" i="30"/>
  <c r="DR65" i="30"/>
  <c r="DQ65" i="30"/>
  <c r="DP65" i="30"/>
  <c r="EA64" i="30"/>
  <c r="DZ64" i="30"/>
  <c r="DY64" i="30"/>
  <c r="DX64" i="30"/>
  <c r="DW64" i="30"/>
  <c r="DV64" i="30"/>
  <c r="DU64" i="30"/>
  <c r="DT64" i="30"/>
  <c r="DS64" i="30"/>
  <c r="DR64" i="30"/>
  <c r="DQ64" i="30"/>
  <c r="DP64" i="30"/>
  <c r="EA63" i="30"/>
  <c r="DZ63" i="30"/>
  <c r="DY63" i="30"/>
  <c r="DX63" i="30"/>
  <c r="DW63" i="30"/>
  <c r="DV63" i="30"/>
  <c r="DU63" i="30"/>
  <c r="DT63" i="30"/>
  <c r="DS63" i="30"/>
  <c r="DR63" i="30"/>
  <c r="DQ63" i="30"/>
  <c r="DP63" i="30"/>
  <c r="EA61" i="30"/>
  <c r="DZ61" i="30"/>
  <c r="DY61" i="30"/>
  <c r="DX61" i="30"/>
  <c r="DW61" i="30"/>
  <c r="DV61" i="30"/>
  <c r="DU61" i="30"/>
  <c r="DT61" i="30"/>
  <c r="DS61" i="30"/>
  <c r="DR61" i="30"/>
  <c r="DQ61" i="30"/>
  <c r="DP61" i="30"/>
  <c r="BA61" i="30"/>
  <c r="AZ61" i="30"/>
  <c r="AY61" i="30"/>
  <c r="AX61" i="30"/>
  <c r="AW61" i="30"/>
  <c r="AV61" i="30"/>
  <c r="AU61" i="30"/>
  <c r="AT61" i="30"/>
  <c r="AS61" i="30"/>
  <c r="AR61" i="30"/>
  <c r="AQ61" i="30"/>
  <c r="AP61" i="30"/>
  <c r="AO61" i="30"/>
  <c r="AN61" i="30"/>
  <c r="AM61" i="30"/>
  <c r="AL61" i="30"/>
  <c r="AK61" i="30"/>
  <c r="AJ61" i="30"/>
  <c r="AI61" i="30"/>
  <c r="AH61" i="30"/>
  <c r="AG61" i="30"/>
  <c r="AF61" i="30"/>
  <c r="AE61" i="30"/>
  <c r="AD61" i="30"/>
  <c r="AC61" i="30"/>
  <c r="AB61" i="30"/>
  <c r="AA61" i="30"/>
  <c r="Z61" i="30"/>
  <c r="Y61" i="30"/>
  <c r="X61" i="30"/>
  <c r="W61" i="30"/>
  <c r="V61" i="30"/>
  <c r="U61" i="30"/>
  <c r="T61" i="30"/>
  <c r="S61" i="30"/>
  <c r="R61" i="30"/>
  <c r="Q61" i="30"/>
  <c r="P61" i="30"/>
  <c r="O61" i="30"/>
  <c r="N61" i="30"/>
  <c r="M61" i="30"/>
  <c r="EA60" i="30"/>
  <c r="DZ60" i="30"/>
  <c r="DY60" i="30"/>
  <c r="DX60" i="30"/>
  <c r="DW60" i="30"/>
  <c r="DV60" i="30"/>
  <c r="DU60" i="30"/>
  <c r="DT60" i="30"/>
  <c r="DS60" i="30"/>
  <c r="DR60" i="30"/>
  <c r="DQ60" i="30"/>
  <c r="DP60" i="30"/>
  <c r="EA59" i="30"/>
  <c r="DZ59" i="30"/>
  <c r="DY59" i="30"/>
  <c r="DX59" i="30"/>
  <c r="DW59" i="30"/>
  <c r="DV59" i="30"/>
  <c r="DU59" i="30"/>
  <c r="DT59" i="30"/>
  <c r="DS59" i="30"/>
  <c r="DR59" i="30"/>
  <c r="DQ59" i="30"/>
  <c r="DP59" i="30"/>
  <c r="EA58" i="30"/>
  <c r="DZ58" i="30"/>
  <c r="DY58" i="30"/>
  <c r="DX58" i="30"/>
  <c r="DW58" i="30"/>
  <c r="DV58" i="30"/>
  <c r="DU58" i="30"/>
  <c r="DT58" i="30"/>
  <c r="DS58" i="30"/>
  <c r="DR58" i="30"/>
  <c r="DQ58" i="30"/>
  <c r="DP58" i="30"/>
  <c r="EA57" i="30"/>
  <c r="DZ57" i="30"/>
  <c r="DY57" i="30"/>
  <c r="DX57" i="30"/>
  <c r="DW57" i="30"/>
  <c r="DV57" i="30"/>
  <c r="DU57" i="30"/>
  <c r="DT57" i="30"/>
  <c r="DS57" i="30"/>
  <c r="DR57" i="30"/>
  <c r="DQ57" i="30"/>
  <c r="DP57" i="30"/>
  <c r="EA56" i="30"/>
  <c r="DZ56" i="30"/>
  <c r="DY56" i="30"/>
  <c r="DX56" i="30"/>
  <c r="DW56" i="30"/>
  <c r="DV56" i="30"/>
  <c r="DU56" i="30"/>
  <c r="DT56" i="30"/>
  <c r="DS56" i="30"/>
  <c r="DR56" i="30"/>
  <c r="DQ56" i="30"/>
  <c r="DP56" i="30"/>
  <c r="EA55" i="30"/>
  <c r="DZ55" i="30"/>
  <c r="DY55" i="30"/>
  <c r="DX55" i="30"/>
  <c r="DW55" i="30"/>
  <c r="DV55" i="30"/>
  <c r="DU55" i="30"/>
  <c r="DT55" i="30"/>
  <c r="DS55" i="30"/>
  <c r="DR55" i="30"/>
  <c r="DQ55" i="30"/>
  <c r="DP55" i="30"/>
  <c r="EA54" i="30"/>
  <c r="DZ54" i="30"/>
  <c r="DY54" i="30"/>
  <c r="DX54" i="30"/>
  <c r="DW54" i="30"/>
  <c r="DV54" i="30"/>
  <c r="DU54" i="30"/>
  <c r="DT54" i="30"/>
  <c r="DS54" i="30"/>
  <c r="DR54" i="30"/>
  <c r="DQ54" i="30"/>
  <c r="DP54" i="30"/>
  <c r="EA52" i="30"/>
  <c r="DZ52" i="30"/>
  <c r="DY52" i="30"/>
  <c r="DX52" i="30"/>
  <c r="DW52" i="30"/>
  <c r="DV52" i="30"/>
  <c r="DU52" i="30"/>
  <c r="DT52" i="30"/>
  <c r="DS52" i="30"/>
  <c r="DR52" i="30"/>
  <c r="DQ52" i="30"/>
  <c r="DP52" i="30"/>
  <c r="BA52" i="30"/>
  <c r="AZ52" i="30"/>
  <c r="AY52" i="30"/>
  <c r="AX52" i="30"/>
  <c r="AW52" i="30"/>
  <c r="AV52" i="30"/>
  <c r="AU52" i="30"/>
  <c r="AT52" i="30"/>
  <c r="AS52" i="30"/>
  <c r="AR52" i="30"/>
  <c r="AQ52" i="30"/>
  <c r="AP52" i="30"/>
  <c r="AO52" i="30"/>
  <c r="AN52" i="30"/>
  <c r="AM52" i="30"/>
  <c r="AL52" i="30"/>
  <c r="AK52" i="30"/>
  <c r="AJ52" i="30"/>
  <c r="AI52" i="30"/>
  <c r="AH52" i="30"/>
  <c r="AG52" i="30"/>
  <c r="AF52" i="30"/>
  <c r="AE52" i="30"/>
  <c r="AD52" i="30"/>
  <c r="AC52" i="30"/>
  <c r="AB52" i="30"/>
  <c r="AA52" i="30"/>
  <c r="Z52" i="30"/>
  <c r="Y52" i="30"/>
  <c r="X52" i="30"/>
  <c r="W52" i="30"/>
  <c r="V52" i="30"/>
  <c r="U52" i="30"/>
  <c r="T52" i="30"/>
  <c r="S52" i="30"/>
  <c r="R52" i="30"/>
  <c r="Q52" i="30"/>
  <c r="P52" i="30"/>
  <c r="O52" i="30"/>
  <c r="N52" i="30"/>
  <c r="M52" i="30"/>
  <c r="EA51" i="30"/>
  <c r="DZ51" i="30"/>
  <c r="DY51" i="30"/>
  <c r="DX51" i="30"/>
  <c r="DW51" i="30"/>
  <c r="DV51" i="30"/>
  <c r="DU51" i="30"/>
  <c r="DT51" i="30"/>
  <c r="DS51" i="30"/>
  <c r="DR51" i="30"/>
  <c r="DQ51" i="30"/>
  <c r="DP51" i="30"/>
  <c r="EA50" i="30"/>
  <c r="DZ50" i="30"/>
  <c r="DY50" i="30"/>
  <c r="DX50" i="30"/>
  <c r="DW50" i="30"/>
  <c r="DV50" i="30"/>
  <c r="DU50" i="30"/>
  <c r="DT50" i="30"/>
  <c r="DS50" i="30"/>
  <c r="DR50" i="30"/>
  <c r="DQ50" i="30"/>
  <c r="DP50" i="30"/>
  <c r="EA49" i="30"/>
  <c r="DZ49" i="30"/>
  <c r="DY49" i="30"/>
  <c r="DX49" i="30"/>
  <c r="DW49" i="30"/>
  <c r="DV49" i="30"/>
  <c r="DU49" i="30"/>
  <c r="DT49" i="30"/>
  <c r="DS49" i="30"/>
  <c r="DR49" i="30"/>
  <c r="DQ49" i="30"/>
  <c r="DP49" i="30"/>
  <c r="EA48" i="30"/>
  <c r="DZ48" i="30"/>
  <c r="DY48" i="30"/>
  <c r="DX48" i="30"/>
  <c r="DW48" i="30"/>
  <c r="DV48" i="30"/>
  <c r="DU48" i="30"/>
  <c r="DT48" i="30"/>
  <c r="DS48" i="30"/>
  <c r="DR48" i="30"/>
  <c r="DQ48" i="30"/>
  <c r="DP48" i="30"/>
  <c r="EA47" i="30"/>
  <c r="DZ47" i="30"/>
  <c r="DY47" i="30"/>
  <c r="DX47" i="30"/>
  <c r="DW47" i="30"/>
  <c r="DV47" i="30"/>
  <c r="DU47" i="30"/>
  <c r="DT47" i="30"/>
  <c r="DS47" i="30"/>
  <c r="DR47" i="30"/>
  <c r="DQ47" i="30"/>
  <c r="DP47" i="30"/>
  <c r="EA46" i="30"/>
  <c r="DZ46" i="30"/>
  <c r="DY46" i="30"/>
  <c r="DX46" i="30"/>
  <c r="DW46" i="30"/>
  <c r="DV46" i="30"/>
  <c r="DU46" i="30"/>
  <c r="DT46" i="30"/>
  <c r="DS46" i="30"/>
  <c r="DR46" i="30"/>
  <c r="DQ46" i="30"/>
  <c r="DP46" i="30"/>
  <c r="EA45" i="30"/>
  <c r="DZ45" i="30"/>
  <c r="DY45" i="30"/>
  <c r="DX45" i="30"/>
  <c r="DW45" i="30"/>
  <c r="DV45" i="30"/>
  <c r="DU45" i="30"/>
  <c r="DT45" i="30"/>
  <c r="DS45" i="30"/>
  <c r="DR45" i="30"/>
  <c r="DQ45" i="30"/>
  <c r="DP45" i="30"/>
  <c r="EA43" i="30"/>
  <c r="DZ43" i="30"/>
  <c r="DY43" i="30"/>
  <c r="DX43" i="30"/>
  <c r="DW43" i="30"/>
  <c r="DV43" i="30"/>
  <c r="DU43" i="30"/>
  <c r="DT43" i="30"/>
  <c r="DS43" i="30"/>
  <c r="DR43" i="30"/>
  <c r="DQ43" i="30"/>
  <c r="DP43" i="30"/>
  <c r="BA43" i="30"/>
  <c r="AZ43" i="30"/>
  <c r="AY43" i="30"/>
  <c r="AX43" i="30"/>
  <c r="AW43" i="30"/>
  <c r="AV43" i="30"/>
  <c r="AU43" i="30"/>
  <c r="AT43" i="30"/>
  <c r="AS43" i="30"/>
  <c r="AR43" i="30"/>
  <c r="AQ43" i="30"/>
  <c r="AP43" i="30"/>
  <c r="AO43" i="30"/>
  <c r="AN43" i="30"/>
  <c r="AM43" i="30"/>
  <c r="AL43" i="30"/>
  <c r="AK43" i="30"/>
  <c r="AJ43" i="30"/>
  <c r="AI43" i="30"/>
  <c r="AH43" i="30"/>
  <c r="AG43" i="30"/>
  <c r="AF43" i="30"/>
  <c r="AE43" i="30"/>
  <c r="AD43" i="30"/>
  <c r="AC43" i="30"/>
  <c r="AB43" i="30"/>
  <c r="AA43" i="30"/>
  <c r="Z43" i="30"/>
  <c r="Y43" i="30"/>
  <c r="X43" i="30"/>
  <c r="W43" i="30"/>
  <c r="V43" i="30"/>
  <c r="U43" i="30"/>
  <c r="T43" i="30"/>
  <c r="S43" i="30"/>
  <c r="R43" i="30"/>
  <c r="Q43" i="30"/>
  <c r="P43" i="30"/>
  <c r="O43" i="30"/>
  <c r="N43" i="30"/>
  <c r="M43" i="30"/>
  <c r="EA42" i="30"/>
  <c r="DZ42" i="30"/>
  <c r="DY42" i="30"/>
  <c r="DX42" i="30"/>
  <c r="DW42" i="30"/>
  <c r="DV42" i="30"/>
  <c r="DU42" i="30"/>
  <c r="DT42" i="30"/>
  <c r="DS42" i="30"/>
  <c r="DR42" i="30"/>
  <c r="DQ42" i="30"/>
  <c r="DP42" i="30"/>
  <c r="EA41" i="30"/>
  <c r="DZ41" i="30"/>
  <c r="DY41" i="30"/>
  <c r="DX41" i="30"/>
  <c r="DW41" i="30"/>
  <c r="DV41" i="30"/>
  <c r="DU41" i="30"/>
  <c r="DT41" i="30"/>
  <c r="DS41" i="30"/>
  <c r="DR41" i="30"/>
  <c r="DQ41" i="30"/>
  <c r="DP41" i="30"/>
  <c r="EA40" i="30"/>
  <c r="DZ40" i="30"/>
  <c r="DY40" i="30"/>
  <c r="DX40" i="30"/>
  <c r="DW40" i="30"/>
  <c r="DV40" i="30"/>
  <c r="DU40" i="30"/>
  <c r="DT40" i="30"/>
  <c r="DS40" i="30"/>
  <c r="DR40" i="30"/>
  <c r="DQ40" i="30"/>
  <c r="DP40" i="30"/>
  <c r="EA39" i="30"/>
  <c r="DZ39" i="30"/>
  <c r="DY39" i="30"/>
  <c r="DX39" i="30"/>
  <c r="DW39" i="30"/>
  <c r="DV39" i="30"/>
  <c r="DU39" i="30"/>
  <c r="DT39" i="30"/>
  <c r="DS39" i="30"/>
  <c r="DR39" i="30"/>
  <c r="DQ39" i="30"/>
  <c r="DP39" i="30"/>
  <c r="EA38" i="30"/>
  <c r="DZ38" i="30"/>
  <c r="DY38" i="30"/>
  <c r="DX38" i="30"/>
  <c r="DW38" i="30"/>
  <c r="DV38" i="30"/>
  <c r="DU38" i="30"/>
  <c r="DT38" i="30"/>
  <c r="DS38" i="30"/>
  <c r="DR38" i="30"/>
  <c r="DQ38" i="30"/>
  <c r="DP38" i="30"/>
  <c r="EA37" i="30"/>
  <c r="DZ37" i="30"/>
  <c r="DY37" i="30"/>
  <c r="DX37" i="30"/>
  <c r="DW37" i="30"/>
  <c r="DV37" i="30"/>
  <c r="DU37" i="30"/>
  <c r="DT37" i="30"/>
  <c r="DS37" i="30"/>
  <c r="DR37" i="30"/>
  <c r="DQ37" i="30"/>
  <c r="DP37" i="30"/>
  <c r="EA36" i="30"/>
  <c r="DZ36" i="30"/>
  <c r="DY36" i="30"/>
  <c r="DX36" i="30"/>
  <c r="DW36" i="30"/>
  <c r="DV36" i="30"/>
  <c r="DU36" i="30"/>
  <c r="DT36" i="30"/>
  <c r="DS36" i="30"/>
  <c r="DR36" i="30"/>
  <c r="DQ36" i="30"/>
  <c r="DP36" i="30"/>
  <c r="EA34" i="30"/>
  <c r="DZ34" i="30"/>
  <c r="DY34" i="30"/>
  <c r="DX34" i="30"/>
  <c r="DW34" i="30"/>
  <c r="DV34" i="30"/>
  <c r="DU34" i="30"/>
  <c r="DT34" i="30"/>
  <c r="DS34" i="30"/>
  <c r="DR34" i="30"/>
  <c r="DQ34" i="30"/>
  <c r="DP34" i="30"/>
  <c r="BA34" i="30"/>
  <c r="AZ34" i="30"/>
  <c r="AY34" i="30"/>
  <c r="AX34" i="30"/>
  <c r="AW34" i="30"/>
  <c r="AV34" i="30"/>
  <c r="AU34" i="30"/>
  <c r="AT34" i="30"/>
  <c r="AS34" i="30"/>
  <c r="AR34" i="30"/>
  <c r="AQ34" i="30"/>
  <c r="AP34" i="30"/>
  <c r="AO34" i="30"/>
  <c r="AN34" i="30"/>
  <c r="AM34" i="30"/>
  <c r="AL34" i="30"/>
  <c r="AK34" i="30"/>
  <c r="AJ34" i="30"/>
  <c r="AI34" i="30"/>
  <c r="AH34" i="30"/>
  <c r="AG34" i="30"/>
  <c r="AF34" i="30"/>
  <c r="AE34" i="30"/>
  <c r="AD34" i="30"/>
  <c r="AC34" i="30"/>
  <c r="AB34" i="30"/>
  <c r="AA34" i="30"/>
  <c r="Z34" i="30"/>
  <c r="Y34" i="30"/>
  <c r="X34" i="30"/>
  <c r="W34" i="30"/>
  <c r="V34" i="30"/>
  <c r="U34" i="30"/>
  <c r="T34" i="30"/>
  <c r="S34" i="30"/>
  <c r="R34" i="30"/>
  <c r="Q34" i="30"/>
  <c r="P34" i="30"/>
  <c r="O34" i="30"/>
  <c r="N34" i="30"/>
  <c r="M34" i="30"/>
  <c r="EA33" i="30"/>
  <c r="DZ33" i="30"/>
  <c r="DY33" i="30"/>
  <c r="DX33" i="30"/>
  <c r="DW33" i="30"/>
  <c r="DV33" i="30"/>
  <c r="DU33" i="30"/>
  <c r="DT33" i="30"/>
  <c r="DS33" i="30"/>
  <c r="DR33" i="30"/>
  <c r="DQ33" i="30"/>
  <c r="DP33" i="30"/>
  <c r="EA32" i="30"/>
  <c r="DZ32" i="30"/>
  <c r="DY32" i="30"/>
  <c r="DX32" i="30"/>
  <c r="DW32" i="30"/>
  <c r="DV32" i="30"/>
  <c r="DU32" i="30"/>
  <c r="DT32" i="30"/>
  <c r="DS32" i="30"/>
  <c r="DR32" i="30"/>
  <c r="DQ32" i="30"/>
  <c r="DP32" i="30"/>
  <c r="EA31" i="30"/>
  <c r="DZ31" i="30"/>
  <c r="DY31" i="30"/>
  <c r="DX31" i="30"/>
  <c r="DW31" i="30"/>
  <c r="DV31" i="30"/>
  <c r="DU31" i="30"/>
  <c r="DT31" i="30"/>
  <c r="DS31" i="30"/>
  <c r="DR31" i="30"/>
  <c r="DQ31" i="30"/>
  <c r="DP31" i="30"/>
  <c r="EA30" i="30"/>
  <c r="DZ30" i="30"/>
  <c r="DY30" i="30"/>
  <c r="DX30" i="30"/>
  <c r="DW30" i="30"/>
  <c r="DV30" i="30"/>
  <c r="DU30" i="30"/>
  <c r="DT30" i="30"/>
  <c r="DS30" i="30"/>
  <c r="DR30" i="30"/>
  <c r="DQ30" i="30"/>
  <c r="DP30" i="30"/>
  <c r="EA29" i="30"/>
  <c r="DZ29" i="30"/>
  <c r="DY29" i="30"/>
  <c r="DX29" i="30"/>
  <c r="DW29" i="30"/>
  <c r="DV29" i="30"/>
  <c r="DU29" i="30"/>
  <c r="DT29" i="30"/>
  <c r="DS29" i="30"/>
  <c r="DR29" i="30"/>
  <c r="DQ29" i="30"/>
  <c r="DP29" i="30"/>
  <c r="EA28" i="30"/>
  <c r="DZ28" i="30"/>
  <c r="DY28" i="30"/>
  <c r="DX28" i="30"/>
  <c r="DW28" i="30"/>
  <c r="DV28" i="30"/>
  <c r="DU28" i="30"/>
  <c r="DT28" i="30"/>
  <c r="DS28" i="30"/>
  <c r="DR28" i="30"/>
  <c r="DQ28" i="30"/>
  <c r="DP28" i="30"/>
  <c r="EA27" i="30"/>
  <c r="DZ27" i="30"/>
  <c r="DY27" i="30"/>
  <c r="DX27" i="30"/>
  <c r="DW27" i="30"/>
  <c r="DV27" i="30"/>
  <c r="DU27" i="30"/>
  <c r="DT27" i="30"/>
  <c r="DS27" i="30"/>
  <c r="DR27" i="30"/>
  <c r="DQ27" i="30"/>
  <c r="DP27" i="30"/>
  <c r="EA25" i="30"/>
  <c r="DZ25" i="30"/>
  <c r="DY25" i="30"/>
  <c r="DX25" i="30"/>
  <c r="DW25" i="30"/>
  <c r="DV25" i="30"/>
  <c r="DU25" i="30"/>
  <c r="DT25" i="30"/>
  <c r="DS25" i="30"/>
  <c r="DR25" i="30"/>
  <c r="DQ25" i="30"/>
  <c r="DP25" i="30"/>
  <c r="BA25" i="30"/>
  <c r="AZ25" i="30"/>
  <c r="AY25" i="30"/>
  <c r="AX25" i="30"/>
  <c r="AW25" i="30"/>
  <c r="AV25" i="30"/>
  <c r="AU25" i="30"/>
  <c r="AT25" i="30"/>
  <c r="AS25" i="30"/>
  <c r="AR25" i="30"/>
  <c r="AQ25" i="30"/>
  <c r="AP25" i="30"/>
  <c r="AO25" i="30"/>
  <c r="AN25" i="30"/>
  <c r="AM25" i="30"/>
  <c r="AL25" i="30"/>
  <c r="AK25" i="30"/>
  <c r="AJ25" i="30"/>
  <c r="AI25" i="30"/>
  <c r="AH25" i="30"/>
  <c r="AG25" i="30"/>
  <c r="AF25" i="30"/>
  <c r="AE25" i="30"/>
  <c r="AD25" i="30"/>
  <c r="AC25" i="30"/>
  <c r="AB25" i="30"/>
  <c r="AA25" i="30"/>
  <c r="Z25" i="30"/>
  <c r="Y25" i="30"/>
  <c r="X25" i="30"/>
  <c r="W25" i="30"/>
  <c r="V25" i="30"/>
  <c r="U25" i="30"/>
  <c r="T25" i="30"/>
  <c r="S25" i="30"/>
  <c r="R25" i="30"/>
  <c r="Q25" i="30"/>
  <c r="P25" i="30"/>
  <c r="O25" i="30"/>
  <c r="N25" i="30"/>
  <c r="M25" i="30"/>
  <c r="EA24" i="30"/>
  <c r="DZ24" i="30"/>
  <c r="DY24" i="30"/>
  <c r="DX24" i="30"/>
  <c r="DW24" i="30"/>
  <c r="DV24" i="30"/>
  <c r="DU24" i="30"/>
  <c r="DT24" i="30"/>
  <c r="DS24" i="30"/>
  <c r="DR24" i="30"/>
  <c r="DQ24" i="30"/>
  <c r="DP24" i="30"/>
  <c r="EA23" i="30"/>
  <c r="DZ23" i="30"/>
  <c r="DY23" i="30"/>
  <c r="DX23" i="30"/>
  <c r="DW23" i="30"/>
  <c r="DV23" i="30"/>
  <c r="DU23" i="30"/>
  <c r="DT23" i="30"/>
  <c r="DS23" i="30"/>
  <c r="DR23" i="30"/>
  <c r="DQ23" i="30"/>
  <c r="DP23" i="30"/>
  <c r="EA22" i="30"/>
  <c r="DZ22" i="30"/>
  <c r="DY22" i="30"/>
  <c r="DX22" i="30"/>
  <c r="DW22" i="30"/>
  <c r="DV22" i="30"/>
  <c r="DU22" i="30"/>
  <c r="DT22" i="30"/>
  <c r="DS22" i="30"/>
  <c r="DR22" i="30"/>
  <c r="DQ22" i="30"/>
  <c r="DP22" i="30"/>
  <c r="EA21" i="30"/>
  <c r="DZ21" i="30"/>
  <c r="DY21" i="30"/>
  <c r="DX21" i="30"/>
  <c r="DW21" i="30"/>
  <c r="DV21" i="30"/>
  <c r="DU21" i="30"/>
  <c r="DT21" i="30"/>
  <c r="DS21" i="30"/>
  <c r="DR21" i="30"/>
  <c r="DQ21" i="30"/>
  <c r="DP21" i="30"/>
  <c r="EA20" i="30"/>
  <c r="DZ20" i="30"/>
  <c r="DY20" i="30"/>
  <c r="DX20" i="30"/>
  <c r="DW20" i="30"/>
  <c r="DV20" i="30"/>
  <c r="DU20" i="30"/>
  <c r="DT20" i="30"/>
  <c r="DS20" i="30"/>
  <c r="DR20" i="30"/>
  <c r="DQ20" i="30"/>
  <c r="DP20" i="30"/>
  <c r="EA19" i="30"/>
  <c r="DZ19" i="30"/>
  <c r="DY19" i="30"/>
  <c r="DX19" i="30"/>
  <c r="DW19" i="30"/>
  <c r="DV19" i="30"/>
  <c r="DU19" i="30"/>
  <c r="DT19" i="30"/>
  <c r="DS19" i="30"/>
  <c r="DR19" i="30"/>
  <c r="DQ19" i="30"/>
  <c r="DP19" i="30"/>
  <c r="EA18" i="30"/>
  <c r="DZ18" i="30"/>
  <c r="DY18" i="30"/>
  <c r="DX18" i="30"/>
  <c r="DW18" i="30"/>
  <c r="DV18" i="30"/>
  <c r="DU18" i="30"/>
  <c r="DT18" i="30"/>
  <c r="DS18" i="30"/>
  <c r="DR18" i="30"/>
  <c r="DQ18" i="30"/>
  <c r="DP18" i="30"/>
  <c r="EA16" i="30"/>
  <c r="DZ16" i="30"/>
  <c r="DY16" i="30"/>
  <c r="DX16" i="30"/>
  <c r="DW16" i="30"/>
  <c r="DV16" i="30"/>
  <c r="DU16" i="30"/>
  <c r="DT16" i="30"/>
  <c r="DS16" i="30"/>
  <c r="DR16" i="30"/>
  <c r="DQ16" i="30"/>
  <c r="DP16" i="30"/>
  <c r="BA16" i="30"/>
  <c r="AZ16" i="30"/>
  <c r="AY16" i="30"/>
  <c r="AX16" i="30"/>
  <c r="AW16" i="30"/>
  <c r="AV16" i="30"/>
  <c r="AU16" i="30"/>
  <c r="AT16" i="30"/>
  <c r="AS16" i="30"/>
  <c r="AR16" i="30"/>
  <c r="AQ16" i="30"/>
  <c r="AP16" i="30"/>
  <c r="AO16" i="30"/>
  <c r="AN16" i="30"/>
  <c r="AM16" i="30"/>
  <c r="AL16" i="30"/>
  <c r="AK16" i="30"/>
  <c r="AJ16" i="30"/>
  <c r="AI16" i="30"/>
  <c r="AH16" i="30"/>
  <c r="AG16" i="30"/>
  <c r="AF16" i="30"/>
  <c r="AE16" i="30"/>
  <c r="AD16" i="30"/>
  <c r="AC16" i="30"/>
  <c r="AB16" i="30"/>
  <c r="AA16" i="30"/>
  <c r="Z16" i="30"/>
  <c r="Y16" i="30"/>
  <c r="X16" i="30"/>
  <c r="W16" i="30"/>
  <c r="V16" i="30"/>
  <c r="U16" i="30"/>
  <c r="T16" i="30"/>
  <c r="S16" i="30"/>
  <c r="R16" i="30"/>
  <c r="Q16" i="30"/>
  <c r="P16" i="30"/>
  <c r="O16" i="30"/>
  <c r="N16" i="30"/>
  <c r="M16" i="30"/>
  <c r="EA15" i="30"/>
  <c r="DZ15" i="30"/>
  <c r="DY15" i="30"/>
  <c r="DX15" i="30"/>
  <c r="DW15" i="30"/>
  <c r="DV15" i="30"/>
  <c r="DU15" i="30"/>
  <c r="DT15" i="30"/>
  <c r="DS15" i="30"/>
  <c r="DR15" i="30"/>
  <c r="DQ15" i="30"/>
  <c r="DP15" i="30"/>
  <c r="EA14" i="30"/>
  <c r="DZ14" i="30"/>
  <c r="DY14" i="30"/>
  <c r="DX14" i="30"/>
  <c r="DW14" i="30"/>
  <c r="DV14" i="30"/>
  <c r="DU14" i="30"/>
  <c r="DT14" i="30"/>
  <c r="DS14" i="30"/>
  <c r="DR14" i="30"/>
  <c r="DQ14" i="30"/>
  <c r="DP14" i="30"/>
  <c r="EA13" i="30"/>
  <c r="DZ13" i="30"/>
  <c r="DY13" i="30"/>
  <c r="DX13" i="30"/>
  <c r="DW13" i="30"/>
  <c r="DV13" i="30"/>
  <c r="DU13" i="30"/>
  <c r="DT13" i="30"/>
  <c r="DS13" i="30"/>
  <c r="DR13" i="30"/>
  <c r="DQ13" i="30"/>
  <c r="DP13" i="30"/>
  <c r="EA12" i="30"/>
  <c r="DZ12" i="30"/>
  <c r="DY12" i="30"/>
  <c r="DX12" i="30"/>
  <c r="DW12" i="30"/>
  <c r="DV12" i="30"/>
  <c r="DU12" i="30"/>
  <c r="DT12" i="30"/>
  <c r="DS12" i="30"/>
  <c r="DR12" i="30"/>
  <c r="DQ12" i="30"/>
  <c r="DP12" i="30"/>
  <c r="EA11" i="30"/>
  <c r="DZ11" i="30"/>
  <c r="DY11" i="30"/>
  <c r="DX11" i="30"/>
  <c r="DW11" i="30"/>
  <c r="DV11" i="30"/>
  <c r="DU11" i="30"/>
  <c r="DT11" i="30"/>
  <c r="DS11" i="30"/>
  <c r="DR11" i="30"/>
  <c r="DQ11" i="30"/>
  <c r="DP11" i="30"/>
  <c r="EA10" i="30"/>
  <c r="DZ10" i="30"/>
  <c r="DY10" i="30"/>
  <c r="DX10" i="30"/>
  <c r="DW10" i="30"/>
  <c r="DV10" i="30"/>
  <c r="DU10" i="30"/>
  <c r="DT10" i="30"/>
  <c r="DS10" i="30"/>
  <c r="DR10" i="30"/>
  <c r="DQ10" i="30"/>
  <c r="DP10" i="30"/>
  <c r="EA9" i="30"/>
  <c r="DZ9" i="30"/>
  <c r="DY9" i="30"/>
  <c r="DX9" i="30"/>
  <c r="DW9" i="30"/>
  <c r="DV9" i="30"/>
  <c r="DU9" i="30"/>
  <c r="DT9" i="30"/>
  <c r="DS9" i="30"/>
  <c r="DR9" i="30"/>
  <c r="DQ9" i="30"/>
  <c r="DP9" i="30"/>
  <c r="B8" i="30"/>
  <c r="B9" i="30" s="1"/>
  <c r="B10" i="30" s="1"/>
  <c r="A1" i="30"/>
  <c r="AN51" i="29"/>
  <c r="AM51" i="29"/>
  <c r="Y51" i="29"/>
  <c r="X51" i="29"/>
  <c r="AN50" i="29"/>
  <c r="AM50" i="29"/>
  <c r="Y50" i="29"/>
  <c r="X50" i="29"/>
  <c r="AN49" i="29"/>
  <c r="AM49" i="29"/>
  <c r="Y49" i="29"/>
  <c r="X49" i="29"/>
  <c r="AN48" i="29"/>
  <c r="AM48" i="29"/>
  <c r="AP48" i="29" s="1"/>
  <c r="Y48" i="29"/>
  <c r="X48" i="29"/>
  <c r="AN47" i="29"/>
  <c r="AM47" i="29"/>
  <c r="Y47" i="29"/>
  <c r="X47" i="29"/>
  <c r="AN46" i="29"/>
  <c r="AM46" i="29"/>
  <c r="Y46" i="29"/>
  <c r="X46" i="29"/>
  <c r="AN45" i="29"/>
  <c r="AM45" i="29"/>
  <c r="Y45" i="29"/>
  <c r="X45" i="29"/>
  <c r="AN44" i="29"/>
  <c r="AQ44" i="29" s="1"/>
  <c r="AM44" i="29"/>
  <c r="Y44" i="29"/>
  <c r="X44" i="29"/>
  <c r="AN43" i="29"/>
  <c r="AM43" i="29"/>
  <c r="Y43" i="29"/>
  <c r="X43" i="29"/>
  <c r="AN42" i="29"/>
  <c r="AM42" i="29"/>
  <c r="Y42" i="29"/>
  <c r="X42" i="29"/>
  <c r="AN41" i="29"/>
  <c r="AM41" i="29"/>
  <c r="Y41" i="29"/>
  <c r="AQ41" i="29" s="1"/>
  <c r="X41" i="29"/>
  <c r="AN40" i="29"/>
  <c r="AM40" i="29"/>
  <c r="Y40" i="29"/>
  <c r="X40" i="29"/>
  <c r="AN39" i="29"/>
  <c r="AM39" i="29"/>
  <c r="Y39" i="29"/>
  <c r="X39" i="29"/>
  <c r="AN38" i="29"/>
  <c r="AM38" i="29"/>
  <c r="Y38" i="29"/>
  <c r="X38" i="29"/>
  <c r="AN37" i="29"/>
  <c r="AM37" i="29"/>
  <c r="Y37" i="29"/>
  <c r="X37" i="29"/>
  <c r="AN36" i="29"/>
  <c r="AM36" i="29"/>
  <c r="Y36" i="29"/>
  <c r="X36" i="29"/>
  <c r="AN35" i="29"/>
  <c r="AM35" i="29"/>
  <c r="Y35" i="29"/>
  <c r="X35" i="29"/>
  <c r="AN34" i="29"/>
  <c r="AM34" i="29"/>
  <c r="Y34" i="29"/>
  <c r="X34" i="29"/>
  <c r="AN33" i="29"/>
  <c r="AM33" i="29"/>
  <c r="Y33" i="29"/>
  <c r="X33" i="29"/>
  <c r="AN32" i="29"/>
  <c r="AM32" i="29"/>
  <c r="Y32" i="29"/>
  <c r="X32" i="29"/>
  <c r="AN31" i="29"/>
  <c r="AM31" i="29"/>
  <c r="Y31" i="29"/>
  <c r="X31" i="29"/>
  <c r="AN30" i="29"/>
  <c r="AM30" i="29"/>
  <c r="Y30" i="29"/>
  <c r="X30" i="29"/>
  <c r="AN29" i="29"/>
  <c r="AM29" i="29"/>
  <c r="Y29" i="29"/>
  <c r="AQ29" i="29" s="1"/>
  <c r="X29" i="29"/>
  <c r="AN28" i="29"/>
  <c r="AM28" i="29"/>
  <c r="Y28" i="29"/>
  <c r="X28" i="29"/>
  <c r="AN27" i="29"/>
  <c r="AM27" i="29"/>
  <c r="Y27" i="29"/>
  <c r="X27" i="29"/>
  <c r="AN26" i="29"/>
  <c r="AM26" i="29"/>
  <c r="Y26" i="29"/>
  <c r="X26" i="29"/>
  <c r="AN25" i="29"/>
  <c r="AM25" i="29"/>
  <c r="Y25" i="29"/>
  <c r="AQ25" i="29" s="1"/>
  <c r="X25" i="29"/>
  <c r="AN24" i="29"/>
  <c r="AM24" i="29"/>
  <c r="Y24" i="29"/>
  <c r="X24" i="29"/>
  <c r="AN23" i="29"/>
  <c r="AM23" i="29"/>
  <c r="Y23" i="29"/>
  <c r="X23" i="29"/>
  <c r="AN22" i="29"/>
  <c r="AM22" i="29"/>
  <c r="Y22" i="29"/>
  <c r="X22" i="29"/>
  <c r="AN21" i="29"/>
  <c r="AM21" i="29"/>
  <c r="Y21" i="29"/>
  <c r="X21" i="29"/>
  <c r="AN20" i="29"/>
  <c r="AQ20" i="29" s="1"/>
  <c r="AM20" i="29"/>
  <c r="Y20" i="29"/>
  <c r="X20" i="29"/>
  <c r="AN19" i="29"/>
  <c r="AM19" i="29"/>
  <c r="Y19" i="29"/>
  <c r="X19" i="29"/>
  <c r="AN18" i="29"/>
  <c r="AM18" i="29"/>
  <c r="Y18" i="29"/>
  <c r="X18" i="29"/>
  <c r="AN17" i="29"/>
  <c r="AM17" i="29"/>
  <c r="Y17" i="29"/>
  <c r="X17" i="29"/>
  <c r="AN16" i="29"/>
  <c r="AM16" i="29"/>
  <c r="Y16" i="29"/>
  <c r="X16" i="29"/>
  <c r="AN15" i="29"/>
  <c r="AM15" i="29"/>
  <c r="Y15" i="29"/>
  <c r="X15" i="29"/>
  <c r="AN14" i="29"/>
  <c r="AM14" i="29"/>
  <c r="Y14" i="29"/>
  <c r="X14" i="29"/>
  <c r="AN13" i="29"/>
  <c r="AM13" i="29"/>
  <c r="Y13" i="29"/>
  <c r="X13" i="29"/>
  <c r="AN12" i="29"/>
  <c r="AM12" i="29"/>
  <c r="Y12" i="29"/>
  <c r="X12" i="29"/>
  <c r="AN11" i="29"/>
  <c r="AM11" i="29"/>
  <c r="Y11" i="29"/>
  <c r="X11" i="29"/>
  <c r="AN10" i="29"/>
  <c r="AM10" i="29"/>
  <c r="Y10" i="29"/>
  <c r="X10" i="29"/>
  <c r="AN9" i="29"/>
  <c r="AM9" i="29"/>
  <c r="Y9" i="29"/>
  <c r="X9" i="29"/>
  <c r="AN8" i="29"/>
  <c r="AM8" i="29"/>
  <c r="Y8" i="29"/>
  <c r="X8" i="29"/>
  <c r="B8" i="29"/>
  <c r="A1" i="29"/>
  <c r="AM50" i="28"/>
  <c r="AL50" i="28"/>
  <c r="X50" i="28"/>
  <c r="W50" i="28"/>
  <c r="AM49" i="28"/>
  <c r="AL49" i="28"/>
  <c r="X49" i="28"/>
  <c r="AP49" i="28" s="1"/>
  <c r="W49" i="28"/>
  <c r="AM48" i="28"/>
  <c r="AL48" i="28"/>
  <c r="X48" i="28"/>
  <c r="W48" i="28"/>
  <c r="AM47" i="28"/>
  <c r="AL47" i="28"/>
  <c r="X47" i="28"/>
  <c r="W47" i="28"/>
  <c r="AM46" i="28"/>
  <c r="AL46" i="28"/>
  <c r="X46" i="28"/>
  <c r="W46" i="28"/>
  <c r="AM45" i="28"/>
  <c r="AL45" i="28"/>
  <c r="X45" i="28"/>
  <c r="W45" i="28"/>
  <c r="AM44" i="28"/>
  <c r="AL44" i="28"/>
  <c r="X44" i="28"/>
  <c r="W44" i="28"/>
  <c r="AM43" i="28"/>
  <c r="AL43" i="28"/>
  <c r="X43" i="28"/>
  <c r="W43" i="28"/>
  <c r="AM42" i="28"/>
  <c r="AL42" i="28"/>
  <c r="X42" i="28"/>
  <c r="W42" i="28"/>
  <c r="AM41" i="28"/>
  <c r="AL41" i="28"/>
  <c r="X41" i="28"/>
  <c r="W41" i="28"/>
  <c r="AM40" i="28"/>
  <c r="AL40" i="28"/>
  <c r="X40" i="28"/>
  <c r="W40" i="28"/>
  <c r="AM39" i="28"/>
  <c r="AL39" i="28"/>
  <c r="X39" i="28"/>
  <c r="W39" i="28"/>
  <c r="AM38" i="28"/>
  <c r="AL38" i="28"/>
  <c r="X38" i="28"/>
  <c r="W38" i="28"/>
  <c r="AM37" i="28"/>
  <c r="AL37" i="28"/>
  <c r="X37" i="28"/>
  <c r="W37" i="28"/>
  <c r="AM36" i="28"/>
  <c r="AL36" i="28"/>
  <c r="X36" i="28"/>
  <c r="W36" i="28"/>
  <c r="AM35" i="28"/>
  <c r="AP35" i="28" s="1"/>
  <c r="AL35" i="28"/>
  <c r="X35" i="28"/>
  <c r="W35" i="28"/>
  <c r="AM34" i="28"/>
  <c r="AL34" i="28"/>
  <c r="X34" i="28"/>
  <c r="W34" i="28"/>
  <c r="AM33" i="28"/>
  <c r="AL33" i="28"/>
  <c r="X33" i="28"/>
  <c r="W33" i="28"/>
  <c r="AM32" i="28"/>
  <c r="AL32" i="28"/>
  <c r="X32" i="28"/>
  <c r="W32" i="28"/>
  <c r="AM31" i="28"/>
  <c r="AL31" i="28"/>
  <c r="X31" i="28"/>
  <c r="W31" i="28"/>
  <c r="AM30" i="28"/>
  <c r="AL30" i="28"/>
  <c r="X30" i="28"/>
  <c r="W30" i="28"/>
  <c r="AM29" i="28"/>
  <c r="AL29" i="28"/>
  <c r="X29" i="28"/>
  <c r="W29" i="28"/>
  <c r="AM28" i="28"/>
  <c r="AL28" i="28"/>
  <c r="X28" i="28"/>
  <c r="W28" i="28"/>
  <c r="AM27" i="28"/>
  <c r="AL27" i="28"/>
  <c r="X27" i="28"/>
  <c r="W27" i="28"/>
  <c r="AM26" i="28"/>
  <c r="AL26" i="28"/>
  <c r="X26" i="28"/>
  <c r="W26" i="28"/>
  <c r="AM25" i="28"/>
  <c r="AL25" i="28"/>
  <c r="X25" i="28"/>
  <c r="W25" i="28"/>
  <c r="AM24" i="28"/>
  <c r="AL24" i="28"/>
  <c r="X24" i="28"/>
  <c r="W24" i="28"/>
  <c r="AM23" i="28"/>
  <c r="AL23" i="28"/>
  <c r="X23" i="28"/>
  <c r="AP23" i="28" s="1"/>
  <c r="W23" i="28"/>
  <c r="AM22" i="28"/>
  <c r="AL22" i="28"/>
  <c r="X22" i="28"/>
  <c r="W22" i="28"/>
  <c r="AM21" i="28"/>
  <c r="AL21" i="28"/>
  <c r="X21" i="28"/>
  <c r="AP21" i="28" s="1"/>
  <c r="W21" i="28"/>
  <c r="AM20" i="28"/>
  <c r="AL20" i="28"/>
  <c r="X20" i="28"/>
  <c r="W20" i="28"/>
  <c r="AM19" i="28"/>
  <c r="AL19" i="28"/>
  <c r="X19" i="28"/>
  <c r="W19" i="28"/>
  <c r="AM18" i="28"/>
  <c r="AL18" i="28"/>
  <c r="X18" i="28"/>
  <c r="W18" i="28"/>
  <c r="AM17" i="28"/>
  <c r="AL17" i="28"/>
  <c r="X17" i="28"/>
  <c r="W17" i="28"/>
  <c r="AM16" i="28"/>
  <c r="AL16" i="28"/>
  <c r="X16" i="28"/>
  <c r="W16" i="28"/>
  <c r="AM15" i="28"/>
  <c r="AL15" i="28"/>
  <c r="X15" i="28"/>
  <c r="AP15" i="28" s="1"/>
  <c r="W15" i="28"/>
  <c r="AM14" i="28"/>
  <c r="AL14" i="28"/>
  <c r="X14" i="28"/>
  <c r="W14" i="28"/>
  <c r="AM13" i="28"/>
  <c r="AL13" i="28"/>
  <c r="X13" i="28"/>
  <c r="W13" i="28"/>
  <c r="AM12" i="28"/>
  <c r="AL12" i="28"/>
  <c r="X12" i="28"/>
  <c r="W12" i="28"/>
  <c r="AM11" i="28"/>
  <c r="AL11" i="28"/>
  <c r="X11" i="28"/>
  <c r="W11" i="28"/>
  <c r="AM10" i="28"/>
  <c r="AL10" i="28"/>
  <c r="X10" i="28"/>
  <c r="W10" i="28"/>
  <c r="AM9" i="28"/>
  <c r="AL9" i="28"/>
  <c r="X9" i="28"/>
  <c r="W9" i="28"/>
  <c r="AM8" i="28"/>
  <c r="AL8" i="28"/>
  <c r="X8" i="28"/>
  <c r="W8" i="28"/>
  <c r="B8" i="28"/>
  <c r="A1" i="28"/>
  <c r="CJ150" i="26"/>
  <c r="CI150" i="26"/>
  <c r="CH150" i="26"/>
  <c r="CG150" i="26"/>
  <c r="CF150" i="26"/>
  <c r="CE150" i="26"/>
  <c r="CD150" i="26"/>
  <c r="CC150" i="26"/>
  <c r="CB150" i="26"/>
  <c r="CA150" i="26"/>
  <c r="BZ150" i="26"/>
  <c r="BY150" i="26"/>
  <c r="AG150" i="26"/>
  <c r="AF150" i="26"/>
  <c r="AE150" i="26"/>
  <c r="AD150" i="26"/>
  <c r="AC150" i="26"/>
  <c r="AB150" i="26"/>
  <c r="AA150" i="26"/>
  <c r="Z150" i="26"/>
  <c r="Y150" i="26"/>
  <c r="X150" i="26"/>
  <c r="W150" i="26"/>
  <c r="V150" i="26"/>
  <c r="U150" i="26"/>
  <c r="T150" i="26"/>
  <c r="S150" i="26"/>
  <c r="R150" i="26"/>
  <c r="Q150" i="26"/>
  <c r="P150" i="26"/>
  <c r="O150" i="26"/>
  <c r="N150" i="26"/>
  <c r="M150" i="26"/>
  <c r="CJ149" i="26"/>
  <c r="CI149" i="26"/>
  <c r="CH149" i="26"/>
  <c r="CG149" i="26"/>
  <c r="CF149" i="26"/>
  <c r="CE149" i="26"/>
  <c r="CD149" i="26"/>
  <c r="CC149" i="26"/>
  <c r="CB149" i="26"/>
  <c r="CA149" i="26"/>
  <c r="BZ149" i="26"/>
  <c r="BY149" i="26"/>
  <c r="CJ148" i="26"/>
  <c r="CI148" i="26"/>
  <c r="CH148" i="26"/>
  <c r="CG148" i="26"/>
  <c r="CF148" i="26"/>
  <c r="CE148" i="26"/>
  <c r="CD148" i="26"/>
  <c r="CC148" i="26"/>
  <c r="CB148" i="26"/>
  <c r="CA148" i="26"/>
  <c r="BZ148" i="26"/>
  <c r="BY148" i="26"/>
  <c r="CJ147" i="26"/>
  <c r="CI147" i="26"/>
  <c r="CH147" i="26"/>
  <c r="CG147" i="26"/>
  <c r="CF147" i="26"/>
  <c r="CE147" i="26"/>
  <c r="CD147" i="26"/>
  <c r="CC147" i="26"/>
  <c r="CB147" i="26"/>
  <c r="CA147" i="26"/>
  <c r="BZ147" i="26"/>
  <c r="BY147" i="26"/>
  <c r="CJ146" i="26"/>
  <c r="CI146" i="26"/>
  <c r="CH146" i="26"/>
  <c r="CG146" i="26"/>
  <c r="CF146" i="26"/>
  <c r="CE146" i="26"/>
  <c r="CD146" i="26"/>
  <c r="CC146" i="26"/>
  <c r="CB146" i="26"/>
  <c r="CA146" i="26"/>
  <c r="BZ146" i="26"/>
  <c r="BY146" i="26"/>
  <c r="CJ145" i="26"/>
  <c r="CI145" i="26"/>
  <c r="CH145" i="26"/>
  <c r="CG145" i="26"/>
  <c r="CF145" i="26"/>
  <c r="CE145" i="26"/>
  <c r="CD145" i="26"/>
  <c r="CC145" i="26"/>
  <c r="CB145" i="26"/>
  <c r="CA145" i="26"/>
  <c r="BZ145" i="26"/>
  <c r="BY145" i="26"/>
  <c r="CJ144" i="26"/>
  <c r="CI144" i="26"/>
  <c r="CH144" i="26"/>
  <c r="CG144" i="26"/>
  <c r="CF144" i="26"/>
  <c r="CE144" i="26"/>
  <c r="CD144" i="26"/>
  <c r="CC144" i="26"/>
  <c r="CB144" i="26"/>
  <c r="CA144" i="26"/>
  <c r="BZ144" i="26"/>
  <c r="BY144" i="26"/>
  <c r="CJ143" i="26"/>
  <c r="CI143" i="26"/>
  <c r="CH143" i="26"/>
  <c r="CG143" i="26"/>
  <c r="CF143" i="26"/>
  <c r="CE143" i="26"/>
  <c r="CD143" i="26"/>
  <c r="CC143" i="26"/>
  <c r="CB143" i="26"/>
  <c r="CA143" i="26"/>
  <c r="BZ143" i="26"/>
  <c r="BY143" i="26"/>
  <c r="CJ141" i="26"/>
  <c r="CI141" i="26"/>
  <c r="CH141" i="26"/>
  <c r="CG141" i="26"/>
  <c r="CF141" i="26"/>
  <c r="CE141" i="26"/>
  <c r="CD141" i="26"/>
  <c r="CC141" i="26"/>
  <c r="CB141" i="26"/>
  <c r="CA141" i="26"/>
  <c r="BZ141" i="26"/>
  <c r="BY141" i="26"/>
  <c r="AG141" i="26"/>
  <c r="AF141" i="26"/>
  <c r="AE141" i="26"/>
  <c r="AD141" i="26"/>
  <c r="AC141" i="26"/>
  <c r="AB141" i="26"/>
  <c r="AA141" i="26"/>
  <c r="Z141" i="26"/>
  <c r="Y141" i="26"/>
  <c r="X141" i="26"/>
  <c r="W141" i="26"/>
  <c r="V141" i="26"/>
  <c r="U141" i="26"/>
  <c r="T141" i="26"/>
  <c r="S141" i="26"/>
  <c r="R141" i="26"/>
  <c r="Q141" i="26"/>
  <c r="P141" i="26"/>
  <c r="O141" i="26"/>
  <c r="N141" i="26"/>
  <c r="M141" i="26"/>
  <c r="CJ140" i="26"/>
  <c r="CI140" i="26"/>
  <c r="CH140" i="26"/>
  <c r="CG140" i="26"/>
  <c r="CF140" i="26"/>
  <c r="CE140" i="26"/>
  <c r="CD140" i="26"/>
  <c r="CC140" i="26"/>
  <c r="CB140" i="26"/>
  <c r="CA140" i="26"/>
  <c r="BZ140" i="26"/>
  <c r="BY140" i="26"/>
  <c r="CJ139" i="26"/>
  <c r="CI139" i="26"/>
  <c r="CH139" i="26"/>
  <c r="CG139" i="26"/>
  <c r="CF139" i="26"/>
  <c r="CE139" i="26"/>
  <c r="CD139" i="26"/>
  <c r="CC139" i="26"/>
  <c r="CB139" i="26"/>
  <c r="CA139" i="26"/>
  <c r="BZ139" i="26"/>
  <c r="BY139" i="26"/>
  <c r="CJ138" i="26"/>
  <c r="CI138" i="26"/>
  <c r="CH138" i="26"/>
  <c r="CG138" i="26"/>
  <c r="CF138" i="26"/>
  <c r="CE138" i="26"/>
  <c r="CD138" i="26"/>
  <c r="CC138" i="26"/>
  <c r="CB138" i="26"/>
  <c r="CA138" i="26"/>
  <c r="BZ138" i="26"/>
  <c r="BY138" i="26"/>
  <c r="CJ137" i="26"/>
  <c r="CI137" i="26"/>
  <c r="CH137" i="26"/>
  <c r="CG137" i="26"/>
  <c r="CF137" i="26"/>
  <c r="CE137" i="26"/>
  <c r="CD137" i="26"/>
  <c r="CC137" i="26"/>
  <c r="CB137" i="26"/>
  <c r="CA137" i="26"/>
  <c r="BZ137" i="26"/>
  <c r="BY137" i="26"/>
  <c r="CJ136" i="26"/>
  <c r="CI136" i="26"/>
  <c r="CH136" i="26"/>
  <c r="CG136" i="26"/>
  <c r="CF136" i="26"/>
  <c r="CE136" i="26"/>
  <c r="CD136" i="26"/>
  <c r="CC136" i="26"/>
  <c r="CB136" i="26"/>
  <c r="CA136" i="26"/>
  <c r="BZ136" i="26"/>
  <c r="BY136" i="26"/>
  <c r="CJ135" i="26"/>
  <c r="CI135" i="26"/>
  <c r="CH135" i="26"/>
  <c r="CG135" i="26"/>
  <c r="CF135" i="26"/>
  <c r="CE135" i="26"/>
  <c r="CD135" i="26"/>
  <c r="CC135" i="26"/>
  <c r="CB135" i="26"/>
  <c r="CA135" i="26"/>
  <c r="BZ135" i="26"/>
  <c r="BY135" i="26"/>
  <c r="CJ134" i="26"/>
  <c r="CI134" i="26"/>
  <c r="CH134" i="26"/>
  <c r="CG134" i="26"/>
  <c r="CF134" i="26"/>
  <c r="CE134" i="26"/>
  <c r="CD134" i="26"/>
  <c r="CC134" i="26"/>
  <c r="CB134" i="26"/>
  <c r="CA134" i="26"/>
  <c r="BZ134" i="26"/>
  <c r="BY134" i="26"/>
  <c r="CJ132" i="26"/>
  <c r="CI132" i="26"/>
  <c r="CH132" i="26"/>
  <c r="CG132" i="26"/>
  <c r="CF132" i="26"/>
  <c r="CE132" i="26"/>
  <c r="CD132" i="26"/>
  <c r="CC132" i="26"/>
  <c r="CB132" i="26"/>
  <c r="CA132" i="26"/>
  <c r="BZ132" i="26"/>
  <c r="BY132" i="26"/>
  <c r="AG132" i="26"/>
  <c r="AF132" i="26"/>
  <c r="AE132" i="26"/>
  <c r="AD132" i="26"/>
  <c r="AC132" i="26"/>
  <c r="AB132" i="26"/>
  <c r="AA132" i="26"/>
  <c r="Z132" i="26"/>
  <c r="Y132" i="26"/>
  <c r="X132" i="26"/>
  <c r="W132" i="26"/>
  <c r="V132" i="26"/>
  <c r="U132" i="26"/>
  <c r="T132" i="26"/>
  <c r="S132" i="26"/>
  <c r="R132" i="26"/>
  <c r="Q132" i="26"/>
  <c r="P132" i="26"/>
  <c r="O132" i="26"/>
  <c r="N132" i="26"/>
  <c r="M132" i="26"/>
  <c r="CJ131" i="26"/>
  <c r="CI131" i="26"/>
  <c r="CH131" i="26"/>
  <c r="CG131" i="26"/>
  <c r="CF131" i="26"/>
  <c r="CE131" i="26"/>
  <c r="CD131" i="26"/>
  <c r="CC131" i="26"/>
  <c r="CB131" i="26"/>
  <c r="CA131" i="26"/>
  <c r="BZ131" i="26"/>
  <c r="BY131" i="26"/>
  <c r="CJ130" i="26"/>
  <c r="CI130" i="26"/>
  <c r="CH130" i="26"/>
  <c r="CG130" i="26"/>
  <c r="CF130" i="26"/>
  <c r="CE130" i="26"/>
  <c r="CD130" i="26"/>
  <c r="CC130" i="26"/>
  <c r="CB130" i="26"/>
  <c r="CA130" i="26"/>
  <c r="BZ130" i="26"/>
  <c r="BY130" i="26"/>
  <c r="CJ129" i="26"/>
  <c r="CI129" i="26"/>
  <c r="CH129" i="26"/>
  <c r="CG129" i="26"/>
  <c r="CF129" i="26"/>
  <c r="CE129" i="26"/>
  <c r="CD129" i="26"/>
  <c r="CC129" i="26"/>
  <c r="CB129" i="26"/>
  <c r="CA129" i="26"/>
  <c r="BZ129" i="26"/>
  <c r="BY129" i="26"/>
  <c r="CJ128" i="26"/>
  <c r="CI128" i="26"/>
  <c r="CH128" i="26"/>
  <c r="CG128" i="26"/>
  <c r="CF128" i="26"/>
  <c r="CE128" i="26"/>
  <c r="CD128" i="26"/>
  <c r="CC128" i="26"/>
  <c r="CB128" i="26"/>
  <c r="CA128" i="26"/>
  <c r="BZ128" i="26"/>
  <c r="BY128" i="26"/>
  <c r="CJ127" i="26"/>
  <c r="CI127" i="26"/>
  <c r="CH127" i="26"/>
  <c r="CG127" i="26"/>
  <c r="CF127" i="26"/>
  <c r="CE127" i="26"/>
  <c r="CD127" i="26"/>
  <c r="CC127" i="26"/>
  <c r="CB127" i="26"/>
  <c r="CA127" i="26"/>
  <c r="BZ127" i="26"/>
  <c r="BY127" i="26"/>
  <c r="CJ126" i="26"/>
  <c r="CI126" i="26"/>
  <c r="CH126" i="26"/>
  <c r="CG126" i="26"/>
  <c r="CF126" i="26"/>
  <c r="CE126" i="26"/>
  <c r="CD126" i="26"/>
  <c r="CC126" i="26"/>
  <c r="CB126" i="26"/>
  <c r="CA126" i="26"/>
  <c r="BZ126" i="26"/>
  <c r="BY126" i="26"/>
  <c r="CJ125" i="26"/>
  <c r="CI125" i="26"/>
  <c r="CH125" i="26"/>
  <c r="CG125" i="26"/>
  <c r="CF125" i="26"/>
  <c r="CE125" i="26"/>
  <c r="CD125" i="26"/>
  <c r="CC125" i="26"/>
  <c r="CB125" i="26"/>
  <c r="CA125" i="26"/>
  <c r="BZ125" i="26"/>
  <c r="BY125" i="26"/>
  <c r="CJ123" i="26"/>
  <c r="CI123" i="26"/>
  <c r="CH123" i="26"/>
  <c r="CG123" i="26"/>
  <c r="CF123" i="26"/>
  <c r="CE123" i="26"/>
  <c r="CD123" i="26"/>
  <c r="CC123" i="26"/>
  <c r="CB123" i="26"/>
  <c r="CA123" i="26"/>
  <c r="BZ123" i="26"/>
  <c r="BY123" i="26"/>
  <c r="AG123" i="26"/>
  <c r="AF123" i="26"/>
  <c r="AE123" i="26"/>
  <c r="AD123" i="26"/>
  <c r="AC123" i="26"/>
  <c r="AB123" i="26"/>
  <c r="AA123" i="26"/>
  <c r="Z123" i="26"/>
  <c r="Y123" i="26"/>
  <c r="X123" i="26"/>
  <c r="W123" i="26"/>
  <c r="V123" i="26"/>
  <c r="U123" i="26"/>
  <c r="T123" i="26"/>
  <c r="S123" i="26"/>
  <c r="R123" i="26"/>
  <c r="Q123" i="26"/>
  <c r="P123" i="26"/>
  <c r="O123" i="26"/>
  <c r="N123" i="26"/>
  <c r="M123" i="26"/>
  <c r="CJ122" i="26"/>
  <c r="CI122" i="26"/>
  <c r="CH122" i="26"/>
  <c r="CG122" i="26"/>
  <c r="CF122" i="26"/>
  <c r="CE122" i="26"/>
  <c r="CD122" i="26"/>
  <c r="CC122" i="26"/>
  <c r="CB122" i="26"/>
  <c r="CA122" i="26"/>
  <c r="BZ122" i="26"/>
  <c r="BY122" i="26"/>
  <c r="CJ121" i="26"/>
  <c r="CI121" i="26"/>
  <c r="CH121" i="26"/>
  <c r="CG121" i="26"/>
  <c r="CF121" i="26"/>
  <c r="CE121" i="26"/>
  <c r="CD121" i="26"/>
  <c r="CC121" i="26"/>
  <c r="CB121" i="26"/>
  <c r="CA121" i="26"/>
  <c r="BZ121" i="26"/>
  <c r="BY121" i="26"/>
  <c r="CJ120" i="26"/>
  <c r="CI120" i="26"/>
  <c r="CH120" i="26"/>
  <c r="CG120" i="26"/>
  <c r="CF120" i="26"/>
  <c r="CE120" i="26"/>
  <c r="CD120" i="26"/>
  <c r="CC120" i="26"/>
  <c r="CB120" i="26"/>
  <c r="CA120" i="26"/>
  <c r="BZ120" i="26"/>
  <c r="BY120" i="26"/>
  <c r="CJ119" i="26"/>
  <c r="CI119" i="26"/>
  <c r="CH119" i="26"/>
  <c r="CG119" i="26"/>
  <c r="CF119" i="26"/>
  <c r="CE119" i="26"/>
  <c r="CD119" i="26"/>
  <c r="CC119" i="26"/>
  <c r="CB119" i="26"/>
  <c r="CA119" i="26"/>
  <c r="BZ119" i="26"/>
  <c r="BY119" i="26"/>
  <c r="CJ118" i="26"/>
  <c r="CI118" i="26"/>
  <c r="CH118" i="26"/>
  <c r="CG118" i="26"/>
  <c r="CF118" i="26"/>
  <c r="CE118" i="26"/>
  <c r="CD118" i="26"/>
  <c r="CC118" i="26"/>
  <c r="CB118" i="26"/>
  <c r="CA118" i="26"/>
  <c r="BZ118" i="26"/>
  <c r="BY118" i="26"/>
  <c r="CJ117" i="26"/>
  <c r="CI117" i="26"/>
  <c r="CH117" i="26"/>
  <c r="CG117" i="26"/>
  <c r="CF117" i="26"/>
  <c r="CE117" i="26"/>
  <c r="CD117" i="26"/>
  <c r="CC117" i="26"/>
  <c r="CB117" i="26"/>
  <c r="CA117" i="26"/>
  <c r="BZ117" i="26"/>
  <c r="BY117" i="26"/>
  <c r="CJ116" i="26"/>
  <c r="CI116" i="26"/>
  <c r="CH116" i="26"/>
  <c r="CG116" i="26"/>
  <c r="CF116" i="26"/>
  <c r="CE116" i="26"/>
  <c r="CD116" i="26"/>
  <c r="CC116" i="26"/>
  <c r="CB116" i="26"/>
  <c r="CA116" i="26"/>
  <c r="BZ116" i="26"/>
  <c r="BY116" i="26"/>
  <c r="CJ114" i="26"/>
  <c r="CI114" i="26"/>
  <c r="CH114" i="26"/>
  <c r="CG114" i="26"/>
  <c r="CF114" i="26"/>
  <c r="CE114" i="26"/>
  <c r="CD114" i="26"/>
  <c r="CC114" i="26"/>
  <c r="CB114" i="26"/>
  <c r="CA114" i="26"/>
  <c r="BZ114" i="26"/>
  <c r="BY114" i="26"/>
  <c r="AG114" i="26"/>
  <c r="AF114" i="26"/>
  <c r="AE114" i="26"/>
  <c r="AD114" i="26"/>
  <c r="AC114" i="26"/>
  <c r="AB114" i="26"/>
  <c r="AA114" i="26"/>
  <c r="Z114" i="26"/>
  <c r="Y114" i="26"/>
  <c r="X114" i="26"/>
  <c r="W114" i="26"/>
  <c r="V114" i="26"/>
  <c r="U114" i="26"/>
  <c r="T114" i="26"/>
  <c r="S114" i="26"/>
  <c r="R114" i="26"/>
  <c r="Q114" i="26"/>
  <c r="P114" i="26"/>
  <c r="O114" i="26"/>
  <c r="N114" i="26"/>
  <c r="M114" i="26"/>
  <c r="CJ113" i="26"/>
  <c r="CI113" i="26"/>
  <c r="CH113" i="26"/>
  <c r="CG113" i="26"/>
  <c r="CF113" i="26"/>
  <c r="CE113" i="26"/>
  <c r="CD113" i="26"/>
  <c r="CC113" i="26"/>
  <c r="CB113" i="26"/>
  <c r="CA113" i="26"/>
  <c r="BZ113" i="26"/>
  <c r="BY113" i="26"/>
  <c r="CJ112" i="26"/>
  <c r="CI112" i="26"/>
  <c r="CH112" i="26"/>
  <c r="CG112" i="26"/>
  <c r="CF112" i="26"/>
  <c r="CE112" i="26"/>
  <c r="CD112" i="26"/>
  <c r="CC112" i="26"/>
  <c r="CB112" i="26"/>
  <c r="CA112" i="26"/>
  <c r="BZ112" i="26"/>
  <c r="BY112" i="26"/>
  <c r="CJ111" i="26"/>
  <c r="CI111" i="26"/>
  <c r="CH111" i="26"/>
  <c r="CG111" i="26"/>
  <c r="CF111" i="26"/>
  <c r="CE111" i="26"/>
  <c r="CD111" i="26"/>
  <c r="CC111" i="26"/>
  <c r="CB111" i="26"/>
  <c r="CA111" i="26"/>
  <c r="BZ111" i="26"/>
  <c r="BY111" i="26"/>
  <c r="CJ110" i="26"/>
  <c r="CI110" i="26"/>
  <c r="CH110" i="26"/>
  <c r="CG110" i="26"/>
  <c r="CF110" i="26"/>
  <c r="CE110" i="26"/>
  <c r="CD110" i="26"/>
  <c r="CC110" i="26"/>
  <c r="CB110" i="26"/>
  <c r="CA110" i="26"/>
  <c r="BZ110" i="26"/>
  <c r="BY110" i="26"/>
  <c r="CJ109" i="26"/>
  <c r="CI109" i="26"/>
  <c r="CH109" i="26"/>
  <c r="CG109" i="26"/>
  <c r="CF109" i="26"/>
  <c r="CE109" i="26"/>
  <c r="CD109" i="26"/>
  <c r="CC109" i="26"/>
  <c r="CB109" i="26"/>
  <c r="CA109" i="26"/>
  <c r="BZ109" i="26"/>
  <c r="BY109" i="26"/>
  <c r="CJ108" i="26"/>
  <c r="CI108" i="26"/>
  <c r="CH108" i="26"/>
  <c r="CG108" i="26"/>
  <c r="CF108" i="26"/>
  <c r="CE108" i="26"/>
  <c r="CD108" i="26"/>
  <c r="CC108" i="26"/>
  <c r="CB108" i="26"/>
  <c r="CA108" i="26"/>
  <c r="BZ108" i="26"/>
  <c r="BY108" i="26"/>
  <c r="CJ107" i="26"/>
  <c r="CI107" i="26"/>
  <c r="CH107" i="26"/>
  <c r="CG107" i="26"/>
  <c r="CF107" i="26"/>
  <c r="CE107" i="26"/>
  <c r="CD107" i="26"/>
  <c r="CC107" i="26"/>
  <c r="CB107" i="26"/>
  <c r="CA107" i="26"/>
  <c r="BZ107" i="26"/>
  <c r="BY107" i="26"/>
  <c r="CJ105" i="26"/>
  <c r="CI105" i="26"/>
  <c r="CH105" i="26"/>
  <c r="CG105" i="26"/>
  <c r="CF105" i="26"/>
  <c r="CE105" i="26"/>
  <c r="CD105" i="26"/>
  <c r="CC105" i="26"/>
  <c r="CB105" i="26"/>
  <c r="CA105" i="26"/>
  <c r="BZ105" i="26"/>
  <c r="BY105" i="26"/>
  <c r="AG105" i="26"/>
  <c r="AF105" i="26"/>
  <c r="AE105" i="26"/>
  <c r="AD105" i="26"/>
  <c r="AC105" i="26"/>
  <c r="AB105" i="26"/>
  <c r="AA105" i="26"/>
  <c r="Z105" i="26"/>
  <c r="Y105" i="26"/>
  <c r="X105" i="26"/>
  <c r="W105" i="26"/>
  <c r="V105" i="26"/>
  <c r="U105" i="26"/>
  <c r="T105" i="26"/>
  <c r="S105" i="26"/>
  <c r="R105" i="26"/>
  <c r="Q105" i="26"/>
  <c r="P105" i="26"/>
  <c r="O105" i="26"/>
  <c r="N105" i="26"/>
  <c r="M105" i="26"/>
  <c r="CJ104" i="26"/>
  <c r="CI104" i="26"/>
  <c r="CH104" i="26"/>
  <c r="CG104" i="26"/>
  <c r="CF104" i="26"/>
  <c r="CE104" i="26"/>
  <c r="CD104" i="26"/>
  <c r="CC104" i="26"/>
  <c r="CB104" i="26"/>
  <c r="CA104" i="26"/>
  <c r="BZ104" i="26"/>
  <c r="BY104" i="26"/>
  <c r="CJ103" i="26"/>
  <c r="CI103" i="26"/>
  <c r="CH103" i="26"/>
  <c r="CG103" i="26"/>
  <c r="CF103" i="26"/>
  <c r="CE103" i="26"/>
  <c r="CD103" i="26"/>
  <c r="CC103" i="26"/>
  <c r="CB103" i="26"/>
  <c r="CA103" i="26"/>
  <c r="BZ103" i="26"/>
  <c r="BY103" i="26"/>
  <c r="CJ102" i="26"/>
  <c r="CI102" i="26"/>
  <c r="CH102" i="26"/>
  <c r="CG102" i="26"/>
  <c r="CF102" i="26"/>
  <c r="CE102" i="26"/>
  <c r="CD102" i="26"/>
  <c r="CC102" i="26"/>
  <c r="CB102" i="26"/>
  <c r="CA102" i="26"/>
  <c r="BZ102" i="26"/>
  <c r="BY102" i="26"/>
  <c r="CJ101" i="26"/>
  <c r="CI101" i="26"/>
  <c r="CH101" i="26"/>
  <c r="CG101" i="26"/>
  <c r="CF101" i="26"/>
  <c r="CE101" i="26"/>
  <c r="CD101" i="26"/>
  <c r="CC101" i="26"/>
  <c r="CB101" i="26"/>
  <c r="CA101" i="26"/>
  <c r="BZ101" i="26"/>
  <c r="BY101" i="26"/>
  <c r="CJ100" i="26"/>
  <c r="CI100" i="26"/>
  <c r="CH100" i="26"/>
  <c r="CG100" i="26"/>
  <c r="CF100" i="26"/>
  <c r="CE100" i="26"/>
  <c r="CD100" i="26"/>
  <c r="CC100" i="26"/>
  <c r="CB100" i="26"/>
  <c r="CA100" i="26"/>
  <c r="BZ100" i="26"/>
  <c r="BY100" i="26"/>
  <c r="CJ99" i="26"/>
  <c r="CI99" i="26"/>
  <c r="CH99" i="26"/>
  <c r="CG99" i="26"/>
  <c r="CF99" i="26"/>
  <c r="CE99" i="26"/>
  <c r="CD99" i="26"/>
  <c r="CC99" i="26"/>
  <c r="CB99" i="26"/>
  <c r="CA99" i="26"/>
  <c r="BZ99" i="26"/>
  <c r="BY99" i="26"/>
  <c r="CJ98" i="26"/>
  <c r="CI98" i="26"/>
  <c r="CH98" i="26"/>
  <c r="CG98" i="26"/>
  <c r="CF98" i="26"/>
  <c r="CE98" i="26"/>
  <c r="CD98" i="26"/>
  <c r="CC98" i="26"/>
  <c r="CB98" i="26"/>
  <c r="CA98" i="26"/>
  <c r="BZ98" i="26"/>
  <c r="BY98" i="26"/>
  <c r="CJ96" i="26"/>
  <c r="CI96" i="26"/>
  <c r="CH96" i="26"/>
  <c r="CG96" i="26"/>
  <c r="CF96" i="26"/>
  <c r="CE96" i="26"/>
  <c r="CD96" i="26"/>
  <c r="CC96" i="26"/>
  <c r="CB96" i="26"/>
  <c r="CA96" i="26"/>
  <c r="BZ96" i="26"/>
  <c r="BY96" i="26"/>
  <c r="AG96" i="26"/>
  <c r="AF96" i="26"/>
  <c r="AE96" i="26"/>
  <c r="AD96" i="26"/>
  <c r="AC96" i="26"/>
  <c r="AB96" i="26"/>
  <c r="AA96" i="26"/>
  <c r="Z96" i="26"/>
  <c r="Y96" i="26"/>
  <c r="X96" i="26"/>
  <c r="W96" i="26"/>
  <c r="V96" i="26"/>
  <c r="U96" i="26"/>
  <c r="T96" i="26"/>
  <c r="S96" i="26"/>
  <c r="R96" i="26"/>
  <c r="Q96" i="26"/>
  <c r="P96" i="26"/>
  <c r="O96" i="26"/>
  <c r="N96" i="26"/>
  <c r="M96" i="26"/>
  <c r="CJ95" i="26"/>
  <c r="CI95" i="26"/>
  <c r="CH95" i="26"/>
  <c r="CG95" i="26"/>
  <c r="CF95" i="26"/>
  <c r="CE95" i="26"/>
  <c r="CD95" i="26"/>
  <c r="CC95" i="26"/>
  <c r="CB95" i="26"/>
  <c r="CA95" i="26"/>
  <c r="BZ95" i="26"/>
  <c r="BY95" i="26"/>
  <c r="CJ94" i="26"/>
  <c r="CI94" i="26"/>
  <c r="CH94" i="26"/>
  <c r="CG94" i="26"/>
  <c r="CF94" i="26"/>
  <c r="CE94" i="26"/>
  <c r="CD94" i="26"/>
  <c r="CC94" i="26"/>
  <c r="CB94" i="26"/>
  <c r="CA94" i="26"/>
  <c r="BZ94" i="26"/>
  <c r="BY94" i="26"/>
  <c r="CJ93" i="26"/>
  <c r="CI93" i="26"/>
  <c r="CH93" i="26"/>
  <c r="CG93" i="26"/>
  <c r="CF93" i="26"/>
  <c r="CE93" i="26"/>
  <c r="CD93" i="26"/>
  <c r="CC93" i="26"/>
  <c r="CB93" i="26"/>
  <c r="CA93" i="26"/>
  <c r="BZ93" i="26"/>
  <c r="BY93" i="26"/>
  <c r="CJ92" i="26"/>
  <c r="CI92" i="26"/>
  <c r="CH92" i="26"/>
  <c r="CG92" i="26"/>
  <c r="CF92" i="26"/>
  <c r="CE92" i="26"/>
  <c r="CD92" i="26"/>
  <c r="CC92" i="26"/>
  <c r="CB92" i="26"/>
  <c r="CA92" i="26"/>
  <c r="BZ92" i="26"/>
  <c r="BY92" i="26"/>
  <c r="CJ91" i="26"/>
  <c r="CI91" i="26"/>
  <c r="CH91" i="26"/>
  <c r="CG91" i="26"/>
  <c r="CF91" i="26"/>
  <c r="CE91" i="26"/>
  <c r="CD91" i="26"/>
  <c r="CC91" i="26"/>
  <c r="CB91" i="26"/>
  <c r="CA91" i="26"/>
  <c r="BZ91" i="26"/>
  <c r="BY91" i="26"/>
  <c r="CJ90" i="26"/>
  <c r="CI90" i="26"/>
  <c r="CH90" i="26"/>
  <c r="CG90" i="26"/>
  <c r="CF90" i="26"/>
  <c r="CE90" i="26"/>
  <c r="CD90" i="26"/>
  <c r="CC90" i="26"/>
  <c r="CB90" i="26"/>
  <c r="CA90" i="26"/>
  <c r="BZ90" i="26"/>
  <c r="BY90" i="26"/>
  <c r="CJ89" i="26"/>
  <c r="CI89" i="26"/>
  <c r="CH89" i="26"/>
  <c r="CG89" i="26"/>
  <c r="CF89" i="26"/>
  <c r="CE89" i="26"/>
  <c r="CD89" i="26"/>
  <c r="CC89" i="26"/>
  <c r="CB89" i="26"/>
  <c r="CA89" i="26"/>
  <c r="BZ89" i="26"/>
  <c r="BY89" i="26"/>
  <c r="CJ87" i="26"/>
  <c r="CI87" i="26"/>
  <c r="CH87" i="26"/>
  <c r="CG87" i="26"/>
  <c r="CF87" i="26"/>
  <c r="CE87" i="26"/>
  <c r="CD87" i="26"/>
  <c r="CC87" i="26"/>
  <c r="CB87" i="26"/>
  <c r="CA87" i="26"/>
  <c r="BZ87" i="26"/>
  <c r="BY87" i="26"/>
  <c r="AG87" i="26"/>
  <c r="AF87" i="26"/>
  <c r="AE87" i="26"/>
  <c r="AD87" i="26"/>
  <c r="AC87" i="26"/>
  <c r="AB87" i="26"/>
  <c r="AA87" i="26"/>
  <c r="Z87" i="26"/>
  <c r="Y87" i="26"/>
  <c r="X87" i="26"/>
  <c r="W87" i="26"/>
  <c r="V87" i="26"/>
  <c r="U87" i="26"/>
  <c r="T87" i="26"/>
  <c r="S87" i="26"/>
  <c r="R87" i="26"/>
  <c r="Q87" i="26"/>
  <c r="P87" i="26"/>
  <c r="O87" i="26"/>
  <c r="N87" i="26"/>
  <c r="M87" i="26"/>
  <c r="CJ86" i="26"/>
  <c r="CI86" i="26"/>
  <c r="CH86" i="26"/>
  <c r="CG86" i="26"/>
  <c r="CF86" i="26"/>
  <c r="CE86" i="26"/>
  <c r="CD86" i="26"/>
  <c r="CC86" i="26"/>
  <c r="CB86" i="26"/>
  <c r="CA86" i="26"/>
  <c r="BZ86" i="26"/>
  <c r="BY86" i="26"/>
  <c r="CJ85" i="26"/>
  <c r="CI85" i="26"/>
  <c r="CH85" i="26"/>
  <c r="CG85" i="26"/>
  <c r="CF85" i="26"/>
  <c r="CE85" i="26"/>
  <c r="CD85" i="26"/>
  <c r="CC85" i="26"/>
  <c r="CB85" i="26"/>
  <c r="CA85" i="26"/>
  <c r="BZ85" i="26"/>
  <c r="BY85" i="26"/>
  <c r="CJ84" i="26"/>
  <c r="CI84" i="26"/>
  <c r="CH84" i="26"/>
  <c r="CG84" i="26"/>
  <c r="CF84" i="26"/>
  <c r="CE84" i="26"/>
  <c r="CD84" i="26"/>
  <c r="CC84" i="26"/>
  <c r="CB84" i="26"/>
  <c r="CA84" i="26"/>
  <c r="BZ84" i="26"/>
  <c r="BY84" i="26"/>
  <c r="CJ83" i="26"/>
  <c r="CI83" i="26"/>
  <c r="CH83" i="26"/>
  <c r="CG83" i="26"/>
  <c r="CF83" i="26"/>
  <c r="CE83" i="26"/>
  <c r="CD83" i="26"/>
  <c r="CC83" i="26"/>
  <c r="CB83" i="26"/>
  <c r="CA83" i="26"/>
  <c r="BZ83" i="26"/>
  <c r="BY83" i="26"/>
  <c r="CJ82" i="26"/>
  <c r="CI82" i="26"/>
  <c r="CH82" i="26"/>
  <c r="CG82" i="26"/>
  <c r="CF82" i="26"/>
  <c r="CE82" i="26"/>
  <c r="CD82" i="26"/>
  <c r="CC82" i="26"/>
  <c r="CB82" i="26"/>
  <c r="CA82" i="26"/>
  <c r="BZ82" i="26"/>
  <c r="BY82" i="26"/>
  <c r="CJ81" i="26"/>
  <c r="CI81" i="26"/>
  <c r="CH81" i="26"/>
  <c r="CG81" i="26"/>
  <c r="CF81" i="26"/>
  <c r="CE81" i="26"/>
  <c r="CD81" i="26"/>
  <c r="CC81" i="26"/>
  <c r="CB81" i="26"/>
  <c r="CA81" i="26"/>
  <c r="BZ81" i="26"/>
  <c r="BY81" i="26"/>
  <c r="CJ80" i="26"/>
  <c r="CI80" i="26"/>
  <c r="CH80" i="26"/>
  <c r="CG80" i="26"/>
  <c r="CF80" i="26"/>
  <c r="CE80" i="26"/>
  <c r="CD80" i="26"/>
  <c r="CC80" i="26"/>
  <c r="CB80" i="26"/>
  <c r="CA80" i="26"/>
  <c r="BZ80" i="26"/>
  <c r="BY80" i="26"/>
  <c r="CJ78" i="26"/>
  <c r="CI78" i="26"/>
  <c r="CH78" i="26"/>
  <c r="CG78" i="26"/>
  <c r="CF78" i="26"/>
  <c r="CE78" i="26"/>
  <c r="CD78" i="26"/>
  <c r="CC78" i="26"/>
  <c r="CB78" i="26"/>
  <c r="CA78" i="26"/>
  <c r="BZ78" i="26"/>
  <c r="BY78" i="26"/>
  <c r="AG78" i="26"/>
  <c r="AF78" i="26"/>
  <c r="AE78" i="26"/>
  <c r="AD78" i="26"/>
  <c r="AC78" i="26"/>
  <c r="AB78" i="26"/>
  <c r="AA78" i="26"/>
  <c r="Z78" i="26"/>
  <c r="Y78" i="26"/>
  <c r="X78" i="26"/>
  <c r="W78" i="26"/>
  <c r="V78" i="26"/>
  <c r="U78" i="26"/>
  <c r="T78" i="26"/>
  <c r="S78" i="26"/>
  <c r="R78" i="26"/>
  <c r="Q78" i="26"/>
  <c r="P78" i="26"/>
  <c r="O78" i="26"/>
  <c r="N78" i="26"/>
  <c r="M78" i="26"/>
  <c r="CJ77" i="26"/>
  <c r="CI77" i="26"/>
  <c r="CH77" i="26"/>
  <c r="CG77" i="26"/>
  <c r="CF77" i="26"/>
  <c r="CE77" i="26"/>
  <c r="CD77" i="26"/>
  <c r="CC77" i="26"/>
  <c r="CB77" i="26"/>
  <c r="CA77" i="26"/>
  <c r="BZ77" i="26"/>
  <c r="BY77" i="26"/>
  <c r="CJ76" i="26"/>
  <c r="CI76" i="26"/>
  <c r="CH76" i="26"/>
  <c r="CG76" i="26"/>
  <c r="CF76" i="26"/>
  <c r="CE76" i="26"/>
  <c r="CD76" i="26"/>
  <c r="CC76" i="26"/>
  <c r="CB76" i="26"/>
  <c r="CA76" i="26"/>
  <c r="BZ76" i="26"/>
  <c r="BY76" i="26"/>
  <c r="CJ75" i="26"/>
  <c r="CI75" i="26"/>
  <c r="CH75" i="26"/>
  <c r="CG75" i="26"/>
  <c r="CF75" i="26"/>
  <c r="CE75" i="26"/>
  <c r="CD75" i="26"/>
  <c r="CC75" i="26"/>
  <c r="CB75" i="26"/>
  <c r="CA75" i="26"/>
  <c r="BZ75" i="26"/>
  <c r="BY75" i="26"/>
  <c r="CJ74" i="26"/>
  <c r="CI74" i="26"/>
  <c r="CH74" i="26"/>
  <c r="CG74" i="26"/>
  <c r="CF74" i="26"/>
  <c r="CE74" i="26"/>
  <c r="CD74" i="26"/>
  <c r="CC74" i="26"/>
  <c r="CB74" i="26"/>
  <c r="CA74" i="26"/>
  <c r="BZ74" i="26"/>
  <c r="BY74" i="26"/>
  <c r="CJ73" i="26"/>
  <c r="CI73" i="26"/>
  <c r="CH73" i="26"/>
  <c r="CG73" i="26"/>
  <c r="CF73" i="26"/>
  <c r="CE73" i="26"/>
  <c r="CD73" i="26"/>
  <c r="CC73" i="26"/>
  <c r="CB73" i="26"/>
  <c r="CA73" i="26"/>
  <c r="BZ73" i="26"/>
  <c r="BY73" i="26"/>
  <c r="CJ72" i="26"/>
  <c r="CI72" i="26"/>
  <c r="CH72" i="26"/>
  <c r="CG72" i="26"/>
  <c r="CF72" i="26"/>
  <c r="CE72" i="26"/>
  <c r="CD72" i="26"/>
  <c r="CC72" i="26"/>
  <c r="CB72" i="26"/>
  <c r="CA72" i="26"/>
  <c r="BZ72" i="26"/>
  <c r="BY72" i="26"/>
  <c r="CJ71" i="26"/>
  <c r="CI71" i="26"/>
  <c r="CH71" i="26"/>
  <c r="CG71" i="26"/>
  <c r="CF71" i="26"/>
  <c r="CE71" i="26"/>
  <c r="CD71" i="26"/>
  <c r="CC71" i="26"/>
  <c r="CB71" i="26"/>
  <c r="CA71" i="26"/>
  <c r="BZ71" i="26"/>
  <c r="BY71" i="26"/>
  <c r="CJ69" i="26"/>
  <c r="CI69" i="26"/>
  <c r="CH69" i="26"/>
  <c r="CG69" i="26"/>
  <c r="CF69" i="26"/>
  <c r="CE69" i="26"/>
  <c r="CD69" i="26"/>
  <c r="CC69" i="26"/>
  <c r="CB69" i="26"/>
  <c r="CA69" i="26"/>
  <c r="BZ69" i="26"/>
  <c r="BY69" i="26"/>
  <c r="AG69" i="26"/>
  <c r="AF69" i="26"/>
  <c r="AE69" i="26"/>
  <c r="AD69" i="26"/>
  <c r="AC69" i="26"/>
  <c r="AB69" i="26"/>
  <c r="AA69" i="26"/>
  <c r="Z69" i="26"/>
  <c r="Y69" i="26"/>
  <c r="X69" i="26"/>
  <c r="W69" i="26"/>
  <c r="V69" i="26"/>
  <c r="U69" i="26"/>
  <c r="T69" i="26"/>
  <c r="S69" i="26"/>
  <c r="R69" i="26"/>
  <c r="Q69" i="26"/>
  <c r="P69" i="26"/>
  <c r="O69" i="26"/>
  <c r="N69" i="26"/>
  <c r="M69" i="26"/>
  <c r="CJ68" i="26"/>
  <c r="CI68" i="26"/>
  <c r="CH68" i="26"/>
  <c r="CG68" i="26"/>
  <c r="CF68" i="26"/>
  <c r="CE68" i="26"/>
  <c r="CD68" i="26"/>
  <c r="CC68" i="26"/>
  <c r="CB68" i="26"/>
  <c r="CA68" i="26"/>
  <c r="BZ68" i="26"/>
  <c r="BY68" i="26"/>
  <c r="CJ67" i="26"/>
  <c r="CI67" i="26"/>
  <c r="CH67" i="26"/>
  <c r="CG67" i="26"/>
  <c r="CF67" i="26"/>
  <c r="CE67" i="26"/>
  <c r="CD67" i="26"/>
  <c r="CC67" i="26"/>
  <c r="CB67" i="26"/>
  <c r="CA67" i="26"/>
  <c r="BZ67" i="26"/>
  <c r="BY67" i="26"/>
  <c r="CJ66" i="26"/>
  <c r="CI66" i="26"/>
  <c r="CH66" i="26"/>
  <c r="CG66" i="26"/>
  <c r="CF66" i="26"/>
  <c r="CE66" i="26"/>
  <c r="CD66" i="26"/>
  <c r="CC66" i="26"/>
  <c r="CB66" i="26"/>
  <c r="CA66" i="26"/>
  <c r="BZ66" i="26"/>
  <c r="BY66" i="26"/>
  <c r="CJ65" i="26"/>
  <c r="CI65" i="26"/>
  <c r="CH65" i="26"/>
  <c r="CG65" i="26"/>
  <c r="CF65" i="26"/>
  <c r="CE65" i="26"/>
  <c r="CD65" i="26"/>
  <c r="CC65" i="26"/>
  <c r="CB65" i="26"/>
  <c r="CA65" i="26"/>
  <c r="BZ65" i="26"/>
  <c r="BY65" i="26"/>
  <c r="CJ64" i="26"/>
  <c r="CI64" i="26"/>
  <c r="CH64" i="26"/>
  <c r="CG64" i="26"/>
  <c r="CF64" i="26"/>
  <c r="CE64" i="26"/>
  <c r="CD64" i="26"/>
  <c r="CC64" i="26"/>
  <c r="CB64" i="26"/>
  <c r="CA64" i="26"/>
  <c r="BZ64" i="26"/>
  <c r="BY64" i="26"/>
  <c r="CJ63" i="26"/>
  <c r="CI63" i="26"/>
  <c r="CH63" i="26"/>
  <c r="CG63" i="26"/>
  <c r="CF63" i="26"/>
  <c r="CE63" i="26"/>
  <c r="CD63" i="26"/>
  <c r="CC63" i="26"/>
  <c r="CB63" i="26"/>
  <c r="CA63" i="26"/>
  <c r="BZ63" i="26"/>
  <c r="BY63" i="26"/>
  <c r="CJ62" i="26"/>
  <c r="CI62" i="26"/>
  <c r="CH62" i="26"/>
  <c r="CG62" i="26"/>
  <c r="CF62" i="26"/>
  <c r="CE62" i="26"/>
  <c r="CD62" i="26"/>
  <c r="CC62" i="26"/>
  <c r="CB62" i="26"/>
  <c r="CA62" i="26"/>
  <c r="BZ62" i="26"/>
  <c r="BY62" i="26"/>
  <c r="CJ60" i="26"/>
  <c r="CI60" i="26"/>
  <c r="CH60" i="26"/>
  <c r="CG60" i="26"/>
  <c r="CF60" i="26"/>
  <c r="CE60" i="26"/>
  <c r="CD60" i="26"/>
  <c r="CC60" i="26"/>
  <c r="CB60" i="26"/>
  <c r="CA60" i="26"/>
  <c r="BZ60" i="26"/>
  <c r="BY60" i="26"/>
  <c r="AG60" i="26"/>
  <c r="AF60" i="26"/>
  <c r="AE60" i="26"/>
  <c r="AD60" i="26"/>
  <c r="AC60" i="26"/>
  <c r="AB60" i="26"/>
  <c r="AA60" i="26"/>
  <c r="Z60" i="26"/>
  <c r="Y60" i="26"/>
  <c r="X60" i="26"/>
  <c r="W60" i="26"/>
  <c r="V60" i="26"/>
  <c r="U60" i="26"/>
  <c r="T60" i="26"/>
  <c r="S60" i="26"/>
  <c r="R60" i="26"/>
  <c r="Q60" i="26"/>
  <c r="P60" i="26"/>
  <c r="O60" i="26"/>
  <c r="N60" i="26"/>
  <c r="M60" i="26"/>
  <c r="CJ59" i="26"/>
  <c r="CI59" i="26"/>
  <c r="CH59" i="26"/>
  <c r="CG59" i="26"/>
  <c r="CF59" i="26"/>
  <c r="CE59" i="26"/>
  <c r="CD59" i="26"/>
  <c r="CC59" i="26"/>
  <c r="CB59" i="26"/>
  <c r="CA59" i="26"/>
  <c r="BZ59" i="26"/>
  <c r="BY59" i="26"/>
  <c r="CJ58" i="26"/>
  <c r="CI58" i="26"/>
  <c r="CH58" i="26"/>
  <c r="CG58" i="26"/>
  <c r="CF58" i="26"/>
  <c r="CE58" i="26"/>
  <c r="CD58" i="26"/>
  <c r="CC58" i="26"/>
  <c r="CB58" i="26"/>
  <c r="CA58" i="26"/>
  <c r="BZ58" i="26"/>
  <c r="BY58" i="26"/>
  <c r="CJ57" i="26"/>
  <c r="CI57" i="26"/>
  <c r="CH57" i="26"/>
  <c r="CG57" i="26"/>
  <c r="CF57" i="26"/>
  <c r="CE57" i="26"/>
  <c r="CD57" i="26"/>
  <c r="CC57" i="26"/>
  <c r="CB57" i="26"/>
  <c r="CA57" i="26"/>
  <c r="BZ57" i="26"/>
  <c r="BY57" i="26"/>
  <c r="CJ56" i="26"/>
  <c r="CI56" i="26"/>
  <c r="CH56" i="26"/>
  <c r="CG56" i="26"/>
  <c r="CF56" i="26"/>
  <c r="CE56" i="26"/>
  <c r="CD56" i="26"/>
  <c r="CC56" i="26"/>
  <c r="CB56" i="26"/>
  <c r="CA56" i="26"/>
  <c r="BZ56" i="26"/>
  <c r="BY56" i="26"/>
  <c r="CJ55" i="26"/>
  <c r="CI55" i="26"/>
  <c r="CH55" i="26"/>
  <c r="CG55" i="26"/>
  <c r="CF55" i="26"/>
  <c r="CE55" i="26"/>
  <c r="CD55" i="26"/>
  <c r="CC55" i="26"/>
  <c r="CB55" i="26"/>
  <c r="CA55" i="26"/>
  <c r="BZ55" i="26"/>
  <c r="BY55" i="26"/>
  <c r="CJ54" i="26"/>
  <c r="CI54" i="26"/>
  <c r="CH54" i="26"/>
  <c r="CG54" i="26"/>
  <c r="CF54" i="26"/>
  <c r="CE54" i="26"/>
  <c r="CD54" i="26"/>
  <c r="CC54" i="26"/>
  <c r="CB54" i="26"/>
  <c r="CA54" i="26"/>
  <c r="BZ54" i="26"/>
  <c r="BY54" i="26"/>
  <c r="CJ53" i="26"/>
  <c r="CI53" i="26"/>
  <c r="CH53" i="26"/>
  <c r="CG53" i="26"/>
  <c r="CF53" i="26"/>
  <c r="CE53" i="26"/>
  <c r="CD53" i="26"/>
  <c r="CC53" i="26"/>
  <c r="CB53" i="26"/>
  <c r="CA53" i="26"/>
  <c r="BZ53" i="26"/>
  <c r="BY53" i="26"/>
  <c r="CJ51" i="26"/>
  <c r="CI51" i="26"/>
  <c r="CH51" i="26"/>
  <c r="CG51" i="26"/>
  <c r="CF51" i="26"/>
  <c r="CE51" i="26"/>
  <c r="CD51" i="26"/>
  <c r="CC51" i="26"/>
  <c r="CB51" i="26"/>
  <c r="CA51" i="26"/>
  <c r="BZ51" i="26"/>
  <c r="BY51" i="26"/>
  <c r="AG51" i="26"/>
  <c r="AF51" i="26"/>
  <c r="AE51" i="26"/>
  <c r="AD51" i="26"/>
  <c r="AC51" i="26"/>
  <c r="AB51" i="26"/>
  <c r="AA51" i="26"/>
  <c r="Z51" i="26"/>
  <c r="Y51" i="26"/>
  <c r="X51" i="26"/>
  <c r="W51" i="26"/>
  <c r="V51" i="26"/>
  <c r="U51" i="26"/>
  <c r="T51" i="26"/>
  <c r="S51" i="26"/>
  <c r="R51" i="26"/>
  <c r="Q51" i="26"/>
  <c r="P51" i="26"/>
  <c r="O51" i="26"/>
  <c r="N51" i="26"/>
  <c r="M51" i="26"/>
  <c r="CJ50" i="26"/>
  <c r="CI50" i="26"/>
  <c r="CH50" i="26"/>
  <c r="CG50" i="26"/>
  <c r="CF50" i="26"/>
  <c r="CE50" i="26"/>
  <c r="CD50" i="26"/>
  <c r="CC50" i="26"/>
  <c r="CB50" i="26"/>
  <c r="CA50" i="26"/>
  <c r="BZ50" i="26"/>
  <c r="BY50" i="26"/>
  <c r="CJ49" i="26"/>
  <c r="CI49" i="26"/>
  <c r="CH49" i="26"/>
  <c r="CG49" i="26"/>
  <c r="CF49" i="26"/>
  <c r="CE49" i="26"/>
  <c r="CD49" i="26"/>
  <c r="CC49" i="26"/>
  <c r="CB49" i="26"/>
  <c r="CA49" i="26"/>
  <c r="BZ49" i="26"/>
  <c r="BY49" i="26"/>
  <c r="CJ48" i="26"/>
  <c r="CI48" i="26"/>
  <c r="CH48" i="26"/>
  <c r="CG48" i="26"/>
  <c r="CF48" i="26"/>
  <c r="CE48" i="26"/>
  <c r="CD48" i="26"/>
  <c r="CC48" i="26"/>
  <c r="CB48" i="26"/>
  <c r="CA48" i="26"/>
  <c r="BZ48" i="26"/>
  <c r="BY48" i="26"/>
  <c r="CJ47" i="26"/>
  <c r="CI47" i="26"/>
  <c r="CH47" i="26"/>
  <c r="CG47" i="26"/>
  <c r="CF47" i="26"/>
  <c r="CE47" i="26"/>
  <c r="CD47" i="26"/>
  <c r="CC47" i="26"/>
  <c r="CB47" i="26"/>
  <c r="CA47" i="26"/>
  <c r="BZ47" i="26"/>
  <c r="BY47" i="26"/>
  <c r="CJ46" i="26"/>
  <c r="CI46" i="26"/>
  <c r="CH46" i="26"/>
  <c r="CG46" i="26"/>
  <c r="CF46" i="26"/>
  <c r="CE46" i="26"/>
  <c r="CD46" i="26"/>
  <c r="CC46" i="26"/>
  <c r="CB46" i="26"/>
  <c r="CA46" i="26"/>
  <c r="BZ46" i="26"/>
  <c r="BY46" i="26"/>
  <c r="CJ45" i="26"/>
  <c r="CI45" i="26"/>
  <c r="CH45" i="26"/>
  <c r="CG45" i="26"/>
  <c r="CF45" i="26"/>
  <c r="CE45" i="26"/>
  <c r="CD45" i="26"/>
  <c r="CC45" i="26"/>
  <c r="CB45" i="26"/>
  <c r="CA45" i="26"/>
  <c r="BZ45" i="26"/>
  <c r="BY45" i="26"/>
  <c r="CJ44" i="26"/>
  <c r="CI44" i="26"/>
  <c r="CH44" i="26"/>
  <c r="CG44" i="26"/>
  <c r="CF44" i="26"/>
  <c r="CE44" i="26"/>
  <c r="CD44" i="26"/>
  <c r="CC44" i="26"/>
  <c r="CB44" i="26"/>
  <c r="CA44" i="26"/>
  <c r="BZ44" i="26"/>
  <c r="BY44" i="26"/>
  <c r="CJ42" i="26"/>
  <c r="CI42" i="26"/>
  <c r="CH42" i="26"/>
  <c r="CG42" i="26"/>
  <c r="CF42" i="26"/>
  <c r="CE42" i="26"/>
  <c r="CD42" i="26"/>
  <c r="CC42" i="26"/>
  <c r="CB42" i="26"/>
  <c r="CA42" i="26"/>
  <c r="BZ42" i="26"/>
  <c r="BY42" i="26"/>
  <c r="AG42" i="26"/>
  <c r="AF42" i="26"/>
  <c r="AE42" i="26"/>
  <c r="AD42" i="26"/>
  <c r="AC42" i="26"/>
  <c r="AB42" i="26"/>
  <c r="AA42" i="26"/>
  <c r="Z42" i="26"/>
  <c r="Y42" i="26"/>
  <c r="X42" i="26"/>
  <c r="W42" i="26"/>
  <c r="V42" i="26"/>
  <c r="U42" i="26"/>
  <c r="T42" i="26"/>
  <c r="S42" i="26"/>
  <c r="R42" i="26"/>
  <c r="Q42" i="26"/>
  <c r="P42" i="26"/>
  <c r="O42" i="26"/>
  <c r="N42" i="26"/>
  <c r="M42" i="26"/>
  <c r="CJ41" i="26"/>
  <c r="CI41" i="26"/>
  <c r="CH41" i="26"/>
  <c r="CG41" i="26"/>
  <c r="CF41" i="26"/>
  <c r="CE41" i="26"/>
  <c r="CD41" i="26"/>
  <c r="CC41" i="26"/>
  <c r="CB41" i="26"/>
  <c r="CA41" i="26"/>
  <c r="BZ41" i="26"/>
  <c r="BY41" i="26"/>
  <c r="CJ40" i="26"/>
  <c r="CI40" i="26"/>
  <c r="CH40" i="26"/>
  <c r="CG40" i="26"/>
  <c r="CF40" i="26"/>
  <c r="CE40" i="26"/>
  <c r="CD40" i="26"/>
  <c r="CC40" i="26"/>
  <c r="CB40" i="26"/>
  <c r="CA40" i="26"/>
  <c r="BZ40" i="26"/>
  <c r="BY40" i="26"/>
  <c r="CJ39" i="26"/>
  <c r="CI39" i="26"/>
  <c r="CH39" i="26"/>
  <c r="CG39" i="26"/>
  <c r="CF39" i="26"/>
  <c r="CE39" i="26"/>
  <c r="CD39" i="26"/>
  <c r="CC39" i="26"/>
  <c r="CB39" i="26"/>
  <c r="CA39" i="26"/>
  <c r="BZ39" i="26"/>
  <c r="BY39" i="26"/>
  <c r="CJ38" i="26"/>
  <c r="CI38" i="26"/>
  <c r="CH38" i="26"/>
  <c r="CG38" i="26"/>
  <c r="CF38" i="26"/>
  <c r="CE38" i="26"/>
  <c r="CD38" i="26"/>
  <c r="CC38" i="26"/>
  <c r="CB38" i="26"/>
  <c r="CA38" i="26"/>
  <c r="BZ38" i="26"/>
  <c r="BY38" i="26"/>
  <c r="CJ37" i="26"/>
  <c r="CI37" i="26"/>
  <c r="CH37" i="26"/>
  <c r="CG37" i="26"/>
  <c r="CF37" i="26"/>
  <c r="CE37" i="26"/>
  <c r="CD37" i="26"/>
  <c r="CC37" i="26"/>
  <c r="CB37" i="26"/>
  <c r="CA37" i="26"/>
  <c r="BZ37" i="26"/>
  <c r="BY37" i="26"/>
  <c r="CJ36" i="26"/>
  <c r="CI36" i="26"/>
  <c r="CH36" i="26"/>
  <c r="CG36" i="26"/>
  <c r="CF36" i="26"/>
  <c r="CE36" i="26"/>
  <c r="CD36" i="26"/>
  <c r="CC36" i="26"/>
  <c r="CB36" i="26"/>
  <c r="CA36" i="26"/>
  <c r="BZ36" i="26"/>
  <c r="BY36" i="26"/>
  <c r="CJ35" i="26"/>
  <c r="CI35" i="26"/>
  <c r="CH35" i="26"/>
  <c r="CG35" i="26"/>
  <c r="CF35" i="26"/>
  <c r="CE35" i="26"/>
  <c r="CD35" i="26"/>
  <c r="CC35" i="26"/>
  <c r="CB35" i="26"/>
  <c r="CA35" i="26"/>
  <c r="BZ35" i="26"/>
  <c r="BY35" i="26"/>
  <c r="CJ33" i="26"/>
  <c r="CI33" i="26"/>
  <c r="CH33" i="26"/>
  <c r="CG33" i="26"/>
  <c r="CF33" i="26"/>
  <c r="CE33" i="26"/>
  <c r="CD33" i="26"/>
  <c r="CC33" i="26"/>
  <c r="CB33" i="26"/>
  <c r="CA33" i="26"/>
  <c r="BZ33" i="26"/>
  <c r="BY33" i="26"/>
  <c r="AG33" i="26"/>
  <c r="AF33" i="26"/>
  <c r="AE33" i="26"/>
  <c r="AD33" i="26"/>
  <c r="AC33" i="26"/>
  <c r="AB33" i="26"/>
  <c r="AA33" i="26"/>
  <c r="Z33" i="26"/>
  <c r="Y33" i="26"/>
  <c r="X33" i="26"/>
  <c r="W33" i="26"/>
  <c r="V33" i="26"/>
  <c r="U33" i="26"/>
  <c r="T33" i="26"/>
  <c r="S33" i="26"/>
  <c r="R33" i="26"/>
  <c r="Q33" i="26"/>
  <c r="P33" i="26"/>
  <c r="O33" i="26"/>
  <c r="N33" i="26"/>
  <c r="M33" i="26"/>
  <c r="CJ32" i="26"/>
  <c r="CI32" i="26"/>
  <c r="CH32" i="26"/>
  <c r="CG32" i="26"/>
  <c r="CF32" i="26"/>
  <c r="CE32" i="26"/>
  <c r="CD32" i="26"/>
  <c r="CC32" i="26"/>
  <c r="CB32" i="26"/>
  <c r="CA32" i="26"/>
  <c r="BZ32" i="26"/>
  <c r="BY32" i="26"/>
  <c r="CJ31" i="26"/>
  <c r="CI31" i="26"/>
  <c r="CH31" i="26"/>
  <c r="CG31" i="26"/>
  <c r="CF31" i="26"/>
  <c r="CE31" i="26"/>
  <c r="CD31" i="26"/>
  <c r="CC31" i="26"/>
  <c r="CB31" i="26"/>
  <c r="CA31" i="26"/>
  <c r="BZ31" i="26"/>
  <c r="BY31" i="26"/>
  <c r="CJ30" i="26"/>
  <c r="CI30" i="26"/>
  <c r="CH30" i="26"/>
  <c r="CG30" i="26"/>
  <c r="CF30" i="26"/>
  <c r="CE30" i="26"/>
  <c r="CD30" i="26"/>
  <c r="CC30" i="26"/>
  <c r="CB30" i="26"/>
  <c r="CA30" i="26"/>
  <c r="BZ30" i="26"/>
  <c r="BY30" i="26"/>
  <c r="CJ29" i="26"/>
  <c r="CI29" i="26"/>
  <c r="CH29" i="26"/>
  <c r="CG29" i="26"/>
  <c r="CF29" i="26"/>
  <c r="CE29" i="26"/>
  <c r="CD29" i="26"/>
  <c r="CC29" i="26"/>
  <c r="CB29" i="26"/>
  <c r="CA29" i="26"/>
  <c r="BZ29" i="26"/>
  <c r="BY29" i="26"/>
  <c r="CJ28" i="26"/>
  <c r="CI28" i="26"/>
  <c r="CH28" i="26"/>
  <c r="CG28" i="26"/>
  <c r="CF28" i="26"/>
  <c r="CE28" i="26"/>
  <c r="CD28" i="26"/>
  <c r="CC28" i="26"/>
  <c r="CB28" i="26"/>
  <c r="CA28" i="26"/>
  <c r="BZ28" i="26"/>
  <c r="BY28" i="26"/>
  <c r="CJ27" i="26"/>
  <c r="CI27" i="26"/>
  <c r="CH27" i="26"/>
  <c r="CG27" i="26"/>
  <c r="CF27" i="26"/>
  <c r="CE27" i="26"/>
  <c r="CD27" i="26"/>
  <c r="CC27" i="26"/>
  <c r="CB27" i="26"/>
  <c r="CA27" i="26"/>
  <c r="BZ27" i="26"/>
  <c r="BY27" i="26"/>
  <c r="CJ26" i="26"/>
  <c r="CI26" i="26"/>
  <c r="CH26" i="26"/>
  <c r="CG26" i="26"/>
  <c r="CF26" i="26"/>
  <c r="CE26" i="26"/>
  <c r="CD26" i="26"/>
  <c r="CC26" i="26"/>
  <c r="CB26" i="26"/>
  <c r="CA26" i="26"/>
  <c r="BZ26" i="26"/>
  <c r="BY26" i="26"/>
  <c r="CJ24" i="26"/>
  <c r="CI24" i="26"/>
  <c r="CH24" i="26"/>
  <c r="CG24" i="26"/>
  <c r="CF24" i="26"/>
  <c r="CE24" i="26"/>
  <c r="CD24" i="26"/>
  <c r="CC24" i="26"/>
  <c r="CB24" i="26"/>
  <c r="CA24" i="26"/>
  <c r="BZ24" i="26"/>
  <c r="BY24" i="26"/>
  <c r="AG24" i="26"/>
  <c r="AF24" i="26"/>
  <c r="AE24" i="26"/>
  <c r="AD24" i="26"/>
  <c r="AC24" i="26"/>
  <c r="AB24" i="26"/>
  <c r="AA24" i="26"/>
  <c r="Z24" i="26"/>
  <c r="Y24" i="26"/>
  <c r="X24" i="26"/>
  <c r="W24" i="26"/>
  <c r="V24" i="26"/>
  <c r="U24" i="26"/>
  <c r="T24" i="26"/>
  <c r="S24" i="26"/>
  <c r="R24" i="26"/>
  <c r="Q24" i="26"/>
  <c r="P24" i="26"/>
  <c r="O24" i="26"/>
  <c r="N24" i="26"/>
  <c r="M24" i="26"/>
  <c r="CJ23" i="26"/>
  <c r="CI23" i="26"/>
  <c r="CH23" i="26"/>
  <c r="CG23" i="26"/>
  <c r="CF23" i="26"/>
  <c r="CE23" i="26"/>
  <c r="CD23" i="26"/>
  <c r="CC23" i="26"/>
  <c r="CB23" i="26"/>
  <c r="CA23" i="26"/>
  <c r="BZ23" i="26"/>
  <c r="BY23" i="26"/>
  <c r="CJ22" i="26"/>
  <c r="CI22" i="26"/>
  <c r="CH22" i="26"/>
  <c r="CG22" i="26"/>
  <c r="CF22" i="26"/>
  <c r="CE22" i="26"/>
  <c r="CD22" i="26"/>
  <c r="CC22" i="26"/>
  <c r="CB22" i="26"/>
  <c r="CA22" i="26"/>
  <c r="BZ22" i="26"/>
  <c r="BY22" i="26"/>
  <c r="CJ21" i="26"/>
  <c r="CI21" i="26"/>
  <c r="CH21" i="26"/>
  <c r="CG21" i="26"/>
  <c r="CF21" i="26"/>
  <c r="CE21" i="26"/>
  <c r="CD21" i="26"/>
  <c r="CC21" i="26"/>
  <c r="CB21" i="26"/>
  <c r="CA21" i="26"/>
  <c r="BZ21" i="26"/>
  <c r="BY21" i="26"/>
  <c r="CJ20" i="26"/>
  <c r="CI20" i="26"/>
  <c r="CH20" i="26"/>
  <c r="CG20" i="26"/>
  <c r="CF20" i="26"/>
  <c r="CE20" i="26"/>
  <c r="CD20" i="26"/>
  <c r="CC20" i="26"/>
  <c r="CB20" i="26"/>
  <c r="CA20" i="26"/>
  <c r="BZ20" i="26"/>
  <c r="BY20" i="26"/>
  <c r="CJ19" i="26"/>
  <c r="CI19" i="26"/>
  <c r="CH19" i="26"/>
  <c r="CG19" i="26"/>
  <c r="CF19" i="26"/>
  <c r="CE19" i="26"/>
  <c r="CD19" i="26"/>
  <c r="CC19" i="26"/>
  <c r="CB19" i="26"/>
  <c r="CA19" i="26"/>
  <c r="BZ19" i="26"/>
  <c r="BY19" i="26"/>
  <c r="CJ18" i="26"/>
  <c r="CI18" i="26"/>
  <c r="CH18" i="26"/>
  <c r="CG18" i="26"/>
  <c r="CF18" i="26"/>
  <c r="CE18" i="26"/>
  <c r="CD18" i="26"/>
  <c r="CC18" i="26"/>
  <c r="CB18" i="26"/>
  <c r="CA18" i="26"/>
  <c r="BZ18" i="26"/>
  <c r="BY18" i="26"/>
  <c r="CJ17" i="26"/>
  <c r="CI17" i="26"/>
  <c r="CH17" i="26"/>
  <c r="CG17" i="26"/>
  <c r="CF17" i="26"/>
  <c r="CE17" i="26"/>
  <c r="CD17" i="26"/>
  <c r="CC17" i="26"/>
  <c r="CB17" i="26"/>
  <c r="CA17" i="26"/>
  <c r="BZ17" i="26"/>
  <c r="BY17" i="26"/>
  <c r="CJ15" i="26"/>
  <c r="CI15" i="26"/>
  <c r="CH15" i="26"/>
  <c r="CG15" i="26"/>
  <c r="CF15" i="26"/>
  <c r="CE15" i="26"/>
  <c r="CD15" i="26"/>
  <c r="CC15" i="26"/>
  <c r="CB15" i="26"/>
  <c r="CA15" i="26"/>
  <c r="BZ15" i="26"/>
  <c r="BY15" i="26"/>
  <c r="AG15" i="26"/>
  <c r="AF15" i="26"/>
  <c r="AE15" i="26"/>
  <c r="AD15" i="26"/>
  <c r="AC15" i="26"/>
  <c r="AB15" i="26"/>
  <c r="AA15" i="26"/>
  <c r="Z15" i="26"/>
  <c r="Y15" i="26"/>
  <c r="X15" i="26"/>
  <c r="W15" i="26"/>
  <c r="V15" i="26"/>
  <c r="U15" i="26"/>
  <c r="T15" i="26"/>
  <c r="S15" i="26"/>
  <c r="R15" i="26"/>
  <c r="Q15" i="26"/>
  <c r="P15" i="26"/>
  <c r="O15" i="26"/>
  <c r="N15" i="26"/>
  <c r="M15" i="26"/>
  <c r="CJ14" i="26"/>
  <c r="CI14" i="26"/>
  <c r="CH14" i="26"/>
  <c r="CG14" i="26"/>
  <c r="CF14" i="26"/>
  <c r="CE14" i="26"/>
  <c r="CD14" i="26"/>
  <c r="CC14" i="26"/>
  <c r="CB14" i="26"/>
  <c r="CA14" i="26"/>
  <c r="BZ14" i="26"/>
  <c r="BY14" i="26"/>
  <c r="CJ13" i="26"/>
  <c r="CI13" i="26"/>
  <c r="CH13" i="26"/>
  <c r="CG13" i="26"/>
  <c r="CF13" i="26"/>
  <c r="CE13" i="26"/>
  <c r="CD13" i="26"/>
  <c r="CC13" i="26"/>
  <c r="CB13" i="26"/>
  <c r="CA13" i="26"/>
  <c r="BZ13" i="26"/>
  <c r="BY13" i="26"/>
  <c r="CJ12" i="26"/>
  <c r="CI12" i="26"/>
  <c r="CH12" i="26"/>
  <c r="CG12" i="26"/>
  <c r="CF12" i="26"/>
  <c r="CE12" i="26"/>
  <c r="CD12" i="26"/>
  <c r="CC12" i="26"/>
  <c r="CB12" i="26"/>
  <c r="CA12" i="26"/>
  <c r="BZ12" i="26"/>
  <c r="BY12" i="26"/>
  <c r="CJ11" i="26"/>
  <c r="CI11" i="26"/>
  <c r="CH11" i="26"/>
  <c r="CG11" i="26"/>
  <c r="CF11" i="26"/>
  <c r="CE11" i="26"/>
  <c r="CD11" i="26"/>
  <c r="CC11" i="26"/>
  <c r="CB11" i="26"/>
  <c r="CA11" i="26"/>
  <c r="BZ11" i="26"/>
  <c r="BY11" i="26"/>
  <c r="CJ10" i="26"/>
  <c r="CI10" i="26"/>
  <c r="CH10" i="26"/>
  <c r="CG10" i="26"/>
  <c r="CF10" i="26"/>
  <c r="CE10" i="26"/>
  <c r="CD10" i="26"/>
  <c r="CC10" i="26"/>
  <c r="CB10" i="26"/>
  <c r="CA10" i="26"/>
  <c r="BZ10" i="26"/>
  <c r="BY10" i="26"/>
  <c r="CJ9" i="26"/>
  <c r="CI9" i="26"/>
  <c r="CH9" i="26"/>
  <c r="CG9" i="26"/>
  <c r="CF9" i="26"/>
  <c r="CE9" i="26"/>
  <c r="CD9" i="26"/>
  <c r="CC9" i="26"/>
  <c r="CB9" i="26"/>
  <c r="CA9" i="26"/>
  <c r="BZ9" i="26"/>
  <c r="BY9" i="26"/>
  <c r="CJ8" i="26"/>
  <c r="CI8" i="26"/>
  <c r="CH8" i="26"/>
  <c r="CG8" i="26"/>
  <c r="CF8" i="26"/>
  <c r="CE8" i="26"/>
  <c r="CD8" i="26"/>
  <c r="CC8" i="26"/>
  <c r="CB8" i="26"/>
  <c r="CA8" i="26"/>
  <c r="BZ8" i="26"/>
  <c r="BY8" i="26"/>
  <c r="B7" i="26"/>
  <c r="A1" i="26"/>
  <c r="AK53" i="25"/>
  <c r="AJ53" i="25"/>
  <c r="AL53" i="25" s="1"/>
  <c r="AO53" i="25" s="1"/>
  <c r="AI53" i="25"/>
  <c r="AH53" i="25"/>
  <c r="AG53" i="25"/>
  <c r="AF53" i="25"/>
  <c r="AE53" i="25"/>
  <c r="AD53" i="25"/>
  <c r="AC53" i="25"/>
  <c r="AB53" i="25"/>
  <c r="AA53" i="25"/>
  <c r="Z53" i="25"/>
  <c r="W53" i="25"/>
  <c r="V53" i="25"/>
  <c r="X53" i="25" s="1"/>
  <c r="U53" i="25"/>
  <c r="T53" i="25"/>
  <c r="S53" i="25"/>
  <c r="R53" i="25"/>
  <c r="Q53" i="25"/>
  <c r="P53" i="25"/>
  <c r="O53" i="25"/>
  <c r="N53" i="25"/>
  <c r="M53" i="25"/>
  <c r="L53" i="25"/>
  <c r="B53" i="25"/>
  <c r="E53" i="25" s="1"/>
  <c r="AN52" i="25"/>
  <c r="AL52" i="25"/>
  <c r="AO52" i="25" s="1"/>
  <c r="AK52" i="25"/>
  <c r="X52" i="25"/>
  <c r="W52" i="25"/>
  <c r="E52" i="25"/>
  <c r="B52" i="25"/>
  <c r="AL51" i="25"/>
  <c r="AO51" i="25" s="1"/>
  <c r="AK51" i="25"/>
  <c r="AN51" i="25" s="1"/>
  <c r="X51" i="25"/>
  <c r="W51" i="25"/>
  <c r="AO50" i="25"/>
  <c r="AN50" i="25"/>
  <c r="AL50" i="25"/>
  <c r="AK50" i="25"/>
  <c r="X50" i="25"/>
  <c r="W50" i="25"/>
  <c r="AL49" i="25"/>
  <c r="AK49" i="25"/>
  <c r="AN49" i="25" s="1"/>
  <c r="X49" i="25"/>
  <c r="AO49" i="25" s="1"/>
  <c r="W49" i="25"/>
  <c r="AL48" i="25"/>
  <c r="AK48" i="25"/>
  <c r="X48" i="25"/>
  <c r="AO48" i="25" s="1"/>
  <c r="W48" i="25"/>
  <c r="AN47" i="25"/>
  <c r="AL47" i="25"/>
  <c r="AO47" i="25" s="1"/>
  <c r="AK47" i="25"/>
  <c r="X47" i="25"/>
  <c r="W47" i="25"/>
  <c r="AL46" i="25"/>
  <c r="AK46" i="25"/>
  <c r="X46" i="25"/>
  <c r="W46" i="25"/>
  <c r="AN46" i="25" s="1"/>
  <c r="AN45" i="25"/>
  <c r="AL45" i="25"/>
  <c r="AO45" i="25" s="1"/>
  <c r="AK45" i="25"/>
  <c r="X45" i="25"/>
  <c r="W45" i="25"/>
  <c r="AL44" i="25"/>
  <c r="AK44" i="25"/>
  <c r="X44" i="25"/>
  <c r="W44" i="25"/>
  <c r="AN44" i="25" s="1"/>
  <c r="AL43" i="25"/>
  <c r="AO43" i="25" s="1"/>
  <c r="AK43" i="25"/>
  <c r="AN43" i="25" s="1"/>
  <c r="X43" i="25"/>
  <c r="W43" i="25"/>
  <c r="AL42" i="25"/>
  <c r="AK42" i="25"/>
  <c r="AN42" i="25" s="1"/>
  <c r="X42" i="25"/>
  <c r="W42" i="25"/>
  <c r="AO41" i="25"/>
  <c r="AL41" i="25"/>
  <c r="AK41" i="25"/>
  <c r="X41" i="25"/>
  <c r="W41" i="25"/>
  <c r="AN41" i="25" s="1"/>
  <c r="AO40" i="25"/>
  <c r="AN40" i="25"/>
  <c r="AL40" i="25"/>
  <c r="AK40" i="25"/>
  <c r="X40" i="25"/>
  <c r="W40" i="25"/>
  <c r="AO39" i="25"/>
  <c r="AL39" i="25"/>
  <c r="AK39" i="25"/>
  <c r="X39" i="25"/>
  <c r="W39" i="25"/>
  <c r="AN39" i="25" s="1"/>
  <c r="AL38" i="25"/>
  <c r="AK38" i="25"/>
  <c r="X38" i="25"/>
  <c r="AO38" i="25" s="1"/>
  <c r="W38" i="25"/>
  <c r="AN38" i="25" s="1"/>
  <c r="AO37" i="25"/>
  <c r="AN37" i="25"/>
  <c r="AL37" i="25"/>
  <c r="AK37" i="25"/>
  <c r="X37" i="25"/>
  <c r="W37" i="25"/>
  <c r="AL36" i="25"/>
  <c r="AO36" i="25" s="1"/>
  <c r="AK36" i="25"/>
  <c r="AN36" i="25" s="1"/>
  <c r="X36" i="25"/>
  <c r="W36" i="25"/>
  <c r="AL35" i="25"/>
  <c r="AK35" i="25"/>
  <c r="X35" i="25"/>
  <c r="AO35" i="25" s="1"/>
  <c r="W35" i="25"/>
  <c r="AN35" i="25" s="1"/>
  <c r="AN34" i="25"/>
  <c r="AL34" i="25"/>
  <c r="AO34" i="25" s="1"/>
  <c r="AK34" i="25"/>
  <c r="X34" i="25"/>
  <c r="W34" i="25"/>
  <c r="AL33" i="25"/>
  <c r="AK33" i="25"/>
  <c r="X33" i="25"/>
  <c r="W33" i="25"/>
  <c r="AN32" i="25"/>
  <c r="AL32" i="25"/>
  <c r="AO32" i="25" s="1"/>
  <c r="AK32" i="25"/>
  <c r="X32" i="25"/>
  <c r="W32" i="25"/>
  <c r="AO31" i="25"/>
  <c r="AL31" i="25"/>
  <c r="AK31" i="25"/>
  <c r="AN31" i="25" s="1"/>
  <c r="X31" i="25"/>
  <c r="W31" i="25"/>
  <c r="AL30" i="25"/>
  <c r="AK30" i="25"/>
  <c r="X30" i="25"/>
  <c r="W30" i="25"/>
  <c r="AO29" i="25"/>
  <c r="AL29" i="25"/>
  <c r="AK29" i="25"/>
  <c r="AN29" i="25" s="1"/>
  <c r="X29" i="25"/>
  <c r="W29" i="25"/>
  <c r="AL28" i="25"/>
  <c r="AK28" i="25"/>
  <c r="X28" i="25"/>
  <c r="W28" i="25"/>
  <c r="AL27" i="25"/>
  <c r="AK27" i="25"/>
  <c r="AN27" i="25" s="1"/>
  <c r="X27" i="25"/>
  <c r="W27" i="25"/>
  <c r="AL26" i="25"/>
  <c r="AO26" i="25" s="1"/>
  <c r="AK26" i="25"/>
  <c r="AN26" i="25" s="1"/>
  <c r="X26" i="25"/>
  <c r="W26" i="25"/>
  <c r="AN25" i="25"/>
  <c r="AL25" i="25"/>
  <c r="AO25" i="25" s="1"/>
  <c r="AK25" i="25"/>
  <c r="X25" i="25"/>
  <c r="W25" i="25"/>
  <c r="AN24" i="25"/>
  <c r="AL24" i="25"/>
  <c r="AK24" i="25"/>
  <c r="X24" i="25"/>
  <c r="W24" i="25"/>
  <c r="AO23" i="25"/>
  <c r="AL23" i="25"/>
  <c r="AK23" i="25"/>
  <c r="AN23" i="25" s="1"/>
  <c r="X23" i="25"/>
  <c r="W23" i="25"/>
  <c r="AL22" i="25"/>
  <c r="AO22" i="25" s="1"/>
  <c r="AK22" i="25"/>
  <c r="AN22" i="25" s="1"/>
  <c r="X22" i="25"/>
  <c r="W22" i="25"/>
  <c r="AO21" i="25"/>
  <c r="AL21" i="25"/>
  <c r="AK21" i="25"/>
  <c r="AN21" i="25" s="1"/>
  <c r="X21" i="25"/>
  <c r="W21" i="25"/>
  <c r="AO20" i="25"/>
  <c r="AN20" i="25"/>
  <c r="AL20" i="25"/>
  <c r="AK20" i="25"/>
  <c r="X20" i="25"/>
  <c r="W20" i="25"/>
  <c r="AL19" i="25"/>
  <c r="AK19" i="25"/>
  <c r="X19" i="25"/>
  <c r="W19" i="25"/>
  <c r="AL18" i="25"/>
  <c r="AO18" i="25" s="1"/>
  <c r="AK18" i="25"/>
  <c r="AN18" i="25" s="1"/>
  <c r="X18" i="25"/>
  <c r="W18" i="25"/>
  <c r="AL17" i="25"/>
  <c r="AK17" i="25"/>
  <c r="AN17" i="25" s="1"/>
  <c r="X17" i="25"/>
  <c r="W17" i="25"/>
  <c r="AO16" i="25"/>
  <c r="AL16" i="25"/>
  <c r="AK16" i="25"/>
  <c r="AN16" i="25" s="1"/>
  <c r="X16" i="25"/>
  <c r="W16" i="25"/>
  <c r="AL15" i="25"/>
  <c r="AK15" i="25"/>
  <c r="X15" i="25"/>
  <c r="W15" i="25"/>
  <c r="AL14" i="25"/>
  <c r="AO14" i="25" s="1"/>
  <c r="AK14" i="25"/>
  <c r="AN14" i="25" s="1"/>
  <c r="X14" i="25"/>
  <c r="W14" i="25"/>
  <c r="AO13" i="25"/>
  <c r="AL13" i="25"/>
  <c r="AK13" i="25"/>
  <c r="X13" i="25"/>
  <c r="W13" i="25"/>
  <c r="AN13" i="25" s="1"/>
  <c r="AL12" i="25"/>
  <c r="AK12" i="25"/>
  <c r="X12" i="25"/>
  <c r="AO12" i="25" s="1"/>
  <c r="W12" i="25"/>
  <c r="AL11" i="25"/>
  <c r="AK11" i="25"/>
  <c r="AN11" i="25" s="1"/>
  <c r="X11" i="25"/>
  <c r="W11" i="25"/>
  <c r="AO10" i="25"/>
  <c r="AN10" i="25"/>
  <c r="AL10" i="25"/>
  <c r="AK10" i="25"/>
  <c r="X10" i="25"/>
  <c r="W10" i="25"/>
  <c r="B10" i="25"/>
  <c r="E10" i="25" s="1"/>
  <c r="AL9" i="25"/>
  <c r="AO9" i="25" s="1"/>
  <c r="AK9" i="25"/>
  <c r="AN9" i="25" s="1"/>
  <c r="X9" i="25"/>
  <c r="W9" i="25"/>
  <c r="AL8" i="25"/>
  <c r="AK8" i="25"/>
  <c r="AN8" i="25" s="1"/>
  <c r="X8" i="25"/>
  <c r="W8" i="25"/>
  <c r="B8" i="25"/>
  <c r="B9" i="25" s="1"/>
  <c r="E9" i="25" s="1"/>
  <c r="A1" i="25"/>
  <c r="AJ64" i="24"/>
  <c r="AM64" i="24" s="1"/>
  <c r="AI64" i="24"/>
  <c r="AL64" i="24" s="1"/>
  <c r="V64" i="24"/>
  <c r="U64" i="24"/>
  <c r="AJ63" i="24"/>
  <c r="AM63" i="24" s="1"/>
  <c r="AI63" i="24"/>
  <c r="AL63" i="24" s="1"/>
  <c r="V63" i="24"/>
  <c r="U63" i="24"/>
  <c r="AJ62" i="24"/>
  <c r="AM62" i="24" s="1"/>
  <c r="AI62" i="24"/>
  <c r="V62" i="24"/>
  <c r="U62" i="24"/>
  <c r="AM61" i="24"/>
  <c r="AL61" i="24"/>
  <c r="AJ61" i="24"/>
  <c r="AI61" i="24"/>
  <c r="V61" i="24"/>
  <c r="U61" i="24"/>
  <c r="AJ60" i="24"/>
  <c r="AI60" i="24"/>
  <c r="V60" i="24"/>
  <c r="U60" i="24"/>
  <c r="AM59" i="24"/>
  <c r="AJ59" i="24"/>
  <c r="AI59" i="24"/>
  <c r="AL59" i="24" s="1"/>
  <c r="V59" i="24"/>
  <c r="U59" i="24"/>
  <c r="AJ58" i="24"/>
  <c r="AI58" i="24"/>
  <c r="AL58" i="24" s="1"/>
  <c r="V58" i="24"/>
  <c r="U58" i="24"/>
  <c r="AL57" i="24"/>
  <c r="AJ57" i="24"/>
  <c r="AM57" i="24" s="1"/>
  <c r="AI57" i="24"/>
  <c r="V57" i="24"/>
  <c r="U57" i="24"/>
  <c r="AM56" i="24"/>
  <c r="AL56" i="24"/>
  <c r="AJ56" i="24"/>
  <c r="AI56" i="24"/>
  <c r="V56" i="24"/>
  <c r="U56" i="24"/>
  <c r="AJ55" i="24"/>
  <c r="AI55" i="24"/>
  <c r="V55" i="24"/>
  <c r="U55" i="24"/>
  <c r="AJ54" i="24"/>
  <c r="AI54" i="24"/>
  <c r="V54" i="24"/>
  <c r="U54" i="24"/>
  <c r="AL53" i="24"/>
  <c r="AJ53" i="24"/>
  <c r="AM53" i="24" s="1"/>
  <c r="AI53" i="24"/>
  <c r="V53" i="24"/>
  <c r="U53" i="24"/>
  <c r="AL52" i="24"/>
  <c r="AJ52" i="24"/>
  <c r="AM52" i="24" s="1"/>
  <c r="AI52" i="24"/>
  <c r="V52" i="24"/>
  <c r="U52" i="24"/>
  <c r="AJ51" i="24"/>
  <c r="AI51" i="24"/>
  <c r="V51" i="24"/>
  <c r="U51" i="24"/>
  <c r="AM50" i="24"/>
  <c r="AL50" i="24"/>
  <c r="AJ50" i="24"/>
  <c r="AI50" i="24"/>
  <c r="V50" i="24"/>
  <c r="U50" i="24"/>
  <c r="AJ49" i="24"/>
  <c r="AM49" i="24" s="1"/>
  <c r="AI49" i="24"/>
  <c r="AL49" i="24" s="1"/>
  <c r="V49" i="24"/>
  <c r="U49" i="24"/>
  <c r="AJ48" i="24"/>
  <c r="AI48" i="24"/>
  <c r="V48" i="24"/>
  <c r="U48" i="24"/>
  <c r="AJ47" i="24"/>
  <c r="AM47" i="24" s="1"/>
  <c r="AI47" i="24"/>
  <c r="AL47" i="24" s="1"/>
  <c r="V47" i="24"/>
  <c r="U47" i="24"/>
  <c r="AJ46" i="24"/>
  <c r="AI46" i="24"/>
  <c r="AL46" i="24" s="1"/>
  <c r="V46" i="24"/>
  <c r="U46" i="24"/>
  <c r="AL45" i="24"/>
  <c r="AJ45" i="24"/>
  <c r="AI45" i="24"/>
  <c r="V45" i="24"/>
  <c r="U45" i="24"/>
  <c r="AJ44" i="24"/>
  <c r="AM44" i="24" s="1"/>
  <c r="AI44" i="24"/>
  <c r="AL44" i="24" s="1"/>
  <c r="V44" i="24"/>
  <c r="U44" i="24"/>
  <c r="AL43" i="24"/>
  <c r="AJ43" i="24"/>
  <c r="AM43" i="24" s="1"/>
  <c r="AI43" i="24"/>
  <c r="V43" i="24"/>
  <c r="U43" i="24"/>
  <c r="AL42" i="24"/>
  <c r="AJ42" i="24"/>
  <c r="AM42" i="24" s="1"/>
  <c r="AI42" i="24"/>
  <c r="V42" i="24"/>
  <c r="U42" i="24"/>
  <c r="AM41" i="24"/>
  <c r="AJ41" i="24"/>
  <c r="AI41" i="24"/>
  <c r="V41" i="24"/>
  <c r="U41" i="24"/>
  <c r="AJ40" i="24"/>
  <c r="AI40" i="24"/>
  <c r="AL40" i="24" s="1"/>
  <c r="V40" i="24"/>
  <c r="U40" i="24"/>
  <c r="AJ39" i="24"/>
  <c r="AM39" i="24" s="1"/>
  <c r="AI39" i="24"/>
  <c r="AL39" i="24" s="1"/>
  <c r="V39" i="24"/>
  <c r="U39" i="24"/>
  <c r="AM38" i="24"/>
  <c r="AJ38" i="24"/>
  <c r="AI38" i="24"/>
  <c r="AL38" i="24" s="1"/>
  <c r="V38" i="24"/>
  <c r="U38" i="24"/>
  <c r="AJ37" i="24"/>
  <c r="AI37" i="24"/>
  <c r="V37" i="24"/>
  <c r="U37" i="24"/>
  <c r="AL36" i="24"/>
  <c r="AJ36" i="24"/>
  <c r="AM36" i="24" s="1"/>
  <c r="AI36" i="24"/>
  <c r="V36" i="24"/>
  <c r="U36" i="24"/>
  <c r="AJ35" i="24"/>
  <c r="AM35" i="24" s="1"/>
  <c r="AI35" i="24"/>
  <c r="V35" i="24"/>
  <c r="U35" i="24"/>
  <c r="AM34" i="24"/>
  <c r="AJ34" i="24"/>
  <c r="AI34" i="24"/>
  <c r="AL34" i="24" s="1"/>
  <c r="V34" i="24"/>
  <c r="U34" i="24"/>
  <c r="AJ33" i="24"/>
  <c r="AI33" i="24"/>
  <c r="AL33" i="24" s="1"/>
  <c r="V33" i="24"/>
  <c r="U33" i="24"/>
  <c r="AL32" i="24"/>
  <c r="AJ32" i="24"/>
  <c r="AM32" i="24" s="1"/>
  <c r="AI32" i="24"/>
  <c r="V32" i="24"/>
  <c r="U32" i="24"/>
  <c r="AM31" i="24"/>
  <c r="AJ31" i="24"/>
  <c r="AI31" i="24"/>
  <c r="V31" i="24"/>
  <c r="U31" i="24"/>
  <c r="AL31" i="24" s="1"/>
  <c r="AJ30" i="24"/>
  <c r="AI30" i="24"/>
  <c r="AL30" i="24" s="1"/>
  <c r="V30" i="24"/>
  <c r="U30" i="24"/>
  <c r="AJ29" i="24"/>
  <c r="AM29" i="24" s="1"/>
  <c r="AI29" i="24"/>
  <c r="V29" i="24"/>
  <c r="U29" i="24"/>
  <c r="AL28" i="24"/>
  <c r="AJ28" i="24"/>
  <c r="AM28" i="24" s="1"/>
  <c r="AI28" i="24"/>
  <c r="V28" i="24"/>
  <c r="U28" i="24"/>
  <c r="AJ27" i="24"/>
  <c r="AM27" i="24" s="1"/>
  <c r="AI27" i="24"/>
  <c r="AL27" i="24" s="1"/>
  <c r="V27" i="24"/>
  <c r="U27" i="24"/>
  <c r="AJ26" i="24"/>
  <c r="AI26" i="24"/>
  <c r="AL26" i="24" s="1"/>
  <c r="V26" i="24"/>
  <c r="AM26" i="24" s="1"/>
  <c r="U26" i="24"/>
  <c r="AL25" i="24"/>
  <c r="AJ25" i="24"/>
  <c r="AM25" i="24" s="1"/>
  <c r="AI25" i="24"/>
  <c r="V25" i="24"/>
  <c r="U25" i="24"/>
  <c r="AJ24" i="24"/>
  <c r="AI24" i="24"/>
  <c r="AL24" i="24" s="1"/>
  <c r="V24" i="24"/>
  <c r="AM24" i="24" s="1"/>
  <c r="U24" i="24"/>
  <c r="AM23" i="24"/>
  <c r="AL23" i="24"/>
  <c r="AJ23" i="24"/>
  <c r="AI23" i="24"/>
  <c r="V23" i="24"/>
  <c r="U23" i="24"/>
  <c r="AM22" i="24"/>
  <c r="AL22" i="24"/>
  <c r="AJ22" i="24"/>
  <c r="AI22" i="24"/>
  <c r="V22" i="24"/>
  <c r="U22" i="24"/>
  <c r="AJ21" i="24"/>
  <c r="AI21" i="24"/>
  <c r="V21" i="24"/>
  <c r="AM21" i="24" s="1"/>
  <c r="U21" i="24"/>
  <c r="AM20" i="24"/>
  <c r="AL20" i="24"/>
  <c r="AJ20" i="24"/>
  <c r="AI20" i="24"/>
  <c r="V20" i="24"/>
  <c r="U20" i="24"/>
  <c r="AJ19" i="24"/>
  <c r="AI19" i="24"/>
  <c r="V19" i="24"/>
  <c r="U19" i="24"/>
  <c r="AJ18" i="24"/>
  <c r="AI18" i="24"/>
  <c r="AL18" i="24" s="1"/>
  <c r="V18" i="24"/>
  <c r="AM18" i="24" s="1"/>
  <c r="U18" i="24"/>
  <c r="AJ17" i="24"/>
  <c r="AM17" i="24" s="1"/>
  <c r="AI17" i="24"/>
  <c r="AL17" i="24" s="1"/>
  <c r="V17" i="24"/>
  <c r="U17" i="24"/>
  <c r="AL16" i="24"/>
  <c r="AJ16" i="24"/>
  <c r="AM16" i="24" s="1"/>
  <c r="AI16" i="24"/>
  <c r="V16" i="24"/>
  <c r="U16" i="24"/>
  <c r="AJ15" i="24"/>
  <c r="AI15" i="24"/>
  <c r="V15" i="24"/>
  <c r="AM15" i="24" s="1"/>
  <c r="U15" i="24"/>
  <c r="AJ14" i="24"/>
  <c r="AI14" i="24"/>
  <c r="AL14" i="24" s="1"/>
  <c r="V14" i="24"/>
  <c r="AM14" i="24" s="1"/>
  <c r="U14" i="24"/>
  <c r="AJ13" i="24"/>
  <c r="AM13" i="24" s="1"/>
  <c r="AI13" i="24"/>
  <c r="V13" i="24"/>
  <c r="U13" i="24"/>
  <c r="AJ12" i="24"/>
  <c r="AI12" i="24"/>
  <c r="V12" i="24"/>
  <c r="AM12" i="24" s="1"/>
  <c r="U12" i="24"/>
  <c r="AL11" i="24"/>
  <c r="AJ11" i="24"/>
  <c r="AM11" i="24" s="1"/>
  <c r="AI11" i="24"/>
  <c r="V11" i="24"/>
  <c r="U11" i="24"/>
  <c r="AJ10" i="24"/>
  <c r="AM10" i="24" s="1"/>
  <c r="AI10" i="24"/>
  <c r="V10" i="24"/>
  <c r="U10" i="24"/>
  <c r="AM9" i="24"/>
  <c r="AJ9" i="24"/>
  <c r="AI9" i="24"/>
  <c r="V9" i="24"/>
  <c r="U9" i="24"/>
  <c r="AM8" i="24"/>
  <c r="AJ8" i="24"/>
  <c r="AI8" i="24"/>
  <c r="AL8" i="24" s="1"/>
  <c r="V8" i="24"/>
  <c r="U8" i="24"/>
  <c r="B8" i="24"/>
  <c r="B52" i="24" s="1"/>
  <c r="E52" i="24" s="1"/>
  <c r="AK12" i="22"/>
  <c r="AJ12" i="22"/>
  <c r="W12" i="22"/>
  <c r="V12" i="22"/>
  <c r="AK11" i="22"/>
  <c r="AJ11" i="22"/>
  <c r="W11" i="22"/>
  <c r="V11" i="22"/>
  <c r="AK10" i="22"/>
  <c r="AJ10" i="22"/>
  <c r="W10" i="22"/>
  <c r="V10" i="22"/>
  <c r="AK9" i="22"/>
  <c r="AJ9" i="22"/>
  <c r="W9" i="22"/>
  <c r="V9" i="22"/>
  <c r="AM9" i="22" s="1"/>
  <c r="AK8" i="22"/>
  <c r="AJ8" i="22"/>
  <c r="W8" i="22"/>
  <c r="V8" i="22"/>
  <c r="B8" i="22"/>
  <c r="A1" i="22"/>
  <c r="A2" i="22" s="1"/>
  <c r="AI10" i="21"/>
  <c r="AL10" i="21" s="1"/>
  <c r="AH10" i="21"/>
  <c r="U10" i="21"/>
  <c r="T10" i="21"/>
  <c r="AI9" i="21"/>
  <c r="AH9" i="21"/>
  <c r="U9" i="21"/>
  <c r="T9" i="21"/>
  <c r="AI8" i="21"/>
  <c r="AH8" i="21"/>
  <c r="U8" i="21"/>
  <c r="T8" i="21"/>
  <c r="A1" i="21"/>
  <c r="A2" i="21" s="1"/>
  <c r="AP12" i="28" l="1"/>
  <c r="AP20" i="28"/>
  <c r="AO19" i="28"/>
  <c r="AQ49" i="29"/>
  <c r="AP48" i="28"/>
  <c r="AP40" i="28"/>
  <c r="AP36" i="28"/>
  <c r="AP27" i="28"/>
  <c r="AO35" i="28"/>
  <c r="AP34" i="29"/>
  <c r="AP38" i="29"/>
  <c r="AP50" i="29"/>
  <c r="AQ42" i="29"/>
  <c r="AP33" i="29"/>
  <c r="AQ34" i="29"/>
  <c r="AQ46" i="29"/>
  <c r="AP22" i="29"/>
  <c r="AP39" i="29"/>
  <c r="AP46" i="29"/>
  <c r="AQ11" i="29"/>
  <c r="AQ35" i="29"/>
  <c r="AQ39" i="29"/>
  <c r="AP30" i="29"/>
  <c r="AQ36" i="29"/>
  <c r="AQ17" i="29"/>
  <c r="AQ33" i="29"/>
  <c r="AP49" i="29"/>
  <c r="AQ38" i="29"/>
  <c r="AQ19" i="29"/>
  <c r="AQ27" i="29"/>
  <c r="AP11" i="29"/>
  <c r="AQ50" i="29"/>
  <c r="AP40" i="29"/>
  <c r="AP8" i="29"/>
  <c r="AP20" i="29"/>
  <c r="AQ51" i="29"/>
  <c r="AN9" i="22"/>
  <c r="AN11" i="22"/>
  <c r="AM11" i="22"/>
  <c r="AO9" i="28"/>
  <c r="AO25" i="28"/>
  <c r="AO33" i="28"/>
  <c r="AO37" i="28"/>
  <c r="AO45" i="28"/>
  <c r="AO34" i="28"/>
  <c r="AP22" i="28"/>
  <c r="AP50" i="28"/>
  <c r="AO27" i="28"/>
  <c r="AP39" i="28"/>
  <c r="AP43" i="28"/>
  <c r="AO43" i="28"/>
  <c r="AP47" i="28"/>
  <c r="AP41" i="28"/>
  <c r="AO22" i="28"/>
  <c r="AP9" i="28"/>
  <c r="AP33" i="28"/>
  <c r="AP45" i="28"/>
  <c r="AO18" i="28"/>
  <c r="AP11" i="28"/>
  <c r="AP19" i="28"/>
  <c r="AO40" i="28"/>
  <c r="AO48" i="28"/>
  <c r="AP14" i="29"/>
  <c r="AQ45" i="29"/>
  <c r="AP23" i="29"/>
  <c r="AP31" i="29"/>
  <c r="AP42" i="29"/>
  <c r="AQ31" i="29"/>
  <c r="AQ8" i="29"/>
  <c r="AP12" i="29"/>
  <c r="AP16" i="29"/>
  <c r="AP35" i="29"/>
  <c r="AQ12" i="29"/>
  <c r="AQ16" i="29"/>
  <c r="AQ23" i="29"/>
  <c r="AP43" i="29"/>
  <c r="AQ10" i="29"/>
  <c r="AQ9" i="29"/>
  <c r="AQ24" i="29"/>
  <c r="AQ28" i="29"/>
  <c r="AQ47" i="29"/>
  <c r="AQ13" i="29"/>
  <c r="AP10" i="29"/>
  <c r="AP17" i="29"/>
  <c r="AQ21" i="29"/>
  <c r="AP25" i="29"/>
  <c r="AP29" i="29"/>
  <c r="AP51" i="29"/>
  <c r="AP13" i="29"/>
  <c r="AP24" i="29"/>
  <c r="AP28" i="29"/>
  <c r="AM52" i="29"/>
  <c r="AP21" i="29"/>
  <c r="AN52" i="29"/>
  <c r="AQ43" i="29"/>
  <c r="AP47" i="29"/>
  <c r="AQ18" i="29"/>
  <c r="AQ40" i="29"/>
  <c r="AP44" i="29"/>
  <c r="AP37" i="29"/>
  <c r="AP15" i="29"/>
  <c r="AQ22" i="29"/>
  <c r="AP26" i="29"/>
  <c r="AQ37" i="29"/>
  <c r="AQ48" i="29"/>
  <c r="AQ15" i="29"/>
  <c r="AP19" i="29"/>
  <c r="AQ30" i="29"/>
  <c r="AP41" i="29"/>
  <c r="AP18" i="29"/>
  <c r="AQ14" i="29"/>
  <c r="AP32" i="29"/>
  <c r="X52" i="29"/>
  <c r="Y52" i="29"/>
  <c r="AP36" i="29"/>
  <c r="AP10" i="28"/>
  <c r="AP18" i="28"/>
  <c r="AP26" i="28"/>
  <c r="AP34" i="28"/>
  <c r="AP16" i="28"/>
  <c r="AP24" i="28"/>
  <c r="AP32" i="28"/>
  <c r="AP44" i="28"/>
  <c r="AP38" i="28"/>
  <c r="AO36" i="28"/>
  <c r="AO30" i="28"/>
  <c r="AP30" i="28"/>
  <c r="AP29" i="28"/>
  <c r="AO21" i="28"/>
  <c r="AO17" i="28"/>
  <c r="AP14" i="28"/>
  <c r="AO13" i="28"/>
  <c r="AM12" i="22"/>
  <c r="AK10" i="21"/>
  <c r="AO12" i="28"/>
  <c r="AO28" i="28"/>
  <c r="AO23" i="28"/>
  <c r="AO46" i="28"/>
  <c r="AO10" i="28"/>
  <c r="AO15" i="28"/>
  <c r="AO31" i="28"/>
  <c r="AO41" i="28"/>
  <c r="AP46" i="28"/>
  <c r="AP17" i="28"/>
  <c r="AP25" i="28"/>
  <c r="AP8" i="28"/>
  <c r="AP31" i="28"/>
  <c r="AO49" i="28"/>
  <c r="AP28" i="28"/>
  <c r="AO39" i="28"/>
  <c r="AP13" i="28"/>
  <c r="AO16" i="28"/>
  <c r="AO24" i="28"/>
  <c r="AP42" i="28"/>
  <c r="AP37" i="28"/>
  <c r="AO42" i="28"/>
  <c r="B63" i="24"/>
  <c r="E63" i="24" s="1"/>
  <c r="B27" i="24"/>
  <c r="B38" i="24"/>
  <c r="E38" i="24" s="1"/>
  <c r="B40" i="24"/>
  <c r="E40" i="24" s="1"/>
  <c r="B23" i="24"/>
  <c r="E23" i="24" s="1"/>
  <c r="B59" i="24"/>
  <c r="E59" i="24" s="1"/>
  <c r="E8" i="25"/>
  <c r="B51" i="24"/>
  <c r="E51" i="24" s="1"/>
  <c r="B12" i="24"/>
  <c r="E12" i="24" s="1"/>
  <c r="B19" i="24"/>
  <c r="E19" i="24" s="1"/>
  <c r="B21" i="24"/>
  <c r="E21" i="24" s="1"/>
  <c r="B34" i="24"/>
  <c r="E34" i="24" s="1"/>
  <c r="B49" i="24"/>
  <c r="E49" i="24" s="1"/>
  <c r="B53" i="24"/>
  <c r="E53" i="24" s="1"/>
  <c r="B57" i="24"/>
  <c r="E57" i="24" s="1"/>
  <c r="B13" i="24"/>
  <c r="E13" i="24" s="1"/>
  <c r="B26" i="24"/>
  <c r="B11" i="25"/>
  <c r="B12" i="25" s="1"/>
  <c r="B18" i="24"/>
  <c r="E18" i="24" s="1"/>
  <c r="B24" i="24"/>
  <c r="E24" i="24" s="1"/>
  <c r="B35" i="24"/>
  <c r="E35" i="24" s="1"/>
  <c r="B48" i="24"/>
  <c r="E48" i="24" s="1"/>
  <c r="B50" i="24"/>
  <c r="E50" i="24" s="1"/>
  <c r="B54" i="24"/>
  <c r="E54" i="24" s="1"/>
  <c r="B28" i="24"/>
  <c r="E28" i="24" s="1"/>
  <c r="B9" i="24"/>
  <c r="E9" i="24" s="1"/>
  <c r="B16" i="24"/>
  <c r="E16" i="24" s="1"/>
  <c r="B46" i="24"/>
  <c r="E46" i="24" s="1"/>
  <c r="E8" i="30"/>
  <c r="B10" i="24"/>
  <c r="E10" i="24" s="1"/>
  <c r="B32" i="24"/>
  <c r="E32" i="24" s="1"/>
  <c r="B45" i="24"/>
  <c r="E45" i="24" s="1"/>
  <c r="B15" i="24"/>
  <c r="E15" i="24" s="1"/>
  <c r="B37" i="24"/>
  <c r="E37" i="24" s="1"/>
  <c r="B43" i="24"/>
  <c r="E43" i="24" s="1"/>
  <c r="B56" i="24"/>
  <c r="E56" i="24" s="1"/>
  <c r="B60" i="24"/>
  <c r="E60" i="24" s="1"/>
  <c r="B62" i="24"/>
  <c r="E62" i="24" s="1"/>
  <c r="B64" i="24"/>
  <c r="E64" i="24" s="1"/>
  <c r="B20" i="24"/>
  <c r="E20" i="24" s="1"/>
  <c r="B39" i="24"/>
  <c r="E39" i="24" s="1"/>
  <c r="B31" i="24"/>
  <c r="E31" i="24" s="1"/>
  <c r="B29" i="24"/>
  <c r="E29" i="24" s="1"/>
  <c r="B42" i="24"/>
  <c r="E42" i="24" s="1"/>
  <c r="B61" i="24"/>
  <c r="E61" i="24" s="1"/>
  <c r="AL13" i="24"/>
  <c r="AM19" i="24"/>
  <c r="AL54" i="24"/>
  <c r="AM40" i="24"/>
  <c r="AM46" i="24"/>
  <c r="E8" i="28"/>
  <c r="B9" i="28"/>
  <c r="E10" i="30"/>
  <c r="B11" i="30"/>
  <c r="AN12" i="22"/>
  <c r="AL15" i="24"/>
  <c r="AL19" i="24"/>
  <c r="AM58" i="24"/>
  <c r="AL8" i="21"/>
  <c r="AL41" i="24"/>
  <c r="AN10" i="22"/>
  <c r="AL29" i="24"/>
  <c r="AL35" i="24"/>
  <c r="AM54" i="24"/>
  <c r="AO42" i="25"/>
  <c r="AM8" i="22"/>
  <c r="AN15" i="25"/>
  <c r="AO17" i="25"/>
  <c r="AN28" i="25"/>
  <c r="AK9" i="21"/>
  <c r="AN8" i="22"/>
  <c r="AO15" i="25"/>
  <c r="AO28" i="25"/>
  <c r="AK8" i="21"/>
  <c r="AL60" i="24"/>
  <c r="AM10" i="22"/>
  <c r="AM33" i="24"/>
  <c r="AN53" i="25"/>
  <c r="AL9" i="21"/>
  <c r="AL51" i="24"/>
  <c r="AL55" i="24"/>
  <c r="E7" i="26"/>
  <c r="B8" i="26"/>
  <c r="AL10" i="24"/>
  <c r="AM55" i="24"/>
  <c r="AO11" i="25"/>
  <c r="AM60" i="24"/>
  <c r="AO8" i="25"/>
  <c r="AN19" i="25"/>
  <c r="AO33" i="25"/>
  <c r="AM30" i="24"/>
  <c r="AL48" i="24"/>
  <c r="AL62" i="24"/>
  <c r="AN12" i="25"/>
  <c r="AO19" i="25"/>
  <c r="AO46" i="25"/>
  <c r="AQ32" i="29"/>
  <c r="AN33" i="25"/>
  <c r="AN48" i="25"/>
  <c r="AL9" i="24"/>
  <c r="AL21" i="24"/>
  <c r="AN30" i="25"/>
  <c r="AQ26" i="29"/>
  <c r="AL12" i="24"/>
  <c r="AL37" i="24"/>
  <c r="AO44" i="25"/>
  <c r="AM37" i="24"/>
  <c r="B11" i="24"/>
  <c r="E11" i="24" s="1"/>
  <c r="B14" i="24"/>
  <c r="E14" i="24" s="1"/>
  <c r="B17" i="24"/>
  <c r="E17" i="24" s="1"/>
  <c r="B36" i="24"/>
  <c r="E36" i="24" s="1"/>
  <c r="B47" i="24"/>
  <c r="E47" i="24" s="1"/>
  <c r="AM51" i="24"/>
  <c r="B58" i="24"/>
  <c r="E58" i="24" s="1"/>
  <c r="AO30" i="25"/>
  <c r="AO44" i="28"/>
  <c r="E8" i="24"/>
  <c r="B25" i="24"/>
  <c r="E25" i="24" s="1"/>
  <c r="B33" i="24"/>
  <c r="E33" i="24" s="1"/>
  <c r="B44" i="24"/>
  <c r="E44" i="24" s="1"/>
  <c r="AM48" i="24"/>
  <c r="B55" i="24"/>
  <c r="E55" i="24" s="1"/>
  <c r="AO27" i="25"/>
  <c r="AO14" i="28"/>
  <c r="AO32" i="28"/>
  <c r="AO50" i="28"/>
  <c r="AO8" i="28"/>
  <c r="AO26" i="28"/>
  <c r="B22" i="24"/>
  <c r="E22" i="24" s="1"/>
  <c r="B30" i="24"/>
  <c r="E30" i="24" s="1"/>
  <c r="B41" i="24"/>
  <c r="E41" i="24" s="1"/>
  <c r="AM45" i="24"/>
  <c r="AO24" i="25"/>
  <c r="AP9" i="29"/>
  <c r="AP27" i="29"/>
  <c r="AP45" i="29"/>
  <c r="E9" i="30"/>
  <c r="AO11" i="28"/>
  <c r="AO20" i="28"/>
  <c r="AO29" i="28"/>
  <c r="AO38" i="28"/>
  <c r="AO47" i="28"/>
  <c r="E8" i="29"/>
  <c r="B9" i="29"/>
  <c r="AP52" i="29" l="1"/>
  <c r="AQ52" i="29"/>
  <c r="E11" i="25"/>
  <c r="E12" i="25"/>
  <c r="B13" i="25"/>
  <c r="B12" i="30"/>
  <c r="E11" i="30"/>
  <c r="E9" i="28"/>
  <c r="B10" i="28"/>
  <c r="B9" i="26"/>
  <c r="E8" i="26"/>
  <c r="B10" i="29"/>
  <c r="E9" i="29"/>
  <c r="B14" i="25" l="1"/>
  <c r="E13" i="25"/>
  <c r="E10" i="29"/>
  <c r="B11" i="29"/>
  <c r="B10" i="26"/>
  <c r="E9" i="26"/>
  <c r="E10" i="28"/>
  <c r="B11" i="28"/>
  <c r="B13" i="30"/>
  <c r="E12" i="30"/>
  <c r="B15" i="25" l="1"/>
  <c r="E14" i="25"/>
  <c r="E10" i="26"/>
  <c r="B11" i="26"/>
  <c r="E13" i="30"/>
  <c r="B14" i="30"/>
  <c r="E11" i="29"/>
  <c r="B12" i="29"/>
  <c r="E11" i="28"/>
  <c r="B12" i="28"/>
  <c r="E15" i="25" l="1"/>
  <c r="B16" i="25"/>
  <c r="B13" i="28"/>
  <c r="E12" i="28"/>
  <c r="B13" i="29"/>
  <c r="E12" i="29"/>
  <c r="B12" i="26"/>
  <c r="E11" i="26"/>
  <c r="B15" i="30"/>
  <c r="E14" i="30"/>
  <c r="E16" i="25" l="1"/>
  <c r="B17" i="25"/>
  <c r="E13" i="29"/>
  <c r="B14" i="29"/>
  <c r="E13" i="28"/>
  <c r="B14" i="28"/>
  <c r="B16" i="30"/>
  <c r="B17" i="30" s="1"/>
  <c r="E15" i="30"/>
  <c r="E12" i="26"/>
  <c r="B13" i="26"/>
  <c r="B18" i="25" l="1"/>
  <c r="E17" i="25"/>
  <c r="E13" i="26"/>
  <c r="B14" i="26"/>
  <c r="E14" i="29"/>
  <c r="B15" i="29"/>
  <c r="B18" i="30"/>
  <c r="E17" i="30"/>
  <c r="E14" i="28"/>
  <c r="B15" i="28"/>
  <c r="E18" i="25" l="1"/>
  <c r="B19" i="25"/>
  <c r="E15" i="28"/>
  <c r="B16" i="28"/>
  <c r="B19" i="30"/>
  <c r="E18" i="30"/>
  <c r="B16" i="29"/>
  <c r="E15" i="29"/>
  <c r="B15" i="26"/>
  <c r="E14" i="26"/>
  <c r="B20" i="25" l="1"/>
  <c r="E19" i="25"/>
  <c r="E16" i="28"/>
  <c r="B17" i="28"/>
  <c r="E15" i="26"/>
  <c r="B16" i="26"/>
  <c r="B17" i="29"/>
  <c r="E16" i="29"/>
  <c r="B20" i="30"/>
  <c r="E19" i="30"/>
  <c r="E20" i="25" l="1"/>
  <c r="B21" i="25"/>
  <c r="E17" i="29"/>
  <c r="B18" i="29"/>
  <c r="B17" i="26"/>
  <c r="E16" i="26"/>
  <c r="E17" i="28"/>
  <c r="B18" i="28"/>
  <c r="E20" i="30"/>
  <c r="B21" i="30"/>
  <c r="B22" i="25" l="1"/>
  <c r="E21" i="25"/>
  <c r="B19" i="28"/>
  <c r="E18" i="28"/>
  <c r="B18" i="26"/>
  <c r="E17" i="26"/>
  <c r="B19" i="29"/>
  <c r="E18" i="29"/>
  <c r="B22" i="30"/>
  <c r="E21" i="30"/>
  <c r="B23" i="25" l="1"/>
  <c r="B24" i="25" s="1"/>
  <c r="E22" i="25"/>
  <c r="E19" i="28"/>
  <c r="B20" i="28"/>
  <c r="B23" i="30"/>
  <c r="E22" i="30"/>
  <c r="B20" i="29"/>
  <c r="E19" i="29"/>
  <c r="B19" i="26"/>
  <c r="E18" i="26"/>
  <c r="B25" i="25" l="1"/>
  <c r="E24" i="25"/>
  <c r="B20" i="26"/>
  <c r="E19" i="26"/>
  <c r="E20" i="29"/>
  <c r="B21" i="29"/>
  <c r="B24" i="30"/>
  <c r="E23" i="30"/>
  <c r="E20" i="28"/>
  <c r="B21" i="28"/>
  <c r="E25" i="25" l="1"/>
  <c r="B26" i="25"/>
  <c r="B22" i="28"/>
  <c r="E21" i="28"/>
  <c r="B25" i="30"/>
  <c r="E24" i="30"/>
  <c r="B22" i="29"/>
  <c r="E21" i="29"/>
  <c r="B21" i="26"/>
  <c r="E20" i="26"/>
  <c r="E26" i="25" l="1"/>
  <c r="B27" i="25"/>
  <c r="B26" i="30"/>
  <c r="E25" i="30"/>
  <c r="B22" i="26"/>
  <c r="E21" i="26"/>
  <c r="E22" i="29"/>
  <c r="B23" i="29"/>
  <c r="E22" i="28"/>
  <c r="B23" i="28"/>
  <c r="E27" i="25" l="1"/>
  <c r="B28" i="25"/>
  <c r="E23" i="28"/>
  <c r="B24" i="28"/>
  <c r="E23" i="29"/>
  <c r="B24" i="29"/>
  <c r="E22" i="26"/>
  <c r="B23" i="26"/>
  <c r="E26" i="30"/>
  <c r="B27" i="30"/>
  <c r="B29" i="25" l="1"/>
  <c r="E28" i="25"/>
  <c r="B28" i="30"/>
  <c r="E27" i="30"/>
  <c r="E23" i="26"/>
  <c r="B24" i="26"/>
  <c r="B25" i="29"/>
  <c r="E24" i="29"/>
  <c r="E24" i="28"/>
  <c r="B25" i="28"/>
  <c r="E29" i="25" l="1"/>
  <c r="B30" i="25"/>
  <c r="E25" i="28"/>
  <c r="B26" i="28"/>
  <c r="B26" i="29"/>
  <c r="E25" i="29"/>
  <c r="B25" i="26"/>
  <c r="E24" i="26"/>
  <c r="E28" i="30"/>
  <c r="B29" i="30"/>
  <c r="B31" i="25" l="1"/>
  <c r="E30" i="25"/>
  <c r="B30" i="30"/>
  <c r="E29" i="30"/>
  <c r="B26" i="26"/>
  <c r="E25" i="26"/>
  <c r="E26" i="29"/>
  <c r="B27" i="29"/>
  <c r="E26" i="28"/>
  <c r="B27" i="28"/>
  <c r="B32" i="25" l="1"/>
  <c r="E31" i="25"/>
  <c r="E27" i="28"/>
  <c r="B28" i="28"/>
  <c r="B28" i="29"/>
  <c r="E27" i="29"/>
  <c r="B27" i="26"/>
  <c r="E26" i="26"/>
  <c r="E30" i="30"/>
  <c r="B31" i="30"/>
  <c r="E32" i="25" l="1"/>
  <c r="B33" i="25"/>
  <c r="B32" i="30"/>
  <c r="E31" i="30"/>
  <c r="E27" i="26"/>
  <c r="B28" i="26"/>
  <c r="B29" i="29"/>
  <c r="E28" i="29"/>
  <c r="E28" i="28"/>
  <c r="B29" i="28"/>
  <c r="E33" i="25" l="1"/>
  <c r="B34" i="25"/>
  <c r="E29" i="28"/>
  <c r="B30" i="28"/>
  <c r="E29" i="29"/>
  <c r="B30" i="29"/>
  <c r="E28" i="26"/>
  <c r="B29" i="26"/>
  <c r="E32" i="30"/>
  <c r="B33" i="30"/>
  <c r="E34" i="25" l="1"/>
  <c r="B35" i="25"/>
  <c r="E29" i="26"/>
  <c r="B30" i="26"/>
  <c r="B34" i="30"/>
  <c r="E33" i="30"/>
  <c r="B31" i="29"/>
  <c r="E30" i="29"/>
  <c r="B31" i="28"/>
  <c r="E30" i="28"/>
  <c r="B36" i="25" l="1"/>
  <c r="E35" i="25"/>
  <c r="E31" i="29"/>
  <c r="B32" i="29"/>
  <c r="E34" i="30"/>
  <c r="B35" i="30"/>
  <c r="E30" i="26"/>
  <c r="B31" i="26"/>
  <c r="E31" i="28"/>
  <c r="B32" i="28"/>
  <c r="B37" i="25" l="1"/>
  <c r="E36" i="25"/>
  <c r="E31" i="26"/>
  <c r="B32" i="26"/>
  <c r="B36" i="30"/>
  <c r="E35" i="30"/>
  <c r="E32" i="28"/>
  <c r="B33" i="28"/>
  <c r="E32" i="29"/>
  <c r="B33" i="29"/>
  <c r="E37" i="25" l="1"/>
  <c r="B38" i="25"/>
  <c r="B34" i="29"/>
  <c r="B35" i="29" s="1"/>
  <c r="E33" i="29"/>
  <c r="E33" i="28"/>
  <c r="B34" i="28"/>
  <c r="E36" i="30"/>
  <c r="B37" i="30"/>
  <c r="B33" i="26"/>
  <c r="E32" i="26"/>
  <c r="E38" i="25" l="1"/>
  <c r="B39" i="25"/>
  <c r="E34" i="28"/>
  <c r="B35" i="28"/>
  <c r="E34" i="29"/>
  <c r="E33" i="26"/>
  <c r="B34" i="26"/>
  <c r="B38" i="30"/>
  <c r="E37" i="30"/>
  <c r="E35" i="29"/>
  <c r="B36" i="29"/>
  <c r="E39" i="25" l="1"/>
  <c r="B40" i="25"/>
  <c r="B37" i="29"/>
  <c r="E36" i="29"/>
  <c r="B39" i="30"/>
  <c r="E38" i="30"/>
  <c r="B35" i="26"/>
  <c r="E34" i="26"/>
  <c r="E35" i="28"/>
  <c r="B36" i="28"/>
  <c r="B41" i="25" l="1"/>
  <c r="E40" i="25"/>
  <c r="B37" i="28"/>
  <c r="E36" i="28"/>
  <c r="E39" i="30"/>
  <c r="B40" i="30"/>
  <c r="B36" i="26"/>
  <c r="E35" i="26"/>
  <c r="E37" i="29"/>
  <c r="B38" i="29"/>
  <c r="B42" i="25" l="1"/>
  <c r="E41" i="25"/>
  <c r="E38" i="29"/>
  <c r="B39" i="29"/>
  <c r="E36" i="26"/>
  <c r="B37" i="26"/>
  <c r="B41" i="30"/>
  <c r="E40" i="30"/>
  <c r="E37" i="28"/>
  <c r="B38" i="28"/>
  <c r="B43" i="25" l="1"/>
  <c r="E42" i="25"/>
  <c r="E38" i="28"/>
  <c r="B39" i="28"/>
  <c r="B42" i="30"/>
  <c r="E41" i="30"/>
  <c r="E37" i="26"/>
  <c r="B38" i="26"/>
  <c r="B40" i="29"/>
  <c r="E39" i="29"/>
  <c r="E43" i="25" l="1"/>
  <c r="B44" i="25"/>
  <c r="E40" i="29"/>
  <c r="B41" i="29"/>
  <c r="B39" i="26"/>
  <c r="E38" i="26"/>
  <c r="B43" i="30"/>
  <c r="E42" i="30"/>
  <c r="B40" i="28"/>
  <c r="E39" i="28"/>
  <c r="B45" i="25" l="1"/>
  <c r="E44" i="25"/>
  <c r="E40" i="28"/>
  <c r="B41" i="28"/>
  <c r="E43" i="30"/>
  <c r="B44" i="30"/>
  <c r="B40" i="26"/>
  <c r="E39" i="26"/>
  <c r="E41" i="29"/>
  <c r="B42" i="29"/>
  <c r="B46" i="25" l="1"/>
  <c r="E45" i="25"/>
  <c r="B41" i="26"/>
  <c r="E40" i="26"/>
  <c r="B45" i="30"/>
  <c r="E44" i="30"/>
  <c r="B43" i="29"/>
  <c r="E42" i="29"/>
  <c r="E41" i="28"/>
  <c r="B42" i="28"/>
  <c r="B47" i="25" l="1"/>
  <c r="E46" i="25"/>
  <c r="B44" i="29"/>
  <c r="E43" i="29"/>
  <c r="E41" i="26"/>
  <c r="B42" i="26"/>
  <c r="E42" i="28"/>
  <c r="B43" i="28"/>
  <c r="E45" i="30"/>
  <c r="B46" i="30"/>
  <c r="B48" i="25" l="1"/>
  <c r="E47" i="25"/>
  <c r="B47" i="30"/>
  <c r="E46" i="30"/>
  <c r="B43" i="26"/>
  <c r="E42" i="26"/>
  <c r="E43" i="28"/>
  <c r="B44" i="28"/>
  <c r="E44" i="29"/>
  <c r="B45" i="29"/>
  <c r="E48" i="25" l="1"/>
  <c r="B49" i="25"/>
  <c r="E47" i="30"/>
  <c r="B48" i="30"/>
  <c r="E44" i="28"/>
  <c r="B45" i="28"/>
  <c r="B46" i="29"/>
  <c r="B47" i="29" s="1"/>
  <c r="E45" i="29"/>
  <c r="E43" i="26"/>
  <c r="B44" i="26"/>
  <c r="B50" i="25" l="1"/>
  <c r="E50" i="25" s="1"/>
  <c r="E49" i="25"/>
  <c r="B45" i="26"/>
  <c r="E44" i="26"/>
  <c r="E47" i="29"/>
  <c r="B48" i="29"/>
  <c r="E46" i="29"/>
  <c r="E45" i="28"/>
  <c r="B46" i="28"/>
  <c r="B47" i="28" s="1"/>
  <c r="B49" i="30"/>
  <c r="E48" i="30"/>
  <c r="B50" i="30" l="1"/>
  <c r="E49" i="30"/>
  <c r="E47" i="28"/>
  <c r="E46" i="28"/>
  <c r="B48" i="28"/>
  <c r="B49" i="29"/>
  <c r="E48" i="29"/>
  <c r="B46" i="26"/>
  <c r="E45" i="26"/>
  <c r="B49" i="28" l="1"/>
  <c r="E49" i="28" s="1"/>
  <c r="E48" i="28"/>
  <c r="B50" i="28"/>
  <c r="B51" i="30"/>
  <c r="E50" i="30"/>
  <c r="B47" i="26"/>
  <c r="E46" i="26"/>
  <c r="E49" i="29"/>
  <c r="B50" i="29"/>
  <c r="E50" i="28" l="1"/>
  <c r="B51" i="28"/>
  <c r="B52" i="28" s="1"/>
  <c r="B53" i="28" s="1"/>
  <c r="B54" i="28" s="1"/>
  <c r="E50" i="29"/>
  <c r="B51" i="29"/>
  <c r="B52" i="29" s="1"/>
  <c r="E51" i="30"/>
  <c r="B52" i="30"/>
  <c r="B48" i="26"/>
  <c r="E47" i="26"/>
  <c r="E48" i="26" l="1"/>
  <c r="B49" i="26"/>
  <c r="B53" i="30"/>
  <c r="E52" i="30"/>
  <c r="B54" i="30" l="1"/>
  <c r="E53" i="30"/>
  <c r="B50" i="26"/>
  <c r="E49" i="26"/>
  <c r="B51" i="26" l="1"/>
  <c r="E50" i="26"/>
  <c r="B55" i="30"/>
  <c r="E54" i="30"/>
  <c r="E55" i="30" l="1"/>
  <c r="B56" i="30"/>
  <c r="B52" i="26"/>
  <c r="E51" i="26"/>
  <c r="E52" i="26" l="1"/>
  <c r="B53" i="26"/>
  <c r="B57" i="30"/>
  <c r="E56" i="30"/>
  <c r="B58" i="30" l="1"/>
  <c r="E57" i="30"/>
  <c r="B54" i="26"/>
  <c r="E53" i="26"/>
  <c r="B55" i="26" l="1"/>
  <c r="E54" i="26"/>
  <c r="E58" i="30"/>
  <c r="B59" i="30"/>
  <c r="E59" i="30" l="1"/>
  <c r="B60" i="30"/>
  <c r="B56" i="26"/>
  <c r="E55" i="26"/>
  <c r="B57" i="26" l="1"/>
  <c r="E56" i="26"/>
  <c r="B61" i="30"/>
  <c r="E60" i="30"/>
  <c r="B62" i="30" l="1"/>
  <c r="E61" i="30"/>
  <c r="B58" i="26"/>
  <c r="E57" i="26"/>
  <c r="B59" i="26" l="1"/>
  <c r="E58" i="26"/>
  <c r="B63" i="30"/>
  <c r="E62" i="30"/>
  <c r="B60" i="26" l="1"/>
  <c r="E59" i="26"/>
  <c r="B64" i="30"/>
  <c r="E63" i="30"/>
  <c r="E64" i="30" l="1"/>
  <c r="B65" i="30"/>
  <c r="E60" i="26"/>
  <c r="B61" i="26"/>
  <c r="B62" i="26" l="1"/>
  <c r="E61" i="26"/>
  <c r="E65" i="30"/>
  <c r="B66" i="30"/>
  <c r="E66" i="30" l="1"/>
  <c r="B67" i="30"/>
  <c r="B63" i="26"/>
  <c r="E62" i="26"/>
  <c r="E63" i="26" l="1"/>
  <c r="B64" i="26"/>
  <c r="B68" i="30"/>
  <c r="E67" i="30"/>
  <c r="B69" i="30" l="1"/>
  <c r="E68" i="30"/>
  <c r="B65" i="26"/>
  <c r="E64" i="26"/>
  <c r="B70" i="30" l="1"/>
  <c r="E69" i="30"/>
  <c r="E65" i="26"/>
  <c r="B66" i="26"/>
  <c r="E70" i="30" l="1"/>
  <c r="B71" i="30"/>
  <c r="B67" i="26"/>
  <c r="E66" i="26"/>
  <c r="E67" i="26" l="1"/>
  <c r="B68" i="26"/>
  <c r="E71" i="30"/>
  <c r="B72" i="30"/>
  <c r="B73" i="30" l="1"/>
  <c r="E72" i="30"/>
  <c r="B69" i="26"/>
  <c r="E68" i="26"/>
  <c r="E69" i="26" l="1"/>
  <c r="B70" i="26"/>
  <c r="B74" i="30"/>
  <c r="E73" i="30"/>
  <c r="B75" i="30" l="1"/>
  <c r="E74" i="30"/>
  <c r="B71" i="26"/>
  <c r="E70" i="26"/>
  <c r="B76" i="30" l="1"/>
  <c r="E75" i="30"/>
  <c r="B72" i="26"/>
  <c r="E71" i="26"/>
  <c r="B73" i="26" l="1"/>
  <c r="E72" i="26"/>
  <c r="E76" i="30"/>
  <c r="B77" i="30"/>
  <c r="E77" i="30" l="1"/>
  <c r="B78" i="30"/>
  <c r="E73" i="26"/>
  <c r="B74" i="26"/>
  <c r="B79" i="30" l="1"/>
  <c r="E78" i="30"/>
  <c r="B75" i="26"/>
  <c r="E74" i="26"/>
  <c r="B76" i="26" l="1"/>
  <c r="E75" i="26"/>
  <c r="E79" i="30"/>
  <c r="B80" i="30"/>
  <c r="B81" i="30" l="1"/>
  <c r="E80" i="30"/>
  <c r="B77" i="26"/>
  <c r="E76" i="26"/>
  <c r="B78" i="26" l="1"/>
  <c r="E77" i="26"/>
  <c r="B82" i="30"/>
  <c r="E81" i="30"/>
  <c r="B83" i="30" l="1"/>
  <c r="E82" i="30"/>
  <c r="E78" i="26"/>
  <c r="B79" i="26"/>
  <c r="B80" i="26" l="1"/>
  <c r="E79" i="26"/>
  <c r="E83" i="30"/>
  <c r="B84" i="30"/>
  <c r="B81" i="26" l="1"/>
  <c r="E80" i="26"/>
  <c r="B85" i="30"/>
  <c r="E84" i="30"/>
  <c r="E81" i="26" l="1"/>
  <c r="B82" i="26"/>
  <c r="E85" i="30"/>
  <c r="B86" i="30"/>
  <c r="B83" i="26" l="1"/>
  <c r="E82" i="26"/>
  <c r="B87" i="30"/>
  <c r="E86" i="30"/>
  <c r="B84" i="26" l="1"/>
  <c r="E83" i="26"/>
  <c r="E87" i="30"/>
  <c r="B88" i="30"/>
  <c r="B89" i="30" l="1"/>
  <c r="E88" i="30"/>
  <c r="E84" i="26"/>
  <c r="B85" i="26"/>
  <c r="E89" i="30" l="1"/>
  <c r="B90" i="30"/>
  <c r="E85" i="26"/>
  <c r="B86" i="26"/>
  <c r="E90" i="30" l="1"/>
  <c r="B91" i="30"/>
  <c r="E86" i="26"/>
  <c r="B87" i="26"/>
  <c r="B92" i="30" l="1"/>
  <c r="E91" i="30"/>
  <c r="E87" i="26"/>
  <c r="B88" i="26"/>
  <c r="B89" i="26" l="1"/>
  <c r="E88" i="26"/>
  <c r="B93" i="30"/>
  <c r="E92" i="30"/>
  <c r="B94" i="30" l="1"/>
  <c r="E93" i="30"/>
  <c r="B90" i="26"/>
  <c r="E89" i="26"/>
  <c r="E90" i="26" l="1"/>
  <c r="B91" i="26"/>
  <c r="B95" i="30"/>
  <c r="E94" i="30"/>
  <c r="B96" i="30" l="1"/>
  <c r="E95" i="30"/>
  <c r="B92" i="26"/>
  <c r="E91" i="26"/>
  <c r="B93" i="26" l="1"/>
  <c r="E92" i="26"/>
  <c r="E96" i="30"/>
  <c r="B97" i="30"/>
  <c r="E97" i="30" l="1"/>
  <c r="B98" i="30"/>
  <c r="E93" i="26"/>
  <c r="B94" i="26"/>
  <c r="B95" i="26" l="1"/>
  <c r="E94" i="26"/>
  <c r="E98" i="30"/>
  <c r="B99" i="30"/>
  <c r="B100" i="30" l="1"/>
  <c r="E99" i="30"/>
  <c r="B96" i="26"/>
  <c r="E95" i="26"/>
  <c r="B97" i="26" l="1"/>
  <c r="E96" i="26"/>
  <c r="B101" i="30"/>
  <c r="E100" i="30"/>
  <c r="B102" i="30" l="1"/>
  <c r="E101" i="30"/>
  <c r="E97" i="26"/>
  <c r="B98" i="26"/>
  <c r="B99" i="26" l="1"/>
  <c r="E98" i="26"/>
  <c r="E102" i="30"/>
  <c r="B103" i="30"/>
  <c r="B104" i="30" l="1"/>
  <c r="E103" i="30"/>
  <c r="E99" i="26"/>
  <c r="B100" i="26"/>
  <c r="B101" i="26" l="1"/>
  <c r="E100" i="26"/>
  <c r="E104" i="30"/>
  <c r="B105" i="30"/>
  <c r="B106" i="30" l="1"/>
  <c r="E105" i="30"/>
  <c r="E101" i="26"/>
  <c r="B102" i="26"/>
  <c r="B103" i="26" l="1"/>
  <c r="E102" i="26"/>
  <c r="E106" i="30"/>
  <c r="B107" i="30"/>
  <c r="B108" i="30" l="1"/>
  <c r="E107" i="30"/>
  <c r="E103" i="26"/>
  <c r="B104" i="26"/>
  <c r="B105" i="26" l="1"/>
  <c r="E104" i="26"/>
  <c r="B109" i="30"/>
  <c r="E108" i="30"/>
  <c r="E109" i="30" l="1"/>
  <c r="B110" i="30"/>
  <c r="E105" i="26"/>
  <c r="B106" i="26"/>
  <c r="B107" i="26" l="1"/>
  <c r="E106" i="26"/>
  <c r="B111" i="30"/>
  <c r="E110" i="30"/>
  <c r="B112" i="30" l="1"/>
  <c r="E111" i="30"/>
  <c r="B108" i="26"/>
  <c r="E107" i="26"/>
  <c r="E108" i="26" l="1"/>
  <c r="B109" i="26"/>
  <c r="B113" i="30"/>
  <c r="E112" i="30"/>
  <c r="B114" i="30" l="1"/>
  <c r="E113" i="30"/>
  <c r="B110" i="26"/>
  <c r="E109" i="26"/>
  <c r="B111" i="26" l="1"/>
  <c r="E110" i="26"/>
  <c r="E114" i="30"/>
  <c r="B115" i="30"/>
  <c r="E115" i="30" l="1"/>
  <c r="B116" i="30"/>
  <c r="B112" i="26"/>
  <c r="E111" i="26"/>
  <c r="B113" i="26" l="1"/>
  <c r="E112" i="26"/>
  <c r="E116" i="30"/>
  <c r="B117" i="30"/>
  <c r="E117" i="30" l="1"/>
  <c r="B118" i="30"/>
  <c r="B114" i="26"/>
  <c r="E113" i="26"/>
  <c r="E114" i="26" l="1"/>
  <c r="B115" i="26"/>
  <c r="B119" i="30"/>
  <c r="E118" i="30"/>
  <c r="B120" i="30" l="1"/>
  <c r="E119" i="30"/>
  <c r="B116" i="26"/>
  <c r="E115" i="26"/>
  <c r="B117" i="26" l="1"/>
  <c r="E116" i="26"/>
  <c r="B121" i="30"/>
  <c r="E120" i="30"/>
  <c r="E121" i="30" l="1"/>
  <c r="B122" i="30"/>
  <c r="B118" i="26"/>
  <c r="E117" i="26"/>
  <c r="E118" i="26" l="1"/>
  <c r="B119" i="26"/>
  <c r="B123" i="30"/>
  <c r="E122" i="30"/>
  <c r="E123" i="30" l="1"/>
  <c r="B124" i="30"/>
  <c r="E119" i="26"/>
  <c r="B120" i="26"/>
  <c r="E120" i="26" l="1"/>
  <c r="B121" i="26"/>
  <c r="B125" i="30"/>
  <c r="E124" i="30"/>
  <c r="B126" i="30" l="1"/>
  <c r="E125" i="30"/>
  <c r="B122" i="26"/>
  <c r="E121" i="26"/>
  <c r="B123" i="26" l="1"/>
  <c r="E122" i="26"/>
  <c r="B127" i="30"/>
  <c r="E126" i="30"/>
  <c r="B128" i="30" l="1"/>
  <c r="E127" i="30"/>
  <c r="E123" i="26"/>
  <c r="B124" i="26"/>
  <c r="B125" i="26" l="1"/>
  <c r="E124" i="26"/>
  <c r="E128" i="30"/>
  <c r="B129" i="30"/>
  <c r="B130" i="30" l="1"/>
  <c r="E129" i="30"/>
  <c r="B126" i="26"/>
  <c r="E125" i="26"/>
  <c r="E126" i="26" l="1"/>
  <c r="B127" i="26"/>
  <c r="B131" i="30"/>
  <c r="E130" i="30"/>
  <c r="B132" i="30" l="1"/>
  <c r="E131" i="30"/>
  <c r="B128" i="26"/>
  <c r="E127" i="26"/>
  <c r="E128" i="26" l="1"/>
  <c r="B129" i="26"/>
  <c r="B133" i="30"/>
  <c r="E132" i="30"/>
  <c r="B134" i="30" l="1"/>
  <c r="E133" i="30"/>
  <c r="E129" i="26"/>
  <c r="B130" i="26"/>
  <c r="B131" i="26" l="1"/>
  <c r="E130" i="26"/>
  <c r="E134" i="30"/>
  <c r="B135" i="30"/>
  <c r="B136" i="30" l="1"/>
  <c r="E135" i="30"/>
  <c r="B132" i="26"/>
  <c r="E131" i="26"/>
  <c r="B133" i="26" l="1"/>
  <c r="E132" i="26"/>
  <c r="E136" i="30"/>
  <c r="B137" i="30"/>
  <c r="B138" i="30" l="1"/>
  <c r="E137" i="30"/>
  <c r="E133" i="26"/>
  <c r="B134" i="26"/>
  <c r="B135" i="26" l="1"/>
  <c r="E134" i="26"/>
  <c r="E138" i="30"/>
  <c r="B139" i="30"/>
  <c r="B140" i="30" l="1"/>
  <c r="E139" i="30"/>
  <c r="E135" i="26"/>
  <c r="B136" i="26"/>
  <c r="B137" i="26" l="1"/>
  <c r="E136" i="26"/>
  <c r="E140" i="30"/>
  <c r="B141" i="30"/>
  <c r="B142" i="30" l="1"/>
  <c r="E141" i="30"/>
  <c r="E137" i="26"/>
  <c r="B138" i="26"/>
  <c r="B139" i="26" l="1"/>
  <c r="E138" i="26"/>
  <c r="E142" i="30"/>
  <c r="B143" i="30"/>
  <c r="B144" i="30" l="1"/>
  <c r="E143" i="30"/>
  <c r="E139" i="26"/>
  <c r="B140" i="26"/>
  <c r="E140" i="26" l="1"/>
  <c r="B141" i="26"/>
  <c r="E144" i="30"/>
  <c r="B145" i="30"/>
  <c r="B146" i="30" l="1"/>
  <c r="E145" i="30"/>
  <c r="E141" i="26"/>
  <c r="B142" i="26"/>
  <c r="B143" i="26" l="1"/>
  <c r="E142" i="26"/>
  <c r="B147" i="30"/>
  <c r="E146" i="30"/>
  <c r="B148" i="30" l="1"/>
  <c r="E147" i="30"/>
  <c r="B144" i="26"/>
  <c r="E143" i="26"/>
  <c r="E144" i="26" l="1"/>
  <c r="B145" i="26"/>
  <c r="B149" i="30"/>
  <c r="E148" i="30"/>
  <c r="B150" i="30" l="1"/>
  <c r="E149" i="30"/>
  <c r="B146" i="26"/>
  <c r="E145" i="26"/>
  <c r="B147" i="26" l="1"/>
  <c r="E146" i="26"/>
  <c r="E150" i="30"/>
  <c r="B151" i="30"/>
  <c r="E151" i="30" s="1"/>
  <c r="B148" i="26" l="1"/>
  <c r="E147" i="26"/>
  <c r="B149" i="26" l="1"/>
  <c r="E148" i="26"/>
  <c r="B150" i="26" l="1"/>
  <c r="E150" i="26" s="1"/>
  <c r="E149" i="2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<sst xmlns="http://schemas.openxmlformats.org/spreadsheetml/2006/main" count="19621" uniqueCount="2587">
  <si>
    <t>PR24 Delivery Plan Tables</t>
  </si>
  <si>
    <t>Model code</t>
  </si>
  <si>
    <t>PR24DP</t>
  </si>
  <si>
    <t>Version number:</t>
  </si>
  <si>
    <t>File name:</t>
  </si>
  <si>
    <t>Date:</t>
  </si>
  <si>
    <t>For enquiries please contact:</t>
  </si>
  <si>
    <t>PR24@ofwat.gov.uk</t>
  </si>
  <si>
    <t>Instructions:</t>
  </si>
  <si>
    <t>See below.</t>
  </si>
  <si>
    <t>Ofwat Bon Numbers</t>
  </si>
  <si>
    <t>Base PCD outputs</t>
  </si>
  <si>
    <t>Header</t>
  </si>
  <si>
    <t>Company</t>
  </si>
  <si>
    <t>PCD Model</t>
  </si>
  <si>
    <t>PCD Ref</t>
  </si>
  <si>
    <t>Line description</t>
  </si>
  <si>
    <t>PCD Output Description</t>
  </si>
  <si>
    <t>Units</t>
  </si>
  <si>
    <t>DPs</t>
  </si>
  <si>
    <t>PCD output (cumulative) - Target</t>
  </si>
  <si>
    <t>PCD Output Target by 2029-30</t>
  </si>
  <si>
    <t>PCD Output Target by 2034-35</t>
  </si>
  <si>
    <t>PCD output (cumulative) - Outturn &amp; Forecast</t>
  </si>
  <si>
    <t>PCD Output Outturn &amp; Forecast by 2029-30</t>
  </si>
  <si>
    <t>PCD Output Outturn &amp; Forecast by 2034-35</t>
  </si>
  <si>
    <t xml:space="preserve">Performance
</t>
  </si>
  <si>
    <t>DP reference</t>
  </si>
  <si>
    <t>PCD output by 2029-30 (Target)</t>
  </si>
  <si>
    <t>PCD Output by 2034-35 (Target)</t>
  </si>
  <si>
    <t>PCD output by 2029-30 (Outturn &amp; Forecast)</t>
  </si>
  <si>
    <t>PCD Output by 2034-35 (Outturn &amp; Forecast)</t>
  </si>
  <si>
    <t>Pre-AMP8</t>
  </si>
  <si>
    <t>AMP8</t>
  </si>
  <si>
    <t>AMP9</t>
  </si>
  <si>
    <t>Forecast delivery as a percentage of PCD output target in 2029-30 (%)</t>
  </si>
  <si>
    <t>Forecast delivery as a percentage of PCD output target in 2034-35 (%)</t>
  </si>
  <si>
    <t>RAG Rating - Assurer's view</t>
  </si>
  <si>
    <t>RAG Rating - Company's own view</t>
  </si>
  <si>
    <t>Pre- AMP8</t>
  </si>
  <si>
    <t>Start_Data</t>
  </si>
  <si>
    <t>2024-25</t>
  </si>
  <si>
    <t>2025-26</t>
  </si>
  <si>
    <t>2026-27</t>
  </si>
  <si>
    <t>2027-28</t>
  </si>
  <si>
    <t>2028-29</t>
  </si>
  <si>
    <t>2029-30</t>
  </si>
  <si>
    <t>2030-31</t>
  </si>
  <si>
    <t>2031-32</t>
  </si>
  <si>
    <t>2032-33</t>
  </si>
  <si>
    <t>2033-34</t>
  </si>
  <si>
    <t>2034-35</t>
  </si>
  <si>
    <t>Start_BON</t>
  </si>
  <si>
    <t>PR24CA105 Base PCDs</t>
  </si>
  <si>
    <t>PCDB1a</t>
  </si>
  <si>
    <t>Mains renewals - base</t>
  </si>
  <si>
    <t>Base wholesale water model funded renewals in kilometres</t>
  </si>
  <si>
    <t>km</t>
  </si>
  <si>
    <t>Blue</t>
  </si>
  <si>
    <t>Green</t>
  </si>
  <si>
    <t>DPB1.1</t>
  </si>
  <si>
    <t>PCD_DPB1_MRBASE</t>
  </si>
  <si>
    <t>PCD_DPB1_MRBASE_T</t>
  </si>
  <si>
    <t>PCD_DPB1_MRBASE_O</t>
  </si>
  <si>
    <t>PCD_DPB1_MRBASE_OT</t>
  </si>
  <si>
    <t>PCD_DPB1_MRBASE_P</t>
  </si>
  <si>
    <t>PCDB1b</t>
  </si>
  <si>
    <t>Mains renewals - asset health adjustment</t>
  </si>
  <si>
    <t>Base asset health adjustment renewals in kilometres</t>
  </si>
  <si>
    <t>Red</t>
  </si>
  <si>
    <t>Amber</t>
  </si>
  <si>
    <t>DPB1.2</t>
  </si>
  <si>
    <t>PCD_DPB1_MRAH</t>
  </si>
  <si>
    <t>PCD_DPB1_MRAH_T</t>
  </si>
  <si>
    <t>PCD_DPB1_MRAH_O</t>
  </si>
  <si>
    <t>PCD_DPB1_MRAH_OT</t>
  </si>
  <si>
    <t>PCD_DPB1_MRAH_P</t>
  </si>
  <si>
    <t>PCDB1c</t>
  </si>
  <si>
    <t>Mains renewals - enhancement leakage</t>
  </si>
  <si>
    <t>Enhancement leakage renewals in kilometres</t>
  </si>
  <si>
    <t>DPB1.3</t>
  </si>
  <si>
    <t>PCD_DPB1_MRENHLEA</t>
  </si>
  <si>
    <t>PCD_DPB1_MRENHLEA_T</t>
  </si>
  <si>
    <t>PCD_DPB1_MRENHLEA_O</t>
  </si>
  <si>
    <t>PCD_DPB1_MRENHLEA_OT</t>
  </si>
  <si>
    <t>PCD_DPB1_MRENHLEA_P</t>
  </si>
  <si>
    <t>Base PCD expenditure</t>
  </si>
  <si>
    <t>Non delivery PCD payment (£m/Driver) in 2022-23 prices</t>
  </si>
  <si>
    <t>PCD Total Expenditure (Cumulative) - Allowance (£m)</t>
  </si>
  <si>
    <t>Total Expenditure by 2029-30 (Allowance)</t>
  </si>
  <si>
    <t>Total Expenditure by 2034-35 (Allowance)</t>
  </si>
  <si>
    <t>PCD Total Expenditure (Cumulative) - Outturn &amp; Forecast (£m)</t>
  </si>
  <si>
    <t>Total Expenditure by 2029-30 (Outturn &amp; Forecast)</t>
  </si>
  <si>
    <t>Total Expenditure by 2034-35 (Outturn &amp; Forecast)</t>
  </si>
  <si>
    <t>Performance</t>
  </si>
  <si>
    <t>Forecast total expenditure as a percentage of allowed total expenditure in 2029-30 (%)</t>
  </si>
  <si>
    <t>Forecast total expenditure as a percentage of allowed total expenditure in 2034-35 (%)</t>
  </si>
  <si>
    <t>2025-30</t>
  </si>
  <si>
    <r>
      <t xml:space="preserve">Base wholesale water model funded renewals </t>
    </r>
    <r>
      <rPr>
        <sz val="10"/>
        <color theme="1"/>
        <rFont val="Arial"/>
        <family val="2"/>
      </rPr>
      <t>expenditure</t>
    </r>
  </si>
  <si>
    <t xml:space="preserve">£m </t>
  </si>
  <si>
    <t>DPB2.1</t>
  </si>
  <si>
    <t>PCD_DPB2_MR_BASE_NP</t>
  </si>
  <si>
    <t>PCD_DPB2_MR_BASE</t>
  </si>
  <si>
    <t>PCD_DPB2_MR_BASE_T</t>
  </si>
  <si>
    <t>PCD_DPB2_MR_BASE_O</t>
  </si>
  <si>
    <t>PCD_DPB2_MR_BASE_OT</t>
  </si>
  <si>
    <t>PCD_DPB2_MR_BASE_P</t>
  </si>
  <si>
    <r>
      <t xml:space="preserve">Base asset health adjustment renewals </t>
    </r>
    <r>
      <rPr>
        <sz val="10"/>
        <color theme="1"/>
        <rFont val="Arial"/>
        <family val="2"/>
      </rPr>
      <t>expenditure</t>
    </r>
  </si>
  <si>
    <t>DPB2.2</t>
  </si>
  <si>
    <t>PCD_DPB2_MR_AH_NP</t>
  </si>
  <si>
    <t>PCD_DPB2_MR_AH</t>
  </si>
  <si>
    <t>PCD_DPB2_MR_AH_T</t>
  </si>
  <si>
    <t>PCD_DPB2_MR_AH_O</t>
  </si>
  <si>
    <t>PCD_DPB2_MR_AH_OT</t>
  </si>
  <si>
    <t>PCD_DPB2_MR_AH_P</t>
  </si>
  <si>
    <t>Enhancement leakage renewals expenditure</t>
  </si>
  <si>
    <t>DPB2.3</t>
  </si>
  <si>
    <t>PCD_DPB2_MR_ENHLEA_NP</t>
  </si>
  <si>
    <t>PCD_DPB2_MR_ENHLEA</t>
  </si>
  <si>
    <t>PCD_DPB2_MR_ENHLEA_T</t>
  </si>
  <si>
    <t>PCD_DPB2_MR_ENHLEA_O</t>
  </si>
  <si>
    <t>PCD_DPB2_MR_ENHLEA_OT</t>
  </si>
  <si>
    <t>PCD_DPB2_MR_ENHLEA_P</t>
  </si>
  <si>
    <t>PCDB3a</t>
  </si>
  <si>
    <t>Water network reinforcement</t>
  </si>
  <si>
    <t>Water network reinforcement expenditure</t>
  </si>
  <si>
    <t>DPB2.4</t>
  </si>
  <si>
    <t>PCD_DPB2_WN_RFT_NP</t>
  </si>
  <si>
    <t>PCD_DPB2_WN_RFT</t>
  </si>
  <si>
    <t>PCD_DPB2_WN_RFT_T</t>
  </si>
  <si>
    <t>PCD_DPB2_WN_RFT_O</t>
  </si>
  <si>
    <t>PCD_DPB2_WN_RFT_OT</t>
  </si>
  <si>
    <t>PCD_DPB2_WN_RFT_P</t>
  </si>
  <si>
    <t>PCDB3b</t>
  </si>
  <si>
    <t>Wastewater network reinforcement</t>
  </si>
  <si>
    <t>Wastewater network reinforcement expenditure</t>
  </si>
  <si>
    <t>DPB2.5</t>
  </si>
  <si>
    <t>PCD_DPB2_WWN_RFT_NP</t>
  </si>
  <si>
    <t>PCD_DPB2_WWN_RFT</t>
  </si>
  <si>
    <t>PCD_DPB2_WWN_RFT_T</t>
  </si>
  <si>
    <t>PCD_DPB2_WWN_RFT_O</t>
  </si>
  <si>
    <t>PCD_DPB2_WWN_RFT_OT</t>
  </si>
  <si>
    <t>PCD_DPB2_WWN_RFT_P</t>
  </si>
  <si>
    <t>End_Data</t>
  </si>
  <si>
    <t>End_BON</t>
  </si>
  <si>
    <t xml:space="preserve"> </t>
  </si>
  <si>
    <t xml:space="preserve">Enhancement PCD output - wastewater - Programme level  </t>
  </si>
  <si>
    <t xml:space="preserve">PCD applicable to company </t>
  </si>
  <si>
    <t>PCD output (cumulative) - Target`</t>
  </si>
  <si>
    <t xml:space="preserve">PR24CA110 Wastewater flow and monitoring </t>
  </si>
  <si>
    <t>PCDWW2a</t>
  </si>
  <si>
    <t xml:space="preserve">Flow monitoring at sewage treatment works; (WINEP/NEP) </t>
  </si>
  <si>
    <t>Number of flow monitoring permits only or simple schemes delivered</t>
  </si>
  <si>
    <t>Nr</t>
  </si>
  <si>
    <t>DPWW1.1</t>
  </si>
  <si>
    <t>PCD_DPWW1_FMS</t>
  </si>
  <si>
    <t>PCD_DPWW1_FMS_T</t>
  </si>
  <si>
    <t>PCD_DPWW1_FMS_O</t>
  </si>
  <si>
    <t>PCD_DPWW1_FMS_OT</t>
  </si>
  <si>
    <t>PCD_DPWW1_FMS_P</t>
  </si>
  <si>
    <t>Number of flow monitoring complex schemes delivered</t>
  </si>
  <si>
    <t>DPWW1.2</t>
  </si>
  <si>
    <t>PCD_DPWW1_FMC</t>
  </si>
  <si>
    <t>PCD_DPWW1_FMC_T</t>
  </si>
  <si>
    <t>PCD_DPWW1_FMC_O</t>
  </si>
  <si>
    <t>PCD_DPWW1_FMC_OT</t>
  </si>
  <si>
    <t>PCD_DPWW1_FMC_P</t>
  </si>
  <si>
    <t>PCDWW2b</t>
  </si>
  <si>
    <t>Continuous river water quality monitoring (CWQM)</t>
  </si>
  <si>
    <t>DPWW1.3</t>
  </si>
  <si>
    <t>PCD_DPWW1_CWQM</t>
  </si>
  <si>
    <t>PCD_DPWW1_CWQM_T</t>
  </si>
  <si>
    <t>PCD_DPWW1_CWQM_O</t>
  </si>
  <si>
    <t>PCD_DPWW1_CWQM_OT</t>
  </si>
  <si>
    <t>PCD_DPWW1_CWQM_P</t>
  </si>
  <si>
    <t>PCDWW3</t>
  </si>
  <si>
    <t>MCERTs monitoring at emergency sewage pumping station overflows (WINEP/NEP)</t>
  </si>
  <si>
    <t>Number of MCERTs monitoring schemes at SPS emergency overflows - EDM only</t>
  </si>
  <si>
    <t>DPWW1.4</t>
  </si>
  <si>
    <t>PCD_DPWW1_SPSO1</t>
  </si>
  <si>
    <t>PCD_DPWW1_SPSO1_T</t>
  </si>
  <si>
    <t>PCD_DPWW1_SPSO1_O</t>
  </si>
  <si>
    <t>PCD_DPWW1_SPSO1_OT</t>
  </si>
  <si>
    <t>PCD_DPWW1_SPSO1_P</t>
  </si>
  <si>
    <t>Number of MCERTs monitoring schemes at SPS emergency overflows - EDM + civils</t>
  </si>
  <si>
    <t>DPWW1.5</t>
  </si>
  <si>
    <t>PCD_DPWW1_SPSO2</t>
  </si>
  <si>
    <t>PCD_DPWW1_SPSO2_T</t>
  </si>
  <si>
    <t>PCD_DPWW1_SPSO2_O</t>
  </si>
  <si>
    <t>PCD_DPWW1_SPSO2_OT</t>
  </si>
  <si>
    <t>PCD_DPWW1_SPSO2_P</t>
  </si>
  <si>
    <t>Number of MCERTs monitoring schemes at SPS emergency overflows - EDM + PFF</t>
  </si>
  <si>
    <t>DPWW1.6</t>
  </si>
  <si>
    <t>PCD_DPWW1_SPSO3</t>
  </si>
  <si>
    <t>PCD_DPWW1_SPSO3_T</t>
  </si>
  <si>
    <t>PCD_DPWW1_SPSO3_O</t>
  </si>
  <si>
    <t>PCD_DPWW1_SPSO3_OT</t>
  </si>
  <si>
    <t>PCD_DPWW1_SPSO3_P</t>
  </si>
  <si>
    <t>Number of MCERTs monitoring schemes at SPS emergency overflows - EDM + PFF + civils</t>
  </si>
  <si>
    <t>DPWW1.7</t>
  </si>
  <si>
    <t>PCD_DPWW1_SPSO4</t>
  </si>
  <si>
    <t>PCD_DPWW1_SPSO4_T</t>
  </si>
  <si>
    <t>PCD_DPWW1_SPSO4_O</t>
  </si>
  <si>
    <t>PCD_DPWW1_SPSO4_OT</t>
  </si>
  <si>
    <t>PCD_DPWW1_SPSO4_P</t>
  </si>
  <si>
    <t>Number of MCERTs monitoring schemes at SPS emergency overflows - Permits only</t>
  </si>
  <si>
    <t>DPWW1.8</t>
  </si>
  <si>
    <t>PCD_DPWW1_SPSO5</t>
  </si>
  <si>
    <t>PCD_DPWW1_SPSO5_T</t>
  </si>
  <si>
    <t>PCD_DPWW1_SPSO5_O</t>
  </si>
  <si>
    <t>PCD_DPWW1_SPSO5_OT</t>
  </si>
  <si>
    <t>PCD_DPWW1_SPSO5_P</t>
  </si>
  <si>
    <t>PR24CA115 Wastewater Other Storm Overflow</t>
  </si>
  <si>
    <t>PCDWW5b</t>
  </si>
  <si>
    <t>Storm Overflow - Wetland</t>
  </si>
  <si>
    <t>Number of schemes</t>
  </si>
  <si>
    <t>DPWW1.9</t>
  </si>
  <si>
    <t>PCD_DPWW1_SOFW1</t>
  </si>
  <si>
    <t>PCD_DPWW1_SOFW1_T</t>
  </si>
  <si>
    <t>PCD_DPWW1_SOFW1_O</t>
  </si>
  <si>
    <t>PCD_DPWW1_SOFW1_OT</t>
  </si>
  <si>
    <t>PCD_DPWW1_SOFW1_P</t>
  </si>
  <si>
    <t>Wetland area delivered</t>
  </si>
  <si>
    <t>ha</t>
  </si>
  <si>
    <t>DPWW1.10</t>
  </si>
  <si>
    <t>PCD_DPWW1_SOFW2</t>
  </si>
  <si>
    <t>PCD_DPWW1_SOFW2_T</t>
  </si>
  <si>
    <t>PCD_DPWW1_SOFW2_O</t>
  </si>
  <si>
    <t>PCD_DPWW1_SOFW2_OT</t>
  </si>
  <si>
    <t>PCD_DPWW1_SOFW2_P</t>
  </si>
  <si>
    <t>PCDWW6</t>
  </si>
  <si>
    <t xml:space="preserve">Storm Overflow - Screens </t>
  </si>
  <si>
    <t>Number of EnvAct_IMP5 compliant screens installed and operational at screen only solutions</t>
  </si>
  <si>
    <t>DPWW1.11</t>
  </si>
  <si>
    <t>PCD_DPWW1_SOFS</t>
  </si>
  <si>
    <t>PCD_DPWW1_SOFS_T</t>
  </si>
  <si>
    <t>PCD_DPWW1_SOFS_O</t>
  </si>
  <si>
    <t>PCD_DPWW1_SOFS_OT</t>
  </si>
  <si>
    <t>PCD_DPWW1_SOFS_P</t>
  </si>
  <si>
    <t xml:space="preserve">PR24CA111 Wastewater Treatment </t>
  </si>
  <si>
    <t>PCDWW7</t>
  </si>
  <si>
    <t>Treatment for chemical removal (WINEP/NEP)</t>
  </si>
  <si>
    <t>Total number of schemes with a treatment solution delivered to meet compliance</t>
  </si>
  <si>
    <t>DPWW1.12</t>
  </si>
  <si>
    <t>PCD_DPWW1_TCR1</t>
  </si>
  <si>
    <t>PCD_DPWW1_TCR1_T</t>
  </si>
  <si>
    <t>PCD_DPWW1_TCR1_O</t>
  </si>
  <si>
    <t>PCD_DPWW1_TCR1_OT</t>
  </si>
  <si>
    <t>PCD_DPWW1_TCR1_P</t>
  </si>
  <si>
    <t>Population equivalent served by schemes with a treatment solution being delivered to meet compliance</t>
  </si>
  <si>
    <t>DPWW1.13</t>
  </si>
  <si>
    <t>PCD_DPWW1_TCR2</t>
  </si>
  <si>
    <t>PCD_DPWW1_TCR2_T</t>
  </si>
  <si>
    <t>PCD_DPWW1_TCR2_O</t>
  </si>
  <si>
    <t>PCD_DPWW1_TCR2_OT</t>
  </si>
  <si>
    <t>PCD_DPWW1_TCR2_P</t>
  </si>
  <si>
    <t>PCDWW9</t>
  </si>
  <si>
    <t xml:space="preserve">Treatment for total nitrogen removal (WINEP/NEP) </t>
  </si>
  <si>
    <t>Total number of schemes delivered to meet compliance</t>
  </si>
  <si>
    <t>DPWW1.14</t>
  </si>
  <si>
    <t>PCD_DPWW1_TNR1</t>
  </si>
  <si>
    <t>PCD_DPWW1_TNR1_T</t>
  </si>
  <si>
    <t>PCD_DPWW1_TNR1_O</t>
  </si>
  <si>
    <t>PCD_DPWW1_TNR1_OT</t>
  </si>
  <si>
    <t>PCD_DPWW1_TNR1_P</t>
  </si>
  <si>
    <t>Population equivalent served by schemes delivered to meet compliance</t>
  </si>
  <si>
    <t>DPWW1.15</t>
  </si>
  <si>
    <t>PCD_DPWW1_TNR2</t>
  </si>
  <si>
    <t>PCD_DPWW1_TNR2_T</t>
  </si>
  <si>
    <t>PCD_DPWW1_TNR2_O</t>
  </si>
  <si>
    <t>PCD_DPWW1_TNR2_OT</t>
  </si>
  <si>
    <t>PCD_DPWW1_TNR2_P</t>
  </si>
  <si>
    <t>PCDWW11</t>
  </si>
  <si>
    <t>Nature based solutions for treatment for nutrients and/or sanitary determinands (WINEP/NEP)</t>
  </si>
  <si>
    <t>Total number of site treatment solutions delivered to meet compliance</t>
  </si>
  <si>
    <t>DPWW1.16</t>
  </si>
  <si>
    <t>PCD_DPWW1_NBS_SOL</t>
  </si>
  <si>
    <t>PCD_DPWW1_NBS_SOL_T</t>
  </si>
  <si>
    <t>PCD_DPWW1_NBS_SOL_O</t>
  </si>
  <si>
    <t>PCD_DPWW1_NBS_SOL_OT</t>
  </si>
  <si>
    <t>PCD_DPWW1_NBS_SOL_P</t>
  </si>
  <si>
    <t>PCDWW13a</t>
  </si>
  <si>
    <t>Catchment solutions (WINEP/NEP)</t>
  </si>
  <si>
    <t>Total number of CNB solutions delivered to meet compliance (allowance/7)</t>
  </si>
  <si>
    <t>DPWW1.17</t>
  </si>
  <si>
    <t>PCD_DPWW1_CS1</t>
  </si>
  <si>
    <t>PCD_DPWW1_CS1_T</t>
  </si>
  <si>
    <t>PCD_DPWW1_CS1_O</t>
  </si>
  <si>
    <t>PCD_DPWW1_CS1_OT</t>
  </si>
  <si>
    <t>PCD_DPWW1_CS1_P</t>
  </si>
  <si>
    <t>Total number of CP solutions delivered to meet compliance (allowance/6)</t>
  </si>
  <si>
    <t>DPWW1.18</t>
  </si>
  <si>
    <t>PCD_DPWW1_CS2</t>
  </si>
  <si>
    <t>PCD_DPWW1_CS2_T</t>
  </si>
  <si>
    <t>PCD_DPWW1_CS2_O</t>
  </si>
  <si>
    <t>PCD_DPWW1_CS2_OT</t>
  </si>
  <si>
    <t>PCD_DPWW1_CS2_P</t>
  </si>
  <si>
    <t>PCDWW14</t>
  </si>
  <si>
    <t>Microbiological treatment - bathing waters, coastal and inland (WINEP/NEP)</t>
  </si>
  <si>
    <t>Number of schemes delivered</t>
  </si>
  <si>
    <t>DPWW1.19</t>
  </si>
  <si>
    <t>PCD_DPWW1_MBT1</t>
  </si>
  <si>
    <t>PCD_DPWW1_MBT1_T</t>
  </si>
  <si>
    <t>PCD_DPWW1_MBT1_O</t>
  </si>
  <si>
    <t>PCD_DPWW1_MBT1_OT</t>
  </si>
  <si>
    <t>PCD_DPWW1_MBT1_P</t>
  </si>
  <si>
    <t>Current population equivalent served by STWs with tightened/new microbiological standards</t>
  </si>
  <si>
    <t>DPWW1.20</t>
  </si>
  <si>
    <t>PCD_DPWW1_MBT2</t>
  </si>
  <si>
    <t>PCD_DPWW1_MBT2_T</t>
  </si>
  <si>
    <t>PCD_DPWW1_MBT2_O</t>
  </si>
  <si>
    <t>PCD_DPWW1_MBT2_OT</t>
  </si>
  <si>
    <t>PCD_DPWW1_MBT2_P</t>
  </si>
  <si>
    <t>PCDWW15</t>
  </si>
  <si>
    <t>Septic tank replacements - treatment solution; (WINEP/NEP)</t>
  </si>
  <si>
    <t>Total number of septic tank replacement or flow diversion schemes delivered</t>
  </si>
  <si>
    <t>DPWW1.21</t>
  </si>
  <si>
    <t>PCD_DPWW1_STR</t>
  </si>
  <si>
    <t>PCD_DPWW1_STR_T</t>
  </si>
  <si>
    <t>PCD_DPWW1_STR_O</t>
  </si>
  <si>
    <t>PCD_DPWW1_STR_OT</t>
  </si>
  <si>
    <t>PCD_DPWW1_STR_P</t>
  </si>
  <si>
    <t>PCDWW17</t>
  </si>
  <si>
    <t>25 year environment plan; (WINEP/NEP)</t>
  </si>
  <si>
    <t>DPWW1.22</t>
  </si>
  <si>
    <t>PCD_DPWW1_25EP</t>
  </si>
  <si>
    <t>PCD_DPWW1_25EP_T</t>
  </si>
  <si>
    <t>PCD_DPWW1_25EP_O</t>
  </si>
  <si>
    <t>PCD_DPWW1_25EP_OT</t>
  </si>
  <si>
    <t>PCD_DPWW1_25EP_P</t>
  </si>
  <si>
    <t>PR24CA112 Wastewater Other WINEP</t>
  </si>
  <si>
    <t>PCDWW18</t>
  </si>
  <si>
    <t>WINEP Investigations (wastewater)</t>
  </si>
  <si>
    <t>Number of satisfactorily completed WINEP / NEP investigations - all categories</t>
  </si>
  <si>
    <t>DPWW1.23</t>
  </si>
  <si>
    <t>PCD_DPWW1_WINIVG</t>
  </si>
  <si>
    <t>PCD_DPWW1_WINIVG_T</t>
  </si>
  <si>
    <t>PCD_DPWW1_WINIVG_O</t>
  </si>
  <si>
    <t>PCD_DPWW1_WINIVG_OT</t>
  </si>
  <si>
    <t>PCD_DPWW1_WINIVG_P</t>
  </si>
  <si>
    <t>PCDWW23a</t>
  </si>
  <si>
    <t>Advanced WINEP</t>
  </si>
  <si>
    <t>Number of restoration plans developed and designed</t>
  </si>
  <si>
    <t>DPWW1.24</t>
  </si>
  <si>
    <t>PCD_DPWW1_ADWIN1</t>
  </si>
  <si>
    <t>PCD_DPWW1_ADWIN1_T</t>
  </si>
  <si>
    <t>PCD_DPWW1_ADWIN1_O</t>
  </si>
  <si>
    <t>PCD_DPWW1_ADWIN1_OT</t>
  </si>
  <si>
    <t>PCD_DPWW1_ADWIN1_P</t>
  </si>
  <si>
    <t>Partnership funding</t>
  </si>
  <si>
    <t>%</t>
  </si>
  <si>
    <t>DPWW1.25</t>
  </si>
  <si>
    <t>PCD_DPWW1_ADWIN2</t>
  </si>
  <si>
    <t>PCD_DPWW1_ADWIN2_T</t>
  </si>
  <si>
    <t>PCD_DPWW1_ADWIN2_O</t>
  </si>
  <si>
    <t>PCD_DPWW1_ADWIN2_OT</t>
  </si>
  <si>
    <t>PCD_DPWW1_ADWIN2_P</t>
  </si>
  <si>
    <t>PCDWW23b</t>
  </si>
  <si>
    <t>Equivalent storage avoided</t>
  </si>
  <si>
    <t>m3</t>
  </si>
  <si>
    <t>DPWW1.26</t>
  </si>
  <si>
    <t>PCD_DPWW1_ADWIN3</t>
  </si>
  <si>
    <t>PCD_DPWW1_ADWIN3_T</t>
  </si>
  <si>
    <t>PCD_DPWW1_ADWIN3_O</t>
  </si>
  <si>
    <t>PCD_DPWW1_ADWIN3_OT</t>
  </si>
  <si>
    <t>PCD_DPWW1_ADWIN3_P</t>
  </si>
  <si>
    <t xml:space="preserve">PR24CA114 Wastewater Bioresources </t>
  </si>
  <si>
    <t>PCDWW24a</t>
  </si>
  <si>
    <t>Sludge storage -Tanks</t>
  </si>
  <si>
    <t>Volume of Sludge Storage delivered</t>
  </si>
  <si>
    <t>DPWW1.27</t>
  </si>
  <si>
    <t>PCD_DPWW1_SSTT</t>
  </si>
  <si>
    <t>PCD_DPWW1_SSTT_T</t>
  </si>
  <si>
    <t>PCD_DPWW1_SSTT_O</t>
  </si>
  <si>
    <t>PCD_DPWW1_SSTT_OT</t>
  </si>
  <si>
    <t>PCD_DPWW1_SSTT_P</t>
  </si>
  <si>
    <t>PCDWW24b</t>
  </si>
  <si>
    <t>Sludge storage (cake pads)</t>
  </si>
  <si>
    <t>Sludge Storage area delivered</t>
  </si>
  <si>
    <t>m2</t>
  </si>
  <si>
    <t>DPWW1.28</t>
  </si>
  <si>
    <t>PCD_DPWW1_SSCP</t>
  </si>
  <si>
    <t>PCD_DPWW1_SSCP_T</t>
  </si>
  <si>
    <t>PCD_DPWW1_SSCP_O</t>
  </si>
  <si>
    <t>PCD_DPWW1_SSCP_OT</t>
  </si>
  <si>
    <t>PCD_DPWW1_SSCP_P</t>
  </si>
  <si>
    <t>PCDWW25a</t>
  </si>
  <si>
    <t xml:space="preserve">Sludge thickening and dewatering </t>
  </si>
  <si>
    <t xml:space="preserve">Tonnes of dry solids/ year </t>
  </si>
  <si>
    <t>ttds/yr</t>
  </si>
  <si>
    <t>DPWW1.29</t>
  </si>
  <si>
    <t>PCD_DPWW1_STDW</t>
  </si>
  <si>
    <t>PCD_DPWW1_STDW_T</t>
  </si>
  <si>
    <t>PCD_DPWW1_STDW_O</t>
  </si>
  <si>
    <t>PCD_DPWW1_STDW_OT</t>
  </si>
  <si>
    <t>PCD_DPWW1_STDW_P</t>
  </si>
  <si>
    <t>PCDWW25b</t>
  </si>
  <si>
    <t>Sludge treatment (Other)</t>
  </si>
  <si>
    <t>Sludge throughput Dryer/Pelletiser installed plant capacity</t>
  </si>
  <si>
    <t>DPWW1.30</t>
  </si>
  <si>
    <t>PCD_DPWW1_STOTH1</t>
  </si>
  <si>
    <t>PCD_DPWW1_STOTH1_T</t>
  </si>
  <si>
    <t>PCD_DPWW1_STOTH1_O</t>
  </si>
  <si>
    <t>PCD_DPWW1_STOTH1_OT</t>
  </si>
  <si>
    <t>PCD_DPWW1_STOTH1_P</t>
  </si>
  <si>
    <t>Sludge Throughput P Recovery installed plant capacity</t>
  </si>
  <si>
    <t>000m3/month</t>
  </si>
  <si>
    <t>DPWW1.31</t>
  </si>
  <si>
    <t>PCD_DPWW1_STOTH2</t>
  </si>
  <si>
    <t>PCD_DPWW1_STOTH2_T</t>
  </si>
  <si>
    <t>PCD_DPWW1_STOTH2_O</t>
  </si>
  <si>
    <t>PCD_DPWW1_STOTH2_OT</t>
  </si>
  <si>
    <t>PCD_DPWW1_STOTH2_P</t>
  </si>
  <si>
    <t>PCDWW30</t>
  </si>
  <si>
    <t>Bioresources - IED and Reg changes</t>
  </si>
  <si>
    <t>Number of sites achieving IED compliance</t>
  </si>
  <si>
    <t>DPWW1.32</t>
  </si>
  <si>
    <t>PCD_DPWW1_BIO_IED</t>
  </si>
  <si>
    <t>PCD_DPWW1_BIO_IED_T</t>
  </si>
  <si>
    <t>PCD_DPWW1_BIO_IED_O</t>
  </si>
  <si>
    <t>PCD_DPWW1_BIO_IED_OT</t>
  </si>
  <si>
    <t>PCD_DPWW1_BIO_IED_P</t>
  </si>
  <si>
    <t xml:space="preserve">PR24CA116 Wastewater Other </t>
  </si>
  <si>
    <t>PCDWW32</t>
  </si>
  <si>
    <t>Climate change uplift</t>
  </si>
  <si>
    <t>Spend on schemes for power and flood resilience delivered:</t>
  </si>
  <si>
    <t>DPWW1.33</t>
  </si>
  <si>
    <t>PCD_DPWW1_CCUP</t>
  </si>
  <si>
    <t>PCD_DPWW1_CCUP_T</t>
  </si>
  <si>
    <t>PCD_DPWW1_CCUP_O</t>
  </si>
  <si>
    <t>PCD_DPWW1_CCUP_OT</t>
  </si>
  <si>
    <t>PCD_DPWW1_CCUP_P</t>
  </si>
  <si>
    <t>PCDWW32b</t>
  </si>
  <si>
    <t>Coastal Erosion Risk</t>
  </si>
  <si>
    <t>Crosby Rising Main</t>
  </si>
  <si>
    <t>DPWW1.34</t>
  </si>
  <si>
    <t>PCD_DPWW1_CER1</t>
  </si>
  <si>
    <t>PCD_DPWW1_CER1_T</t>
  </si>
  <si>
    <t>PCD_DPWW1_CER1_O</t>
  </si>
  <si>
    <t>PCD_DPWW1_CER1_OT</t>
  </si>
  <si>
    <t>PCD_DPWW1_CER1_P</t>
  </si>
  <si>
    <t>Halcroft Cottages Sewer</t>
  </si>
  <si>
    <t>DPWW1.35</t>
  </si>
  <si>
    <t>PCD_DPWW1_CER2</t>
  </si>
  <si>
    <t>PCD_DPWW1_CER2_T</t>
  </si>
  <si>
    <t>PCD_DPWW1_CER2_O</t>
  </si>
  <si>
    <t>PCD_DPWW1_CER2_OT</t>
  </si>
  <si>
    <t>PCD_DPWW1_CER2_P</t>
  </si>
  <si>
    <t>London Road Terrace Sewer</t>
  </si>
  <si>
    <t>DPWW1.36</t>
  </si>
  <si>
    <t>PCD_DPWW1_CER3</t>
  </si>
  <si>
    <t>PCD_DPWW1_CER3_T</t>
  </si>
  <si>
    <t>PCD_DPWW1_CER3_O</t>
  </si>
  <si>
    <t>PCD_DPWW1_CER3_OT</t>
  </si>
  <si>
    <t>PCD_DPWW1_CER3_P</t>
  </si>
  <si>
    <t>Rhodes Business Park Sewer</t>
  </si>
  <si>
    <t>DPWW1.37</t>
  </si>
  <si>
    <t>PCD_DPWW1_CER4</t>
  </si>
  <si>
    <t>PCD_DPWW1_CER4_T</t>
  </si>
  <si>
    <t>PCD_DPWW1_CER4_O</t>
  </si>
  <si>
    <t>PCD_DPWW1_CER4_OT</t>
  </si>
  <si>
    <t>PCD_DPWW1_CER4_P</t>
  </si>
  <si>
    <t>Leyland WwTW</t>
  </si>
  <si>
    <t>DPWW1.38</t>
  </si>
  <si>
    <t>PCD_DPWW1_CER5</t>
  </si>
  <si>
    <t>PCD_DPWW1_CER5_T</t>
  </si>
  <si>
    <t>PCD_DPWW1_CER5_O</t>
  </si>
  <si>
    <t>PCD_DPWW1_CER5_OT</t>
  </si>
  <si>
    <t>PCD_DPWW1_CER5_P</t>
  </si>
  <si>
    <t>Bowdon WwTW</t>
  </si>
  <si>
    <t>DPWW1.39</t>
  </si>
  <si>
    <t>PCD_DPWW1_CER6</t>
  </si>
  <si>
    <t>PCD_DPWW1_CER6_T</t>
  </si>
  <si>
    <t>PCD_DPWW1_CER6_O</t>
  </si>
  <si>
    <t>PCD_DPWW1_CER6_OT</t>
  </si>
  <si>
    <t>PCD_DPWW1_CER6_P</t>
  </si>
  <si>
    <t>PCDWW32d</t>
  </si>
  <si>
    <t>Infiltration</t>
  </si>
  <si>
    <t>Total length (in metre) of sewer effectively sealed / lined</t>
  </si>
  <si>
    <t>m</t>
  </si>
  <si>
    <t>DPWW1.40</t>
  </si>
  <si>
    <t>PCD_DPWW1_INF</t>
  </si>
  <si>
    <t>PCD_DPWW1_INF_T</t>
  </si>
  <si>
    <t>PCD_DPWW1_INF_O</t>
  </si>
  <si>
    <t>PCD_DPWW1_INF_OT</t>
  </si>
  <si>
    <t>PCD_DPWW1_INF_P</t>
  </si>
  <si>
    <t>PCDWW32e</t>
  </si>
  <si>
    <t>WW Partnership Funding</t>
  </si>
  <si>
    <t>spend on schemes for power and flood resilience delivered:</t>
  </si>
  <si>
    <t>DPWW1.41</t>
  </si>
  <si>
    <t>PCD_DPWW1_WWPF1</t>
  </si>
  <si>
    <t>PCD_DPWW1_WWPF1_T</t>
  </si>
  <si>
    <t>PCD_DPWW1_WWPF1_O</t>
  </si>
  <si>
    <t>PCD_DPWW1_WWPF1_OT</t>
  </si>
  <si>
    <t>PCD_DPWW1_WWPF1_P</t>
  </si>
  <si>
    <t>Minimum number of schemes delivered</t>
  </si>
  <si>
    <t>DPWW1.42</t>
  </si>
  <si>
    <t>PCD_DPWW1_WWPF2</t>
  </si>
  <si>
    <t>PCD_DPWW1_WWPF2_T</t>
  </si>
  <si>
    <t>PCD_DPWW1_WWPF2_O</t>
  </si>
  <si>
    <t>PCD_DPWW1_WWPF2_OT</t>
  </si>
  <si>
    <t>PCD_DPWW1_WWPF2_P</t>
  </si>
  <si>
    <t>PCDWW32f</t>
  </si>
  <si>
    <t>Rainwater management</t>
  </si>
  <si>
    <t>Total storage volume provided via SuDS solutions</t>
  </si>
  <si>
    <t>Cubic metre</t>
  </si>
  <si>
    <t>DPWW1.43</t>
  </si>
  <si>
    <t>PCD_DPWW1_RRM1</t>
  </si>
  <si>
    <t>PCD_DPWW1_RRM1_T</t>
  </si>
  <si>
    <t>PCD_DPWW1_RRM1_O</t>
  </si>
  <si>
    <t>PCD_DPWW1_RRM1_OT</t>
  </si>
  <si>
    <t>PCD_DPWW1_RRM1_P</t>
  </si>
  <si>
    <t>Completion of named schemes</t>
  </si>
  <si>
    <t>DPWW1.44</t>
  </si>
  <si>
    <t>PCD_DPWW1_RRM2</t>
  </si>
  <si>
    <t>PCD_DPWW1_RRM2_T</t>
  </si>
  <si>
    <t>PCD_DPWW1_RRM2_O</t>
  </si>
  <si>
    <t>PCD_DPWW1_RRM2_OT</t>
  </si>
  <si>
    <t>PCD_DPWW1_RRM2_P</t>
  </si>
  <si>
    <t>PCDWW32g</t>
  </si>
  <si>
    <t>Flood and power</t>
  </si>
  <si>
    <t>Flooding resilience scheme unit rate</t>
  </si>
  <si>
    <t>DPWW1.45</t>
  </si>
  <si>
    <t>PCD_DPWW1_FP2</t>
  </si>
  <si>
    <t>PCD_DPWW1_FP2_T</t>
  </si>
  <si>
    <t>PCD_DPWW1_FP2_O</t>
  </si>
  <si>
    <t>PCD_DPWW1_FP2_OT</t>
  </si>
  <si>
    <t>PCD_DPWW1_FP2_P</t>
  </si>
  <si>
    <t>Power resilience scheme unit rate</t>
  </si>
  <si>
    <t>DPWW1.46</t>
  </si>
  <si>
    <t>PCD_DPWW1_FP3</t>
  </si>
  <si>
    <t>PCD_DPWW1_FP3_T</t>
  </si>
  <si>
    <t>PCD_DPWW1_FP3_O</t>
  </si>
  <si>
    <t>PCD_DPWW1_FP3_OT</t>
  </si>
  <si>
    <t>PCD_DPWW1_FP3_P</t>
  </si>
  <si>
    <t>PCDWW29</t>
  </si>
  <si>
    <t xml:space="preserve">First time sewerage </t>
  </si>
  <si>
    <t>Number of connected properties served by S101A schemes</t>
  </si>
  <si>
    <t>DPWW1.47</t>
  </si>
  <si>
    <t>PCD_DPWW1_FTS</t>
  </si>
  <si>
    <t>PCD_DPWW1_FTS_T</t>
  </si>
  <si>
    <t>PCD_DPWW1_FTS_O</t>
  </si>
  <si>
    <t>PCD_DPWW1_FTS_OT</t>
  </si>
  <si>
    <t>PCD_DPWW1_FTS_P</t>
  </si>
  <si>
    <t>PR24CA117 WINEP and GER Carryover</t>
  </si>
  <si>
    <t>PCDWW36</t>
  </si>
  <si>
    <t>PR19 Green recovery carryover</t>
  </si>
  <si>
    <t>Storage in the network close to Nuttall Road combined sewer overflow</t>
  </si>
  <si>
    <t>DPWW1.48</t>
  </si>
  <si>
    <t>PCD_DPWW1_GRC1</t>
  </si>
  <si>
    <t>PCD_DPWW1_GRC1_T</t>
  </si>
  <si>
    <t>PCD_DPWW1_GRC1_O</t>
  </si>
  <si>
    <t>PCD_DPWW1_GRC1_OT</t>
  </si>
  <si>
    <t>PCD_DPWW1_GRC1_P</t>
  </si>
  <si>
    <t xml:space="preserve">Storm tank capacity at Bury wastewater treatment works  </t>
  </si>
  <si>
    <t>DPWW1.49</t>
  </si>
  <si>
    <t>PCD_DPWW1_GRC2</t>
  </si>
  <si>
    <t>PCD_DPWW1_GRC2_T</t>
  </si>
  <si>
    <t>PCD_DPWW1_GRC2_O</t>
  </si>
  <si>
    <t>PCD_DPWW1_GRC2_OT</t>
  </si>
  <si>
    <t>PCD_DPWW1_GRC2_P</t>
  </si>
  <si>
    <t>PR24CA113 Wastewater scheme level PCDs</t>
  </si>
  <si>
    <t>PCDWW5</t>
  </si>
  <si>
    <t>Storm overflows</t>
  </si>
  <si>
    <t>Equivalent storage</t>
  </si>
  <si>
    <t>DPWW1.50</t>
  </si>
  <si>
    <t>PCD_DPWW1_SOFES</t>
  </si>
  <si>
    <t>PCD_DPWW1_SOFES_T</t>
  </si>
  <si>
    <t>PCD_DPWW1_SOFES_O</t>
  </si>
  <si>
    <t>PCD_DPWW1_SOFES_OT</t>
  </si>
  <si>
    <t>PCD_DPWW1_SOFES_P</t>
  </si>
  <si>
    <t>PCDWW4</t>
  </si>
  <si>
    <t>Flow to Full Treatment</t>
  </si>
  <si>
    <t>litres per second</t>
  </si>
  <si>
    <t>l/s</t>
  </si>
  <si>
    <t>DPWW1.51</t>
  </si>
  <si>
    <t>PCD_DPWW1_FTFT</t>
  </si>
  <si>
    <t>PCD_DPWW1_FTFT_T</t>
  </si>
  <si>
    <t>PCD_DPWW1_FTFT_O</t>
  </si>
  <si>
    <t>PCD_DPWW1_FTFT_OT</t>
  </si>
  <si>
    <t>PCD_DPWW1_FTFT_P</t>
  </si>
  <si>
    <t>PCDWW10</t>
  </si>
  <si>
    <t>P-removal</t>
  </si>
  <si>
    <t>Population equivalent served</t>
  </si>
  <si>
    <t>000s</t>
  </si>
  <si>
    <t>DPWW1.52</t>
  </si>
  <si>
    <t>PCD_DPWW1_PRMVL</t>
  </si>
  <si>
    <t>PCD_DPWW1_PRMVL_T</t>
  </si>
  <si>
    <t>PCD_DPWW1_PRMVL_O</t>
  </si>
  <si>
    <t>PCD_DPWW1_PRMVL_OT</t>
  </si>
  <si>
    <t>PCD_DPWW1_PRMVL_P</t>
  </si>
  <si>
    <t>PCDWW27</t>
  </si>
  <si>
    <t>Growth to Sewerage Treatment Works</t>
  </si>
  <si>
    <t>Added Process Capacity in PE</t>
  </si>
  <si>
    <t>DPWW1.53</t>
  </si>
  <si>
    <t>PCD_DPWW1_GSTW</t>
  </si>
  <si>
    <t>PCD_DPWW1_GSTW_T</t>
  </si>
  <si>
    <t>PCD_DPWW1_GSTW_O</t>
  </si>
  <si>
    <t>PCD_DPWW1_GSTW_OT</t>
  </si>
  <si>
    <t>PCD_DPWW1_GSTW_P</t>
  </si>
  <si>
    <t>PCDWW12</t>
  </si>
  <si>
    <t>Treatment for tightening of sanitary parameters</t>
  </si>
  <si>
    <t>DPWW1.54</t>
  </si>
  <si>
    <t>PCD_DPWW1_TTSP</t>
  </si>
  <si>
    <t>PCD_DPWW1_TTSP_T</t>
  </si>
  <si>
    <t>PCD_DPWW1_TTSP_O</t>
  </si>
  <si>
    <t>PCD_DPWW1_TTSP_OT</t>
  </si>
  <si>
    <t>PCD_DPWW1_TTSP_P</t>
  </si>
  <si>
    <t>PCDWW35</t>
  </si>
  <si>
    <t>PR19 WINEP Carryover actions</t>
  </si>
  <si>
    <t>DPWW1.55</t>
  </si>
  <si>
    <t>PCD_DPWW1_PR19WINCA</t>
  </si>
  <si>
    <t>PCD_DPWW1_PR19WINCA_T</t>
  </si>
  <si>
    <t>PCD_DPWW1_PR19WINCA_O</t>
  </si>
  <si>
    <t>PCD_DPWW1_PR19WINCA_OT</t>
  </si>
  <si>
    <t>PCD_DPWW1_PR19WINCA_P</t>
  </si>
  <si>
    <t>PR24CA118 Net Zero</t>
  </si>
  <si>
    <t>PCDWW34</t>
  </si>
  <si>
    <t>Greenhouse gas reduction (net zero)</t>
  </si>
  <si>
    <t>tCO2e</t>
  </si>
  <si>
    <t>tonnes</t>
  </si>
  <si>
    <t>DPWW1.56</t>
  </si>
  <si>
    <t>PCD_DPWW1_GGR1</t>
  </si>
  <si>
    <t>PCD_DPWW1_GGR1_T</t>
  </si>
  <si>
    <t>PCD_DPWW1_GGR1_O</t>
  </si>
  <si>
    <t>PCD_DPWW1_GGR1_OT</t>
  </si>
  <si>
    <t>PCD_DPWW1_GGR1_P</t>
  </si>
  <si>
    <t>Number of sites</t>
  </si>
  <si>
    <t>DPWW1.57</t>
  </si>
  <si>
    <t>PCD_DPWW1_GGR2</t>
  </si>
  <si>
    <t>PCD_DPWW1_GGR2_T</t>
  </si>
  <si>
    <t>PCD_DPWW1_GGR2_O</t>
  </si>
  <si>
    <t>PCD_DPWW1_GGR2_OT</t>
  </si>
  <si>
    <t>PCD_DPWW1_GGR2_P</t>
  </si>
  <si>
    <t xml:space="preserve">Enhancement PCD expenditure - wastewater - Programme level  </t>
  </si>
  <si>
    <t>£m</t>
  </si>
  <si>
    <t>DPWW2.1</t>
  </si>
  <si>
    <t>PCD_DPWW2_FMS_NP</t>
  </si>
  <si>
    <t>PCD_DPWW2_FMS</t>
  </si>
  <si>
    <t>PCD_DPWW2_FMS_T</t>
  </si>
  <si>
    <t>PCD_DPWW2_FMS_O</t>
  </si>
  <si>
    <t>PCD_DPWW2_FMS_OT</t>
  </si>
  <si>
    <t>PCD_DPWW2_FMS_P</t>
  </si>
  <si>
    <t>DPWW2.2</t>
  </si>
  <si>
    <t>PCD_DPWW2_FMC_NP</t>
  </si>
  <si>
    <t>PCD_DPWW2_FMC</t>
  </si>
  <si>
    <t>PCD_DPWW2_FMC_T</t>
  </si>
  <si>
    <t>PCD_DPWW2_FMC_O</t>
  </si>
  <si>
    <t>PCD_DPWW2_FMC_OT</t>
  </si>
  <si>
    <t>PCD_DPWW2_FMC_P</t>
  </si>
  <si>
    <t>DPWW2.3</t>
  </si>
  <si>
    <t>PCD_DPWW2_CWQM_NP</t>
  </si>
  <si>
    <t>PCD_DPWW2_CWQM</t>
  </si>
  <si>
    <t>PCD_DPWW2_CWQM_T</t>
  </si>
  <si>
    <t>PCD_DPWW2_CWQM_O</t>
  </si>
  <si>
    <t>PCD_DPWW2_CWQM_OT</t>
  </si>
  <si>
    <t>PCD_DPWW2_CWQM_P</t>
  </si>
  <si>
    <t>DPWW2.4</t>
  </si>
  <si>
    <t>PCD_DPWW2_SPSO1_NP</t>
  </si>
  <si>
    <t>PCD_DPWW2_SPSO1</t>
  </si>
  <si>
    <t>PCD_DPWW2_SPSO1_T</t>
  </si>
  <si>
    <t>PCD_DPWW2_SPSO1_O</t>
  </si>
  <si>
    <t>PCD_DPWW2_SPSO1_OT</t>
  </si>
  <si>
    <t>PCD_DPWW2_SPSO1_P</t>
  </si>
  <si>
    <t>DPWW2.5</t>
  </si>
  <si>
    <t>PCD_DPWW2_SPSO2_NP</t>
  </si>
  <si>
    <t>PCD_DPWW2_SPSO2</t>
  </si>
  <si>
    <t>PCD_DPWW2_SPSO2_T</t>
  </si>
  <si>
    <t>PCD_DPWW2_SPSO2_O</t>
  </si>
  <si>
    <t>PCD_DPWW2_SPSO2_OT</t>
  </si>
  <si>
    <t>PCD_DPWW2_SPSO2_P</t>
  </si>
  <si>
    <t>DPWW2.6</t>
  </si>
  <si>
    <t>PCD_DPWW2_SPSO3_NP</t>
  </si>
  <si>
    <t>PCD_DPWW2_SPSO3</t>
  </si>
  <si>
    <t>PCD_DPWW2_SPSO3_T</t>
  </si>
  <si>
    <t>PCD_DPWW2_SPSO3_O</t>
  </si>
  <si>
    <t>PCD_DPWW2_SPSO3_OT</t>
  </si>
  <si>
    <t>PCD_DPWW2_SPSO3_P</t>
  </si>
  <si>
    <t>DPWW2.7</t>
  </si>
  <si>
    <t>PCD_DPWW2_SPSO4_NP</t>
  </si>
  <si>
    <t>PCD_DPWW2_SPSO4</t>
  </si>
  <si>
    <t>PCD_DPWW2_SPSO4_T</t>
  </si>
  <si>
    <t>PCD_DPWW2_SPSO4_O</t>
  </si>
  <si>
    <t>PCD_DPWW2_SPSO4_OT</t>
  </si>
  <si>
    <t>PCD_DPWW2_SPSO4_P</t>
  </si>
  <si>
    <t>DPWW2.8</t>
  </si>
  <si>
    <t>PCD_DPWW2_SPSO5_NP</t>
  </si>
  <si>
    <t>PCD_DPWW2_SPSO5</t>
  </si>
  <si>
    <t>PCD_DPWW2_SPSO5_T</t>
  </si>
  <si>
    <t>PCD_DPWW2_SPSO5_O</t>
  </si>
  <si>
    <t>PCD_DPWW2_SPSO5_OT</t>
  </si>
  <si>
    <t>PCD_DPWW2_SPSO5_P</t>
  </si>
  <si>
    <t>DPWW2.9</t>
  </si>
  <si>
    <t>PCD_DPWW2_SOFW1_NP</t>
  </si>
  <si>
    <t>PCD_DPWW2_SOFW1</t>
  </si>
  <si>
    <t>PCD_DPWW2_SOFW1_T</t>
  </si>
  <si>
    <t>PCD_DPWW2_SOFW1_O</t>
  </si>
  <si>
    <t>PCD_DPWW2_SOFW1_OT</t>
  </si>
  <si>
    <t>PCD_DPWW2_SOFW1_P</t>
  </si>
  <si>
    <t>DPWW2.10</t>
  </si>
  <si>
    <t>PCD_DPWW2_SOFW2_NP</t>
  </si>
  <si>
    <t>PCD_DPWW2_SOFW2</t>
  </si>
  <si>
    <t>PCD_DPWW2_SOFW2_T</t>
  </si>
  <si>
    <t>PCD_DPWW2_SOFW2_O</t>
  </si>
  <si>
    <t>PCD_DPWW2_SOFW2_OT</t>
  </si>
  <si>
    <t>PCD_DPWW2_SOFW2_P</t>
  </si>
  <si>
    <t>DPWW2.11</t>
  </si>
  <si>
    <t>PCD_DPWW2_TCR1_NP</t>
  </si>
  <si>
    <t>PCD_DPWW2_TCR1</t>
  </si>
  <si>
    <t>PCD_DPWW2_TCR1_T</t>
  </si>
  <si>
    <t>PCD_DPWW2_TCR1_O</t>
  </si>
  <si>
    <t>PCD_DPWW2_TCR1_OT</t>
  </si>
  <si>
    <t>PCD_DPWW2_TCR1_P</t>
  </si>
  <si>
    <t>DPWW2.12</t>
  </si>
  <si>
    <t>PCD_DPWW2_TNR1_NP</t>
  </si>
  <si>
    <t>PCD_DPWW2_TNR1</t>
  </si>
  <si>
    <t>PCD_DPWW2_TNR1_T</t>
  </si>
  <si>
    <t>PCD_DPWW2_TNR1_O</t>
  </si>
  <si>
    <t>PCD_DPWW2_TNR1_OT</t>
  </si>
  <si>
    <t>PCD_DPWW2_TNR1_P</t>
  </si>
  <si>
    <t>DPWW2.13</t>
  </si>
  <si>
    <t>PCD_DPWW2_NBS_SOL_NP</t>
  </si>
  <si>
    <t>PCD_DPWW2_NBS_SOL</t>
  </si>
  <si>
    <t>PCD_DPWW2_NBS_SOL_T</t>
  </si>
  <si>
    <t>PCD_DPWW2_NBS_SOL_O</t>
  </si>
  <si>
    <t>PCD_DPWW2_NBS_SOL_OT</t>
  </si>
  <si>
    <t>PCD_DPWW2_NBS_SOL_P</t>
  </si>
  <si>
    <t>Catchment solutions - Catchment Nutrient Balancing (WINEP/NEP)</t>
  </si>
  <si>
    <t>DPWW2.14</t>
  </si>
  <si>
    <t>PCD_DPWW2_CS1_NP</t>
  </si>
  <si>
    <t>PCD_DPWW2_CS1</t>
  </si>
  <si>
    <t>PCD_DPWW2_CS1_T</t>
  </si>
  <si>
    <t>PCD_DPWW2_CS1_O</t>
  </si>
  <si>
    <t>PCD_DPWW2_CS1_OT</t>
  </si>
  <si>
    <t>PCD_DPWW2_CS1_P</t>
  </si>
  <si>
    <t>Catchment solutions - Catchment Permitting (WINEP/NEP)</t>
  </si>
  <si>
    <t>DPWW2.15</t>
  </si>
  <si>
    <t>PCD_DPWW2_CS2_NP</t>
  </si>
  <si>
    <t>PCD_DPWW2_CS2</t>
  </si>
  <si>
    <t>PCD_DPWW2_CS2_T</t>
  </si>
  <si>
    <t>PCD_DPWW2_CS2_O</t>
  </si>
  <si>
    <t>PCD_DPWW2_CS2_OT</t>
  </si>
  <si>
    <t>PCD_DPWW2_CS2_P</t>
  </si>
  <si>
    <t>DPWW2.16</t>
  </si>
  <si>
    <t>PCD_DPWW2_MBT1_NP</t>
  </si>
  <si>
    <t>PCD_DPWW2_MBT1</t>
  </si>
  <si>
    <t>PCD_DPWW2_MBT1_T</t>
  </si>
  <si>
    <t>PCD_DPWW2_MBT1_O</t>
  </si>
  <si>
    <t>PCD_DPWW2_MBT1_OT</t>
  </si>
  <si>
    <t>PCD_DPWW2_MBT1_P</t>
  </si>
  <si>
    <t>DPWW2.17</t>
  </si>
  <si>
    <t>PCD_DPWW2_STR_NP</t>
  </si>
  <si>
    <t>PCD_DPWW2_STR</t>
  </si>
  <si>
    <t>PCD_DPWW2_STR_T</t>
  </si>
  <si>
    <t>PCD_DPWW2_STR_O</t>
  </si>
  <si>
    <t>PCD_DPWW2_STR_OT</t>
  </si>
  <si>
    <t>PCD_DPWW2_STR_P</t>
  </si>
  <si>
    <t>DPWW2.18</t>
  </si>
  <si>
    <t>PCD_DPWW2_25EP_NP</t>
  </si>
  <si>
    <t>PCD_DPWW2_25EP</t>
  </si>
  <si>
    <t>PCD_DPWW2_25EP_T</t>
  </si>
  <si>
    <t>PCD_DPWW2_25EP_O</t>
  </si>
  <si>
    <t>PCD_DPWW2_25EP_OT</t>
  </si>
  <si>
    <t>PCD_DPWW2_25EP_P</t>
  </si>
  <si>
    <t>DPWW2.19</t>
  </si>
  <si>
    <t>PCD_DPWW2_WINIVG_NP</t>
  </si>
  <si>
    <t>PCD_DPWW2_WINIVG</t>
  </si>
  <si>
    <t>PCD_DPWW2_WINIVG_T</t>
  </si>
  <si>
    <t>PCD_DPWW2_WINIVG_O</t>
  </si>
  <si>
    <t>PCD_DPWW2_WINIVG_OT</t>
  </si>
  <si>
    <t>PCD_DPWW2_WINIVG_P</t>
  </si>
  <si>
    <t>DPWW2.20</t>
  </si>
  <si>
    <t>PCD_DPWW2_ADWIN1_NP</t>
  </si>
  <si>
    <t>PCD_DPWW2_ADWIN1</t>
  </si>
  <si>
    <t>PCD_DPWW2_ADWIN1_T</t>
  </si>
  <si>
    <t>PCD_DPWW2_ADWIN1_O</t>
  </si>
  <si>
    <t>PCD_DPWW2_ADWIN1_OT</t>
  </si>
  <si>
    <t>PCD_DPWW2_ADWIN1_P</t>
  </si>
  <si>
    <t>DPWW2.21</t>
  </si>
  <si>
    <t>PCD_DPWW2_ADWIN2_NP</t>
  </si>
  <si>
    <t>PCD_DPWW2_ADWIN2</t>
  </si>
  <si>
    <t>PCD_DPWW2_ADWIN2_T</t>
  </si>
  <si>
    <t>PCD_DPWW2_ADWIN2_O</t>
  </si>
  <si>
    <t>PCD_DPWW2_ADWIN2_OT</t>
  </si>
  <si>
    <t>PCD_DPWW2_ADWIN2_P</t>
  </si>
  <si>
    <t>DPWW2.22</t>
  </si>
  <si>
    <t>PCD_DPWW2_SSTT_NP</t>
  </si>
  <si>
    <t>PCD_DPWW2_SSTT</t>
  </si>
  <si>
    <t>PCD_DPWW2_SSTT_T</t>
  </si>
  <si>
    <t>PCD_DPWW2_SSTT_O</t>
  </si>
  <si>
    <t>PCD_DPWW2_SSTT_OT</t>
  </si>
  <si>
    <t>PCD_DPWW2_SSTT_P</t>
  </si>
  <si>
    <t>DPWW2.23</t>
  </si>
  <si>
    <t>PCD_DPWW2_SSCP_NP</t>
  </si>
  <si>
    <t>PCD_DPWW2_SSCP</t>
  </si>
  <si>
    <t>PCD_DPWW2_SSCP_T</t>
  </si>
  <si>
    <t>PCD_DPWW2_SSCP_O</t>
  </si>
  <si>
    <t>PCD_DPWW2_SSCP_OT</t>
  </si>
  <si>
    <t>PCD_DPWW2_SSCP_P</t>
  </si>
  <si>
    <t>DPWW2.24</t>
  </si>
  <si>
    <t>PCD_DPWW2_STDW_NP</t>
  </si>
  <si>
    <t>PCD_DPWW2_STDW</t>
  </si>
  <si>
    <t>PCD_DPWW2_STDW_T</t>
  </si>
  <si>
    <t>PCD_DPWW2_STDW_O</t>
  </si>
  <si>
    <t>PCD_DPWW2_STDW_OT</t>
  </si>
  <si>
    <t>PCD_DPWW2_STDW_P</t>
  </si>
  <si>
    <t>DPWW2.25</t>
  </si>
  <si>
    <t>PCD_DPWW2_STOTH1_NP</t>
  </si>
  <si>
    <t>PCD_DPWW2_STOTH1</t>
  </si>
  <si>
    <t>PCD_DPWW2_STOTH1_T</t>
  </si>
  <si>
    <t>PCD_DPWW2_STOTH1_O</t>
  </si>
  <si>
    <t>PCD_DPWW2_STOTH1_OT</t>
  </si>
  <si>
    <t>PCD_DPWW2_STOTH1_P</t>
  </si>
  <si>
    <t>DPWW2.26</t>
  </si>
  <si>
    <t>PCD_DPWW2_STOTH2_NP</t>
  </si>
  <si>
    <t>PCD_DPWW2_STOTH2</t>
  </si>
  <si>
    <t>PCD_DPWW2_STOTH2_T</t>
  </si>
  <si>
    <t>PCD_DPWW2_STOTH2_O</t>
  </si>
  <si>
    <t>PCD_DPWW2_STOTH2_OT</t>
  </si>
  <si>
    <t>PCD_DPWW2_STOTH2_P</t>
  </si>
  <si>
    <t>DPWW2.27</t>
  </si>
  <si>
    <t>PCD_DPWW2_BIO_IED_NP</t>
  </si>
  <si>
    <t>PCD_DPWW2_BIO_IED</t>
  </si>
  <si>
    <t>PCD_DPWW2_BIO_IED_T</t>
  </si>
  <si>
    <t>PCD_DPWW2_BIO_IED_O</t>
  </si>
  <si>
    <t>PCD_DPWW2_BIO_IED_OT</t>
  </si>
  <si>
    <t>PCD_DPWW2_BIO_IED_P</t>
  </si>
  <si>
    <t>DPWW2.28</t>
  </si>
  <si>
    <t>PCD_DPWW2_CCUP_NP</t>
  </si>
  <si>
    <t>PCD_DPWW2_CCUP</t>
  </si>
  <si>
    <t>PCD_DPWW2_CCUP_T</t>
  </si>
  <si>
    <t>PCD_DPWW2_CCUP_O</t>
  </si>
  <si>
    <t>PCD_DPWW2_CCUP_OT</t>
  </si>
  <si>
    <t>PCD_DPWW2_CCUP_P</t>
  </si>
  <si>
    <t>DPWW2.29</t>
  </si>
  <si>
    <t>PCD_DPWW2_CER1_NP</t>
  </si>
  <si>
    <t>PCD_DPWW2_CER1</t>
  </si>
  <si>
    <t>PCD_DPWW2_CER1_T</t>
  </si>
  <si>
    <t>PCD_DPWW2_CER1_O</t>
  </si>
  <si>
    <t>PCD_DPWW2_CER1_OT</t>
  </si>
  <si>
    <t>PCD_DPWW2_CER1_P</t>
  </si>
  <si>
    <t>DPWW2.30</t>
  </si>
  <si>
    <t>PCD_DPWW2_INF_NP</t>
  </si>
  <si>
    <t>PCD_DPWW2_INF</t>
  </si>
  <si>
    <t>PCD_DPWW2_INF_T</t>
  </si>
  <si>
    <t>PCD_DPWW2_INF_O</t>
  </si>
  <si>
    <t>PCD_DPWW2_INF_OT</t>
  </si>
  <si>
    <t>PCD_DPWW2_INF_P</t>
  </si>
  <si>
    <t>DPWW2.31</t>
  </si>
  <si>
    <t>PCD_DPWW2_WWPF1_NP</t>
  </si>
  <si>
    <t>PCD_DPWW2_WWPF1</t>
  </si>
  <si>
    <t>PCD_DPWW2_WWPF1_T</t>
  </si>
  <si>
    <t>PCD_DPWW2_WWPF1_O</t>
  </si>
  <si>
    <t>PCD_DPWW2_WWPF1_OT</t>
  </si>
  <si>
    <t>PCD_DPWW2_WWPF1_P</t>
  </si>
  <si>
    <t>DPWW2.32</t>
  </si>
  <si>
    <t>PCD_DPWW2_RRM_NP</t>
  </si>
  <si>
    <t>PCD_DPWW2_RRM</t>
  </si>
  <si>
    <t>PCD_DPWW2_RRM_T</t>
  </si>
  <si>
    <t>PCD_DPWW2_RRM_O</t>
  </si>
  <si>
    <t>PCD_DPWW2_RRM_OT</t>
  </si>
  <si>
    <t>PCD_DPWW2_RRM_P</t>
  </si>
  <si>
    <t>DPWW2.33</t>
  </si>
  <si>
    <t>PCD_DPWW2_FP_NP</t>
  </si>
  <si>
    <t>PCD_DPWW2_FP</t>
  </si>
  <si>
    <t>PCD_DPWW2_FP_T</t>
  </si>
  <si>
    <t>PCD_DPWW2_FP_O</t>
  </si>
  <si>
    <t>PCD_DPWW2_FP_OT</t>
  </si>
  <si>
    <t>PCD_DPWW2_FP_P</t>
  </si>
  <si>
    <t>DPWW2.34</t>
  </si>
  <si>
    <t>PCD_DPWW2_FP1_NP</t>
  </si>
  <si>
    <t>PCD_DPWW2_FP1</t>
  </si>
  <si>
    <t>PCD_DPWW2_FP1_T</t>
  </si>
  <si>
    <t>PCD_DPWW2_FP1_O</t>
  </si>
  <si>
    <t>PCD_DPWW2_FP1_OT</t>
  </si>
  <si>
    <t>PCD_DPWW2_FP1_P</t>
  </si>
  <si>
    <t>DPWW2.35</t>
  </si>
  <si>
    <t>PCD_DPWW2_FTS_NP</t>
  </si>
  <si>
    <t>PCD_DPWW2_FTS</t>
  </si>
  <si>
    <t>PCD_DPWW2_FTS_T</t>
  </si>
  <si>
    <t>PCD_DPWW2_FTS_O</t>
  </si>
  <si>
    <t>PCD_DPWW2_FTS_OT</t>
  </si>
  <si>
    <t>PCD_DPWW2_FTS_P</t>
  </si>
  <si>
    <t>DPWW2.36</t>
  </si>
  <si>
    <t>PCD_DPWW2_PR19GRC_NP</t>
  </si>
  <si>
    <t>PCD_DPWW2_PR19GRC</t>
  </si>
  <si>
    <t>PCD_DPWW2_PR19GRC_T</t>
  </si>
  <si>
    <t>PCD_DPWW2_PR19GRC_O</t>
  </si>
  <si>
    <t>PCD_DPWW2_PR19GRC_OT</t>
  </si>
  <si>
    <t>PCD_DPWW2_PR19GRC_P</t>
  </si>
  <si>
    <t>DPWW2.37</t>
  </si>
  <si>
    <t>PCD_DPWW2_SOFES_NP</t>
  </si>
  <si>
    <t>PCD_DPWW2_SOFES</t>
  </si>
  <si>
    <t>PCD_DPWW2_SOFES_T</t>
  </si>
  <si>
    <t>PCD_DPWW2_SOFES_O</t>
  </si>
  <si>
    <t>PCD_DPWW2_SOFES_OT</t>
  </si>
  <si>
    <t>PCD_DPWW2_SOFES_P</t>
  </si>
  <si>
    <t>DPWW2.38</t>
  </si>
  <si>
    <t>PCD_DPWW2_FTFT_NP</t>
  </si>
  <si>
    <t>PCD_DPWW2_FTFT</t>
  </si>
  <si>
    <t>PCD_DPWW2_FTFT_T</t>
  </si>
  <si>
    <t>PCD_DPWW2_FTFT_O</t>
  </si>
  <si>
    <t>PCD_DPWW2_FTFT_OT</t>
  </si>
  <si>
    <t>PCD_DPWW2_FTFT_P</t>
  </si>
  <si>
    <t>DPWW2.39</t>
  </si>
  <si>
    <t>PCD_DPWW2_PRMVL_NP</t>
  </si>
  <si>
    <t>PCD_DPWW2_PRMVL</t>
  </si>
  <si>
    <t>PCD_DPWW2_PRMVL_T</t>
  </si>
  <si>
    <t>PCD_DPWW2_PRMVL_O</t>
  </si>
  <si>
    <t>PCD_DPWW2_PRMVL_OT</t>
  </si>
  <si>
    <t>PCD_DPWW2_PRMVL_P</t>
  </si>
  <si>
    <t>DPWW2.40</t>
  </si>
  <si>
    <t>PCD_DPWW2_GSTW_NP</t>
  </si>
  <si>
    <t>PCD_DPWW2_GSTW</t>
  </si>
  <si>
    <t>PCD_DPWW2_GSTW_T</t>
  </si>
  <si>
    <t>PCD_DPWW2_GSTW_O</t>
  </si>
  <si>
    <t>PCD_DPWW2_GSTW_OT</t>
  </si>
  <si>
    <t>PCD_DPWW2_GSTW_P</t>
  </si>
  <si>
    <t>DPWW2.41</t>
  </si>
  <si>
    <t>PCD_DPWW2_TTSP_NP</t>
  </si>
  <si>
    <t>PCD_DPWW2_TTSP</t>
  </si>
  <si>
    <t>PCD_DPWW2_TTSP_T</t>
  </si>
  <si>
    <t>PCD_DPWW2_TTSP_O</t>
  </si>
  <si>
    <t>PCD_DPWW2_TTSP_OT</t>
  </si>
  <si>
    <t>PCD_DPWW2_TTSP_P</t>
  </si>
  <si>
    <t>DPWW2.42</t>
  </si>
  <si>
    <t>PCD_DPWW2_PR19WINCA_NP</t>
  </si>
  <si>
    <t>PCD_DPWW2_PR19WINCA</t>
  </si>
  <si>
    <t>PCD_DPWW2_PR19WINCA_T</t>
  </si>
  <si>
    <t>PCD_DPWW2_PR19WINCA_O</t>
  </si>
  <si>
    <t>PCD_DPWW2_PR19WINCA_OT</t>
  </si>
  <si>
    <t>PCD_DPWW2_PR19WINCA_P</t>
  </si>
  <si>
    <t>tCO2e/Number of sites</t>
  </si>
  <si>
    <t>DPWW2.43</t>
  </si>
  <si>
    <t>PCD_DPWW2_GGR1_NP</t>
  </si>
  <si>
    <t>PCD_DPWW2_GGR1</t>
  </si>
  <si>
    <t>PCD_DPWW2_GGR1_T</t>
  </si>
  <si>
    <t>PCD_DPWW2_GGR1_O</t>
  </si>
  <si>
    <t>PCD_DPWW2_GGR1_OT</t>
  </si>
  <si>
    <t>PCD_DPWW2_GGR1_P</t>
  </si>
  <si>
    <t>Total other non - PCD enhancement wastewater/bioresources expenditure, totex</t>
  </si>
  <si>
    <t>DPWW2.44</t>
  </si>
  <si>
    <t>PCD_DPWW2_OTH1_NP</t>
  </si>
  <si>
    <t>PCD_DPWW2_OTH1</t>
  </si>
  <si>
    <t>PCD_DPWW2_OTH1_T</t>
  </si>
  <si>
    <t>PCD_DPWW2_OTH1_O</t>
  </si>
  <si>
    <t>PCD_DPWW2_OTH1_OT</t>
  </si>
  <si>
    <t>PCD_DPWW2_OTH1_P</t>
  </si>
  <si>
    <t>Total PCD and non - PCD enhancement expenditure; wastewater/bioresources totex</t>
  </si>
  <si>
    <t>DPWW2.45</t>
  </si>
  <si>
    <t>PCD_DPWW2_OTH2_NP</t>
  </si>
  <si>
    <t>PCD_DPWW2_OTH2</t>
  </si>
  <si>
    <t>PCD_DPWW2_OTH2_T</t>
  </si>
  <si>
    <t>PCD_DPWW2_OTH2_O</t>
  </si>
  <si>
    <t>PCD_DPWW2_OTH2_OT</t>
  </si>
  <si>
    <t>PCD_DPWW2_OTH2_P</t>
  </si>
  <si>
    <t>Interim Milestones - Wastewater - Programme level</t>
  </si>
  <si>
    <t>Number of Schemes (Nr)</t>
  </si>
  <si>
    <t>Total number of schemes with a 90+ day delay for any given IM</t>
  </si>
  <si>
    <t>Reasons for delay - Number of delayed schemes falling into each 'primary reason for delay' category</t>
  </si>
  <si>
    <t>IM1 has yet to be achieved</t>
  </si>
  <si>
    <t>Data_Start</t>
  </si>
  <si>
    <t>Pre 2025-26</t>
  </si>
  <si>
    <t>2025-26 Q1</t>
  </si>
  <si>
    <t>2025-26 Q2</t>
  </si>
  <si>
    <t>2025-26 Q3</t>
  </si>
  <si>
    <t>2025-26 Q4</t>
  </si>
  <si>
    <t>2026-27 Q1</t>
  </si>
  <si>
    <t>2026-27 Q2</t>
  </si>
  <si>
    <t>2026-27 Q3</t>
  </si>
  <si>
    <t>2026-27 Q4</t>
  </si>
  <si>
    <t>2027-28 Q1</t>
  </si>
  <si>
    <t>2027-28 Q2</t>
  </si>
  <si>
    <t>2027-28 Q3</t>
  </si>
  <si>
    <t>2027-28 Q4</t>
  </si>
  <si>
    <t>2028-29 Q1</t>
  </si>
  <si>
    <t>2028-29 Q2</t>
  </si>
  <si>
    <t>2028-29 Q3</t>
  </si>
  <si>
    <t>2028-29 Q4</t>
  </si>
  <si>
    <t>2029-30 Q1</t>
  </si>
  <si>
    <t>2029-30 Q2</t>
  </si>
  <si>
    <t>2029-30 Q3</t>
  </si>
  <si>
    <t>2029-30 Q4</t>
  </si>
  <si>
    <t>Lack of internal resourcing</t>
  </si>
  <si>
    <t xml:space="preserve">Lack of supply chain resourcing </t>
  </si>
  <si>
    <t>Change in solution (IM2)</t>
  </si>
  <si>
    <t>Supply chain capacity</t>
  </si>
  <si>
    <t>Land and planning permission</t>
  </si>
  <si>
    <t>Third-party interface</t>
  </si>
  <si>
    <t>Contractual issues</t>
  </si>
  <si>
    <t>Sites issues</t>
  </si>
  <si>
    <t>Environmental risks</t>
  </si>
  <si>
    <t>Regulatory Sign off Delay</t>
  </si>
  <si>
    <t>Programme level efficiency</t>
  </si>
  <si>
    <t>BON_Start</t>
  </si>
  <si>
    <t>Constant</t>
  </si>
  <si>
    <t>2024-25 Q4</t>
  </si>
  <si>
    <t>Conatant</t>
  </si>
  <si>
    <t>Number of schemes at Stage 0</t>
  </si>
  <si>
    <t>DPWW3.1</t>
  </si>
  <si>
    <t>PCD_DPWW3_SOW1</t>
  </si>
  <si>
    <t>PCD_DPWW3_SOW1_NR</t>
  </si>
  <si>
    <t>PCD_DPWW3_SOW1_S0</t>
  </si>
  <si>
    <t>PCD_DPWW3_SOW1_DLY</t>
  </si>
  <si>
    <t>PCD_DPWW3_SOW1_DIR</t>
  </si>
  <si>
    <t>PCD_DPWW3_SOW1_DSCR</t>
  </si>
  <si>
    <t>PCD_DPWW3_SOW1_DCS</t>
  </si>
  <si>
    <t>PCD_DPWW3_SOW1_DSCS</t>
  </si>
  <si>
    <t>PCD_DPWW3_SOW1_DPP</t>
  </si>
  <si>
    <t>PCD_DPWW3_SOW1_DTPI</t>
  </si>
  <si>
    <t>PCD_DPWW3_SOW1_DCI</t>
  </si>
  <si>
    <t>PCD_DPWW3_SOW1_DSI</t>
  </si>
  <si>
    <t>PCD_DPWW3_SOW1_DER</t>
  </si>
  <si>
    <t>PCD_DPWW3_SOW1_RS</t>
  </si>
  <si>
    <t>PCD_DPWW3_SOW1_DPLE</t>
  </si>
  <si>
    <t>Number of schemes at Stage 1</t>
  </si>
  <si>
    <t>_S1</t>
  </si>
  <si>
    <t>PCD_DPWW3_SOW1_S1</t>
  </si>
  <si>
    <t>Number of schemes at Stage 2</t>
  </si>
  <si>
    <t>_S2</t>
  </si>
  <si>
    <t>PCD_DPWW3_SOW1_S2</t>
  </si>
  <si>
    <t>Number of schemes at Stage 3</t>
  </si>
  <si>
    <t>_S3</t>
  </si>
  <si>
    <t>PCD_DPWW3_SOW1_S3</t>
  </si>
  <si>
    <t>Number of schemes at Stage 4</t>
  </si>
  <si>
    <t>_S4</t>
  </si>
  <si>
    <t>PCD_DPWW3_SOW1_S4</t>
  </si>
  <si>
    <t>Number of schemes at Stage 5</t>
  </si>
  <si>
    <t>_S5</t>
  </si>
  <si>
    <t>PCD_DPWW3_SOW1_S5</t>
  </si>
  <si>
    <t>Number of schemes at Stage 6</t>
  </si>
  <si>
    <t>_S6</t>
  </si>
  <si>
    <t>PCD_DPWW3_SOW1_S6</t>
  </si>
  <si>
    <t>Number of schemes at Stage 7</t>
  </si>
  <si>
    <t>_S7</t>
  </si>
  <si>
    <t>PCD_DPWW3_SOW1_S7</t>
  </si>
  <si>
    <t>Number of schemes - total (Stage 0 to Stage 6)</t>
  </si>
  <si>
    <t>_ST</t>
  </si>
  <si>
    <t>PCD_DPWW3_SOW1_ST</t>
  </si>
  <si>
    <t>DPWW3.2</t>
  </si>
  <si>
    <t>PCD_DPWW3_TCR1</t>
  </si>
  <si>
    <t>PCD_DPWW3_TCR1_NR</t>
  </si>
  <si>
    <t>PCD_DPWW3_TCR1_S0</t>
  </si>
  <si>
    <t>PCD_DPWW3_TCR1_DLY</t>
  </si>
  <si>
    <t>PCD_DPWW3_TCR1_DIR</t>
  </si>
  <si>
    <t>PCD_DPWW3_TCR1_DSCR</t>
  </si>
  <si>
    <t>PCD_DPWW3_TCR1_DCS</t>
  </si>
  <si>
    <t>PCD_DPWW3_TCR1_DSCS</t>
  </si>
  <si>
    <t>PCD_DPWW3_TCR1_DPP</t>
  </si>
  <si>
    <t>PCD_DPWW3_TCR1_DTPI</t>
  </si>
  <si>
    <t>PCD_DPWW3_TCR1_DCI</t>
  </si>
  <si>
    <t>PCD_DPWW3_TCR1_DSI</t>
  </si>
  <si>
    <t>PCD_DPWW3_TCR1_DER</t>
  </si>
  <si>
    <t>PCD_DPWW3_TCR1_RS</t>
  </si>
  <si>
    <t>PCD_DPWW3_TCR1_DPLE</t>
  </si>
  <si>
    <t>PCD_DPWW3_TCR1_S1</t>
  </si>
  <si>
    <t>PCD_DPWW3_TCR1_S2</t>
  </si>
  <si>
    <t>PCD_DPWW3_TCR1_S3</t>
  </si>
  <si>
    <t>PCD_DPWW3_TCR1_S4</t>
  </si>
  <si>
    <t>PCD_DPWW3_TCR1_S5</t>
  </si>
  <si>
    <t>PCD_DPWW3_TCR1_S6</t>
  </si>
  <si>
    <t>PCD_DPWW3_TCR1_S7</t>
  </si>
  <si>
    <t>PCD_DPWW3_TCR1_ST</t>
  </si>
  <si>
    <t>DPWW3.3</t>
  </si>
  <si>
    <t>PCD_DPWW3_TNR1</t>
  </si>
  <si>
    <t>PCD_DPWW3_TNR1_NR</t>
  </si>
  <si>
    <t>PCD_DPWW3_TNR1_S0</t>
  </si>
  <si>
    <t>PCD_DPWW3_TNR1_DLY</t>
  </si>
  <si>
    <t>PCD_DPWW3_TNR1_DIR</t>
  </si>
  <si>
    <t>PCD_DPWW3_TNR1_DSCR</t>
  </si>
  <si>
    <t>PCD_DPWW3_TNR1_DCS</t>
  </si>
  <si>
    <t>PCD_DPWW3_TNR1_DSCS</t>
  </si>
  <si>
    <t>PCD_DPWW3_TNR1_DPP</t>
  </si>
  <si>
    <t>PCD_DPWW3_TNR1_DTPI</t>
  </si>
  <si>
    <t>PCD_DPWW3_TNR1_DCI</t>
  </si>
  <si>
    <t>PCD_DPWW3_TNR1_DSI</t>
  </si>
  <si>
    <t>PCD_DPWW3_TNR1_DER</t>
  </si>
  <si>
    <t>PCD_DPWW3_TNR1_RS</t>
  </si>
  <si>
    <t>PCD_DPWW3_TNR1_DPLE</t>
  </si>
  <si>
    <t>PCD_DPWW3_TNR1_S1</t>
  </si>
  <si>
    <t>PCD_DPWW3_TNR1_S2</t>
  </si>
  <si>
    <t>PCD_DPWW3_TNR1_S3</t>
  </si>
  <si>
    <t>PCD_DPWW3_TNR1_S4</t>
  </si>
  <si>
    <t>PCD_DPWW3_TNR1_S5</t>
  </si>
  <si>
    <t>PCD_DPWW3_TNR1_S6</t>
  </si>
  <si>
    <t>PCD_DPWW3_TNR1_S7</t>
  </si>
  <si>
    <t>PCD_DPWW3_TNR1_ST</t>
  </si>
  <si>
    <t>DPWW3.4</t>
  </si>
  <si>
    <t>PCD_DPWW3_NBS_SOL</t>
  </si>
  <si>
    <t>PCD_DPWW3_NBS_SOL_NR</t>
  </si>
  <si>
    <t>PCD_DPWW3_NBS_SOL_S0</t>
  </si>
  <si>
    <t>PCD_DPWW3_NBS_SOL_DLY</t>
  </si>
  <si>
    <t>PCD_DPWW3_NBS_SOL_DIR</t>
  </si>
  <si>
    <t>PCD_DPWW3_NBS_SOL_DSCR</t>
  </si>
  <si>
    <t>PCD_DPWW3_NBS_SOL_DCS</t>
  </si>
  <si>
    <t>PCD_DPWW3_NBS_SOL_DSCS</t>
  </si>
  <si>
    <t>PCD_DPWW3_NBS_SOL_DPP</t>
  </si>
  <si>
    <t>PCD_DPWW3_NBS_SOL_DTPI</t>
  </si>
  <si>
    <t>PCD_DPWW3_NBS_SOL_DCI</t>
  </si>
  <si>
    <t>PCD_DPWW3_NBS_SOL_DSI</t>
  </si>
  <si>
    <t>PCD_DPWW3_NBS_SOL_DER</t>
  </si>
  <si>
    <t>PCD_DPWW3_NBS_SOL_RS</t>
  </si>
  <si>
    <t>PCD_DPWW3_NBS_SOL_DPLE</t>
  </si>
  <si>
    <t>PCD_DPWW3_NBS_SOL_S1</t>
  </si>
  <si>
    <t>PCD_DPWW3_NBS_SOL_S2</t>
  </si>
  <si>
    <t>PCD_DPWW3_NBS_SOL_S3</t>
  </si>
  <si>
    <t>PCD_DPWW3_NBS_SOL_S4</t>
  </si>
  <si>
    <t>PCD_DPWW3_NBS_SOL_S5</t>
  </si>
  <si>
    <t>PCD_DPWW3_NBS_SOL_S6</t>
  </si>
  <si>
    <t>PCD_DPWW3_NBS_SOL_S7</t>
  </si>
  <si>
    <t>PCD_DPWW3_NBS_SOL_ST</t>
  </si>
  <si>
    <t>DPWW3.5</t>
  </si>
  <si>
    <t>PCD_DPWW3_MBT1</t>
  </si>
  <si>
    <t>PCD_DPWW3_MBT1_NR</t>
  </si>
  <si>
    <t>PCD_DPWW3_MBT1_S0</t>
  </si>
  <si>
    <t>PCD_DPWW3_MBT1_DLY</t>
  </si>
  <si>
    <t>PCD_DPWW3_MBT1_DIR</t>
  </si>
  <si>
    <t>PCD_DPWW3_MBT1_DSCR</t>
  </si>
  <si>
    <t>PCD_DPWW3_MBT1_DCS</t>
  </si>
  <si>
    <t>PCD_DPWW3_MBT1_DSCS</t>
  </si>
  <si>
    <t>PCD_DPWW3_MBT1_DPP</t>
  </si>
  <si>
    <t>PCD_DPWW3_MBT1_DTPI</t>
  </si>
  <si>
    <t>PCD_DPWW3_MBT1_DCI</t>
  </si>
  <si>
    <t>PCD_DPWW3_MBT1_DSI</t>
  </si>
  <si>
    <t>PCD_DPWW3_MBT1_DER</t>
  </si>
  <si>
    <t>PCD_DPWW3_MBT1_RS</t>
  </si>
  <si>
    <t>PCD_DPWW3_MBT1_DPLE</t>
  </si>
  <si>
    <t>PCD_DPWW3_MBT1_S1</t>
  </si>
  <si>
    <t>PCD_DPWW3_MBT1_S2</t>
  </si>
  <si>
    <t>PCD_DPWW3_MBT1_S3</t>
  </si>
  <si>
    <t>PCD_DPWW3_MBT1_S4</t>
  </si>
  <si>
    <t>PCD_DPWW3_MBT1_S5</t>
  </si>
  <si>
    <t>PCD_DPWW3_MBT1_S6</t>
  </si>
  <si>
    <t>PCD_DPWW3_MBT1_S7</t>
  </si>
  <si>
    <t>PCD_DPWW3_MBT1_ST</t>
  </si>
  <si>
    <t>PR24CA114 Wastewater Bioresources</t>
  </si>
  <si>
    <t>Sludge storage (cake pads) - Sludge Storage area delivered</t>
  </si>
  <si>
    <t>DPWW3.6</t>
  </si>
  <si>
    <t>PCD_DPWW3_SSCP</t>
  </si>
  <si>
    <t>PCD_DPWW3_SSCP_NR</t>
  </si>
  <si>
    <t>PCD_DPWW3_SSCP_S0</t>
  </si>
  <si>
    <t>PCD_DPWW3_SSCP_DLY</t>
  </si>
  <si>
    <t>PCD_DPWW3_SSCP_DIR</t>
  </si>
  <si>
    <t>PCD_DPWW3_SSCP_DSCR</t>
  </si>
  <si>
    <t>PCD_DPWW3_SSCP_DCS</t>
  </si>
  <si>
    <t>PCD_DPWW3_SSCP_DSCS</t>
  </si>
  <si>
    <t>PCD_DPWW3_SSCP_DPP</t>
  </si>
  <si>
    <t>PCD_DPWW3_SSCP_DTPI</t>
  </si>
  <si>
    <t>PCD_DPWW3_SSCP_DCI</t>
  </si>
  <si>
    <t>PCD_DPWW3_SSCP_DSI</t>
  </si>
  <si>
    <t>PCD_DPWW3_SSCP_DER</t>
  </si>
  <si>
    <t>PCD_DPWW3_SSCP_RS</t>
  </si>
  <si>
    <t>PCD_DPWW3_SSCP_DPLE</t>
  </si>
  <si>
    <t>PCD_DPWW3_SSCP_S1</t>
  </si>
  <si>
    <t>PCD_DPWW3_SSCP_S2</t>
  </si>
  <si>
    <t>PCD_DPWW3_SSCP_S3</t>
  </si>
  <si>
    <t>PCD_DPWW3_SSCP_S4</t>
  </si>
  <si>
    <t>PCD_DPWW3_SSCP_S5</t>
  </si>
  <si>
    <t>PCD_DPWW3_SSCP_S6</t>
  </si>
  <si>
    <t>PCD_DPWW3_SSCP_S7</t>
  </si>
  <si>
    <t>PCD_DPWW3_SSCP_ST</t>
  </si>
  <si>
    <t>Sludge treatment (Other) - Sludge throughput Dryer/Pelletiser installed plant capacity</t>
  </si>
  <si>
    <t>DPWW3.7</t>
  </si>
  <si>
    <t>PCD_DPWW3_STOTH1</t>
  </si>
  <si>
    <t>PCD_DPWW3_STOTH1_NR</t>
  </si>
  <si>
    <t>PCD_DPWW3_STOTH1_S0</t>
  </si>
  <si>
    <t>PCD_DPWW3_STOTH1_DLY</t>
  </si>
  <si>
    <t>PCD_DPWW3_STOTH1_DIR</t>
  </si>
  <si>
    <t>PCD_DPWW3_STOTH1_DSCR</t>
  </si>
  <si>
    <t>PCD_DPWW3_STOTH1_DCS</t>
  </si>
  <si>
    <t>PCD_DPWW3_STOTH1_DSCS</t>
  </si>
  <si>
    <t>PCD_DPWW3_STOTH1_DPP</t>
  </si>
  <si>
    <t>PCD_DPWW3_STOTH1_DTPI</t>
  </si>
  <si>
    <t>PCD_DPWW3_STOTH1_DCI</t>
  </si>
  <si>
    <t>PCD_DPWW3_STOTH1_DSI</t>
  </si>
  <si>
    <t>PCD_DPWW3_STOTH1_DER</t>
  </si>
  <si>
    <t>PCD_DPWW3_STOTH1_RS</t>
  </si>
  <si>
    <t>PCD_DPWW3_STOTH1_DPLE</t>
  </si>
  <si>
    <t>PCD_DPWW3_STOTH1_S1</t>
  </si>
  <si>
    <t>PCD_DPWW3_STOTH1_S2</t>
  </si>
  <si>
    <t>PCD_DPWW3_STOTH1_S3</t>
  </si>
  <si>
    <t>PCD_DPWW3_STOTH1_S4</t>
  </si>
  <si>
    <t>PCD_DPWW3_STOTH1_S5</t>
  </si>
  <si>
    <t>PCD_DPWW3_STOTH1_S6</t>
  </si>
  <si>
    <t>PCD_DPWW3_STOTH1_S7</t>
  </si>
  <si>
    <t>PCD_DPWW3_STOTH1_ST</t>
  </si>
  <si>
    <t>Sludge treatment (Other) - Sludge Throughput P Recovery installed plant capacity</t>
  </si>
  <si>
    <t>DPWW3.8</t>
  </si>
  <si>
    <t>PCD_DPWW3_STOTH2</t>
  </si>
  <si>
    <t>PCD_DPWW3_STOTH2_NR</t>
  </si>
  <si>
    <t>PCD_DPWW3_STOTH2_S0</t>
  </si>
  <si>
    <t>PCD_DPWW3_STOTH2_DLY</t>
  </si>
  <si>
    <t>PCD_DPWW3_STOTH2_DIR</t>
  </si>
  <si>
    <t>PCD_DPWW3_STOTH2_DSCR</t>
  </si>
  <si>
    <t>PCD_DPWW3_STOTH2_DCS</t>
  </si>
  <si>
    <t>PCD_DPWW3_STOTH2_DSCS</t>
  </si>
  <si>
    <t>PCD_DPWW3_STOTH2_DPP</t>
  </si>
  <si>
    <t>PCD_DPWW3_STOTH2_DTPI</t>
  </si>
  <si>
    <t>PCD_DPWW3_STOTH2_DCI</t>
  </si>
  <si>
    <t>PCD_DPWW3_STOTH2_DSI</t>
  </si>
  <si>
    <t>PCD_DPWW3_STOTH2_DER</t>
  </si>
  <si>
    <t>PCD_DPWW3_STOTH2_RS</t>
  </si>
  <si>
    <t>PCD_DPWW3_STOTH2_DPLE</t>
  </si>
  <si>
    <t>PCD_DPWW3_STOTH2_S1</t>
  </si>
  <si>
    <t>PCD_DPWW3_STOTH2_S2</t>
  </si>
  <si>
    <t>PCD_DPWW3_STOTH2_S3</t>
  </si>
  <si>
    <t>PCD_DPWW3_STOTH2_S4</t>
  </si>
  <si>
    <t>PCD_DPWW3_STOTH2_S5</t>
  </si>
  <si>
    <t>PCD_DPWW3_STOTH2_S6</t>
  </si>
  <si>
    <t>PCD_DPWW3_STOTH2_S7</t>
  </si>
  <si>
    <t>PCD_DPWW3_STOTH2_ST</t>
  </si>
  <si>
    <t>DPWW3.9</t>
  </si>
  <si>
    <t>PCD_DPWW3_BIO_IED</t>
  </si>
  <si>
    <t>PCD_DPWW3_BIO_IED_NR</t>
  </si>
  <si>
    <t>PCD_DPWW3_BIO_IED_S0</t>
  </si>
  <si>
    <t>PCD_DPWW3_BIO_IED_DLY</t>
  </si>
  <si>
    <t>PCD_DPWW3_BIO_IED_DIR</t>
  </si>
  <si>
    <t>PCD_DPWW3_BIO_IED_DSCR</t>
  </si>
  <si>
    <t>PCD_DPWW3_BIO_IED_DCS</t>
  </si>
  <si>
    <t>PCD_DPWW3_BIO_IED_DSCS</t>
  </si>
  <si>
    <t>PCD_DPWW3_BIO_IED_DPP</t>
  </si>
  <si>
    <t>PCD_DPWW3_BIO_IED_DTPI</t>
  </si>
  <si>
    <t>PCD_DPWW3_BIO_IED_DCI</t>
  </si>
  <si>
    <t>PCD_DPWW3_BIO_IED_DSI</t>
  </si>
  <si>
    <t>PCD_DPWW3_BIO_IED_DER</t>
  </si>
  <si>
    <t>PCD_DPWW3_BIO_IED_RS</t>
  </si>
  <si>
    <t>PCD_DPWW3_BIO_IED_DPLE</t>
  </si>
  <si>
    <t>PCD_DPWW3_BIO_IED_S1</t>
  </si>
  <si>
    <t>PCD_DPWW3_BIO_IED_S2</t>
  </si>
  <si>
    <t>PCD_DPWW3_BIO_IED_S3</t>
  </si>
  <si>
    <t>PCD_DPWW3_BIO_IED_S4</t>
  </si>
  <si>
    <t>PCD_DPWW3_BIO_IED_S5</t>
  </si>
  <si>
    <t>PCD_DPWW3_BIO_IED_S6</t>
  </si>
  <si>
    <t>PCD_DPWW3_BIO_IED_S7</t>
  </si>
  <si>
    <t>PCD_DPWW3_BIO_IED_ST</t>
  </si>
  <si>
    <t>Storm overflows - Equivalent storage</t>
  </si>
  <si>
    <t>DPWW3.10</t>
  </si>
  <si>
    <t>PCD_DPWW3_SOES</t>
  </si>
  <si>
    <t>PCD_DPWW3_SOES_NR</t>
  </si>
  <si>
    <t>PCD_DPWW3_SOES_S0</t>
  </si>
  <si>
    <t>PCD_DPWW3_SOES_DLY</t>
  </si>
  <si>
    <t>PCD_DPWW3_SOES_DIR</t>
  </si>
  <si>
    <t>PCD_DPWW3_SOES_DSCR</t>
  </si>
  <si>
    <t>PCD_DPWW3_SOES_DCS</t>
  </si>
  <si>
    <t>PCD_DPWW3_SOES_DSCS</t>
  </si>
  <si>
    <t>PCD_DPWW3_SOES_DPP</t>
  </si>
  <si>
    <t>PCD_DPWW3_SOES_DTPI</t>
  </si>
  <si>
    <t>PCD_DPWW3_SOES_DCI</t>
  </si>
  <si>
    <t>PCD_DPWW3_SOES_DSI</t>
  </si>
  <si>
    <t>PCD_DPWW3_SOES_DER</t>
  </si>
  <si>
    <t>PCD_DPWW3_SOES_RS</t>
  </si>
  <si>
    <t>PCD_DPWW3_SOES_DPLE</t>
  </si>
  <si>
    <t>PCD_DPWW3_SOES_S1</t>
  </si>
  <si>
    <t>PCD_DPWW3_SOES_S2</t>
  </si>
  <si>
    <t>PCD_DPWW3_SOES_S3</t>
  </si>
  <si>
    <t>PCD_DPWW3_SOES_S4</t>
  </si>
  <si>
    <t>PCD_DPWW3_SOES_S5</t>
  </si>
  <si>
    <t>PCD_DPWW3_SOES_S6</t>
  </si>
  <si>
    <t>PCD_DPWW3_SOES_S7</t>
  </si>
  <si>
    <t>PCD_DPWW3_SOES_ST</t>
  </si>
  <si>
    <t>DPWW3.11</t>
  </si>
  <si>
    <t>PCD_DPWW3_FTFT</t>
  </si>
  <si>
    <t>PCD_DPWW3_FTFT_NR</t>
  </si>
  <si>
    <t>PCD_DPWW3_FTFT_S0</t>
  </si>
  <si>
    <t>PCD_DPWW3_FTFT_DLY</t>
  </si>
  <si>
    <t>PCD_DPWW3_FTFT_DIR</t>
  </si>
  <si>
    <t>PCD_DPWW3_FTFT_DSCR</t>
  </si>
  <si>
    <t>PCD_DPWW3_FTFT_DCS</t>
  </si>
  <si>
    <t>PCD_DPWW3_FTFT_DSCS</t>
  </si>
  <si>
    <t>PCD_DPWW3_FTFT_DPP</t>
  </si>
  <si>
    <t>PCD_DPWW3_FTFT_DTPI</t>
  </si>
  <si>
    <t>PCD_DPWW3_FTFT_DCI</t>
  </si>
  <si>
    <t>PCD_DPWW3_FTFT_DSI</t>
  </si>
  <si>
    <t>PCD_DPWW3_FTFT_DER</t>
  </si>
  <si>
    <t>PCD_DPWW3_FTFT_RS</t>
  </si>
  <si>
    <t>PCD_DPWW3_FTFT_DPLE</t>
  </si>
  <si>
    <t>PCD_DPWW3_FTFT_S1</t>
  </si>
  <si>
    <t>PCD_DPWW3_FTFT_S2</t>
  </si>
  <si>
    <t>PCD_DPWW3_FTFT_S3</t>
  </si>
  <si>
    <t>PCD_DPWW3_FTFT_S4</t>
  </si>
  <si>
    <t>PCD_DPWW3_FTFT_S5</t>
  </si>
  <si>
    <t>PCD_DPWW3_FTFT_S6</t>
  </si>
  <si>
    <t>PCD_DPWW3_FTFT_S7</t>
  </si>
  <si>
    <t>PCD_DPWW3_FTFT_ST</t>
  </si>
  <si>
    <t>DPWW3.12</t>
  </si>
  <si>
    <t>PCD_DPWW3_PRMVL</t>
  </si>
  <si>
    <t>PCD_DPWW3_PRMVL_NR</t>
  </si>
  <si>
    <t>PCD_DPWW3_PRMVL_S0</t>
  </si>
  <si>
    <t>PCD_DPWW3_PRMVL_DLY</t>
  </si>
  <si>
    <t>PCD_DPWW3_PRMVL_DIR</t>
  </si>
  <si>
    <t>PCD_DPWW3_PRMVL_DSCR</t>
  </si>
  <si>
    <t>PCD_DPWW3_PRMVL_DCS</t>
  </si>
  <si>
    <t>PCD_DPWW3_PRMVL_DSCS</t>
  </si>
  <si>
    <t>PCD_DPWW3_PRMVL_DPP</t>
  </si>
  <si>
    <t>PCD_DPWW3_PRMVL_DTPI</t>
  </si>
  <si>
    <t>PCD_DPWW3_PRMVL_DCI</t>
  </si>
  <si>
    <t>PCD_DPWW3_PRMVL_DSI</t>
  </si>
  <si>
    <t>PCD_DPWW3_PRMVL_DER</t>
  </si>
  <si>
    <t>PCD_DPWW3_PRMVL_RS</t>
  </si>
  <si>
    <t>PCD_DPWW3_PRMVL_DPLE</t>
  </si>
  <si>
    <t>PCD_DPWW3_PRMVL_S1</t>
  </si>
  <si>
    <t>PCD_DPWW3_PRMVL_S2</t>
  </si>
  <si>
    <t>PCD_DPWW3_PRMVL_S3</t>
  </si>
  <si>
    <t>PCD_DPWW3_PRMVL_S4</t>
  </si>
  <si>
    <t>PCD_DPWW3_PRMVL_S5</t>
  </si>
  <si>
    <t>PCD_DPWW3_PRMVL_S6</t>
  </si>
  <si>
    <t>PCD_DPWW3_PRMVL_S7</t>
  </si>
  <si>
    <t>PCD_DPWW3_PRMVL_ST</t>
  </si>
  <si>
    <t>DPWW3.13</t>
  </si>
  <si>
    <t>PCD_DPWW3_GSTW</t>
  </si>
  <si>
    <t>PCD_DPWW3_GSTW_NR</t>
  </si>
  <si>
    <t>PCD_DPWW3_GSTW_S0</t>
  </si>
  <si>
    <t>PCD_DPWW3_GSTW_DLY</t>
  </si>
  <si>
    <t>PCD_DPWW3_GSTW_DIR</t>
  </si>
  <si>
    <t>PCD_DPWW3_GSTW_DSCR</t>
  </si>
  <si>
    <t>PCD_DPWW3_GSTW_DCS</t>
  </si>
  <si>
    <t>PCD_DPWW3_GSTW_DSCS</t>
  </si>
  <si>
    <t>PCD_DPWW3_GSTW_DPP</t>
  </si>
  <si>
    <t>PCD_DPWW3_GSTW_DTPI</t>
  </si>
  <si>
    <t>PCD_DPWW3_GSTW_DCI</t>
  </si>
  <si>
    <t>PCD_DPWW3_GSTW_DSI</t>
  </si>
  <si>
    <t>PCD_DPWW3_GSTW_DER</t>
  </si>
  <si>
    <t>PCD_DPWW3_GSTW_RS</t>
  </si>
  <si>
    <t>PCD_DPWW3_GSTW_DPLE</t>
  </si>
  <si>
    <t>PCD_DPWW3_GSTW_S1</t>
  </si>
  <si>
    <t>PCD_DPWW3_GSTW_S2</t>
  </si>
  <si>
    <t>PCD_DPWW3_GSTW_S3</t>
  </si>
  <si>
    <t>PCD_DPWW3_GSTW_S4</t>
  </si>
  <si>
    <t>PCD_DPWW3_GSTW_S5</t>
  </si>
  <si>
    <t>PCD_DPWW3_GSTW_S6</t>
  </si>
  <si>
    <t>PCD_DPWW3_GSTW_S7</t>
  </si>
  <si>
    <t>PCD_DPWW3_GSTW_ST</t>
  </si>
  <si>
    <t>DPWW3.14</t>
  </si>
  <si>
    <t>PCD_DPWW3_TTSP</t>
  </si>
  <si>
    <t>PCD_DPWW3_TTSP_NR</t>
  </si>
  <si>
    <t>PCD_DPWW3_TTSP_S0</t>
  </si>
  <si>
    <t>PCD_DPWW3_TTSP_DLY</t>
  </si>
  <si>
    <t>PCD_DPWW3_TTSP_DIR</t>
  </si>
  <si>
    <t>PCD_DPWW3_TTSP_DSCR</t>
  </si>
  <si>
    <t>PCD_DPWW3_TTSP_DCS</t>
  </si>
  <si>
    <t>PCD_DPWW3_TTSP_DSCS</t>
  </si>
  <si>
    <t>PCD_DPWW3_TTSP_DPP</t>
  </si>
  <si>
    <t>PCD_DPWW3_TTSP_DTPI</t>
  </si>
  <si>
    <t>PCD_DPWW3_TTSP_DCI</t>
  </si>
  <si>
    <t>PCD_DPWW3_TTSP_DSI</t>
  </si>
  <si>
    <t>PCD_DPWW3_TTSP_DER</t>
  </si>
  <si>
    <t>PCD_DPWW3_TTSP_RS</t>
  </si>
  <si>
    <t>PCD_DPWW3_TTSP_DPLE</t>
  </si>
  <si>
    <t>PCD_DPWW3_TTSP_S1</t>
  </si>
  <si>
    <t>PCD_DPWW3_TTSP_S2</t>
  </si>
  <si>
    <t>PCD_DPWW3_TTSP_S3</t>
  </si>
  <si>
    <t>PCD_DPWW3_TTSP_S4</t>
  </si>
  <si>
    <t>PCD_DPWW3_TTSP_S5</t>
  </si>
  <si>
    <t>PCD_DPWW3_TTSP_S6</t>
  </si>
  <si>
    <t>PCD_DPWW3_TTSP_S7</t>
  </si>
  <si>
    <t>PCD_DPWW3_TTSP_ST</t>
  </si>
  <si>
    <t>DPWW3.15</t>
  </si>
  <si>
    <t>PCD_DPWW3_PR19WINCA</t>
  </si>
  <si>
    <t>PCD_DPWW3_PR19WINCA_NR</t>
  </si>
  <si>
    <t>PCD_DPWW3_PR19WINCA_S0</t>
  </si>
  <si>
    <t>PCD_DPWW3_PR19WINCA_DLY</t>
  </si>
  <si>
    <t>PCD_DPWW3_PR19WINCA_DIR</t>
  </si>
  <si>
    <t>PCD_DPWW3_PR19WINCA_DSCR</t>
  </si>
  <si>
    <t>PCD_DPWW3_PR19WINCA_DCS</t>
  </si>
  <si>
    <t>PCD_DPWW3_PR19WINCA_DSCS</t>
  </si>
  <si>
    <t>PCD_DPWW3_PR19WINCA_DPP</t>
  </si>
  <si>
    <t>PCD_DPWW3_PR19WINCA_DTPI</t>
  </si>
  <si>
    <t>PCD_DPWW3_PR19WINCA_DCI</t>
  </si>
  <si>
    <t>PCD_DPWW3_PR19WINCA_DSI</t>
  </si>
  <si>
    <t>PCD_DPWW3_PR19WINCA_DER</t>
  </si>
  <si>
    <t>PCD_DPWW3_PR19WINCA_RS</t>
  </si>
  <si>
    <t>PCD_DPWW3_PR19WINCA_DPLE</t>
  </si>
  <si>
    <t>PCD_DPWW3_PR19WINCA_S1</t>
  </si>
  <si>
    <t>PCD_DPWW3_PR19WINCA_S2</t>
  </si>
  <si>
    <t>PCD_DPWW3_PR19WINCA_S3</t>
  </si>
  <si>
    <t>PCD_DPWW3_PR19WINCA_S4</t>
  </si>
  <si>
    <t>PCD_DPWW3_PR19WINCA_S5</t>
  </si>
  <si>
    <t>PCD_DPWW3_PR19WINCA_S6</t>
  </si>
  <si>
    <t>PCD_DPWW3_PR19WINCA_S7</t>
  </si>
  <si>
    <t>PCD_DPWW3_PR19WINCA_ST</t>
  </si>
  <si>
    <t>DPWW3.16</t>
  </si>
  <si>
    <t>PCD_DPWW3_GGR1</t>
  </si>
  <si>
    <t>PCD_DPWW3_GGR1_NR</t>
  </si>
  <si>
    <t>PCD_DPWW3_GGR1_S0</t>
  </si>
  <si>
    <t>PCD_DPWW3_GGR1_DLY</t>
  </si>
  <si>
    <t>PCD_DPWW3_GGR1_DIR</t>
  </si>
  <si>
    <t>PCD_DPWW3_GGR1_DSCR</t>
  </si>
  <si>
    <t>PCD_DPWW3_GGR1_DCS</t>
  </si>
  <si>
    <t>PCD_DPWW3_GGR1_DSCS</t>
  </si>
  <si>
    <t>PCD_DPWW3_GGR1_DPP</t>
  </si>
  <si>
    <t>PCD_DPWW3_GGR1_DTPI</t>
  </si>
  <si>
    <t>PCD_DPWW3_GGR1_DCI</t>
  </si>
  <si>
    <t>PCD_DPWW3_GGR1_DSI</t>
  </si>
  <si>
    <t>PCD_DPWW3_GGR1_DER</t>
  </si>
  <si>
    <t>PCD_DPWW3_GGR1_RS</t>
  </si>
  <si>
    <t>PCD_DPWW3_GGR1_DPLE</t>
  </si>
  <si>
    <t>PCD_DPWW3_GGR1_S1</t>
  </si>
  <si>
    <t>PCD_DPWW3_GGR1_S2</t>
  </si>
  <si>
    <t>PCD_DPWW3_GGR1_S3</t>
  </si>
  <si>
    <t>PCD_DPWW3_GGR1_S4</t>
  </si>
  <si>
    <t>PCD_DPWW3_GGR1_S5</t>
  </si>
  <si>
    <t>PCD_DPWW3_GGR1_S6</t>
  </si>
  <si>
    <t>PCD_DPWW3_GGR1_S7</t>
  </si>
  <si>
    <t>PCD_DPWW3_GGR1_ST</t>
  </si>
  <si>
    <t>Data_End</t>
  </si>
  <si>
    <t>BON_End</t>
  </si>
  <si>
    <t>Scheme-level data - Wastewater - Enhanced engagement, Large gated and Critical High-profile schemes</t>
  </si>
  <si>
    <t>Scheme name</t>
  </si>
  <si>
    <t>Scheme ID</t>
  </si>
  <si>
    <t>WINEP ID</t>
  </si>
  <si>
    <t>PCD ref</t>
  </si>
  <si>
    <t>Original regulatory date</t>
  </si>
  <si>
    <t>Current regulatory date</t>
  </si>
  <si>
    <t>Interim milestone completion dates - Baseline</t>
  </si>
  <si>
    <t>Current  Stage</t>
  </si>
  <si>
    <t>Interim milestone completion dates - Forecast</t>
  </si>
  <si>
    <t xml:space="preserve">Primary reson for delay where IM date moves more than 90 days later than baseline </t>
  </si>
  <si>
    <r>
      <t>Spend to date (</t>
    </r>
    <r>
      <rPr>
        <b/>
        <sz val="12"/>
        <color rgb="FF0078C9"/>
        <rFont val="Arial"/>
        <family val="2"/>
      </rPr>
      <t>£</t>
    </r>
    <r>
      <rPr>
        <b/>
        <sz val="12"/>
        <color rgb="FF0078C9"/>
        <rFont val="Aptos Narrow"/>
        <family val="2"/>
      </rPr>
      <t>m)</t>
    </r>
  </si>
  <si>
    <t>Forecast expenditure to complete scheme (£m)</t>
  </si>
  <si>
    <t>Forecast outturn cost (£m)</t>
  </si>
  <si>
    <t>% Spend to date</t>
  </si>
  <si>
    <t>Baseline expenditure profile (£m)</t>
  </si>
  <si>
    <t>Forecast expenditure profile (£m)</t>
  </si>
  <si>
    <t>IM1</t>
  </si>
  <si>
    <t>IM2</t>
  </si>
  <si>
    <t>IM3</t>
  </si>
  <si>
    <t>IM4</t>
  </si>
  <si>
    <t>IM5</t>
  </si>
  <si>
    <t>IM6</t>
  </si>
  <si>
    <t>IM7</t>
  </si>
  <si>
    <t>2023-24</t>
  </si>
  <si>
    <t>Total</t>
  </si>
  <si>
    <t>Scheme-level data - Wastewater - Growth at Sewage Treatment Works Schemes (excluding any critical high-profile projects)</t>
  </si>
  <si>
    <t>EA ID</t>
  </si>
  <si>
    <t>Type of scheme (retained/dropped/added)</t>
  </si>
  <si>
    <t>Name of the substituted scheme</t>
  </si>
  <si>
    <t>Current interim milestone</t>
  </si>
  <si>
    <r>
      <t>Spend to date (</t>
    </r>
    <r>
      <rPr>
        <b/>
        <sz val="12"/>
        <color rgb="FF0078C9"/>
        <rFont val="Arial"/>
        <family val="2"/>
      </rPr>
      <t>£</t>
    </r>
    <r>
      <rPr>
        <b/>
        <sz val="12"/>
        <color rgb="FF0078C9"/>
        <rFont val="Aptos Narrow"/>
        <family val="2"/>
      </rPr>
      <t>m)</t>
    </r>
    <r>
      <rPr>
        <b/>
        <sz val="12"/>
        <color rgb="FF0078C9"/>
        <rFont val="Krub"/>
        <family val="2"/>
        <scheme val="minor"/>
      </rPr>
      <t xml:space="preserve"> - cumulative</t>
    </r>
  </si>
  <si>
    <t>Forecast expenditure to complete scheme (£m) - cumulative</t>
  </si>
  <si>
    <t>Baseline expenditure profile (£m) - cumulative</t>
  </si>
  <si>
    <t>Forecast expenditure profile (£m) - cumulative</t>
  </si>
  <si>
    <t>AMP</t>
  </si>
  <si>
    <t xml:space="preserve">Enhancement - PCD Output - Water - Programme Level  </t>
  </si>
  <si>
    <t>PCD Applicable? Y/N</t>
  </si>
  <si>
    <t>Line Description</t>
  </si>
  <si>
    <t>PCD Output (Cumulative) - Target</t>
  </si>
  <si>
    <t>PCD Output (Cumulative) - Outturn &amp; Forecast</t>
  </si>
  <si>
    <t>DP Reference</t>
  </si>
  <si>
    <t>Performance (Output)</t>
  </si>
  <si>
    <t xml:space="preserve">RAG Rating - Company's own view </t>
  </si>
  <si>
    <t>PR24CA106 Water WINEP</t>
  </si>
  <si>
    <t>PCDW1</t>
  </si>
  <si>
    <t>Biodiversity and Conservation hectares</t>
  </si>
  <si>
    <t>Hectares of environmental improvement</t>
  </si>
  <si>
    <t>DPW1.1</t>
  </si>
  <si>
    <t>PCD_DPW1_BIOCON1</t>
  </si>
  <si>
    <t>PCD_DPW1_BIOCON1_T</t>
  </si>
  <si>
    <t>PCD_DPW1_BIOCON1_O</t>
  </si>
  <si>
    <t>PCD_DPW1_BIOCON1_OT</t>
  </si>
  <si>
    <t>PCD_DPW1_BIOCON1_P</t>
  </si>
  <si>
    <t>Biodiversity and Conservation kilometres</t>
  </si>
  <si>
    <t>Kilometres of environmental improvement</t>
  </si>
  <si>
    <t>DPW1.2</t>
  </si>
  <si>
    <t>PCD_DPW1_BIOCON2</t>
  </si>
  <si>
    <t>PCD_DPW1_BIOCON2_T</t>
  </si>
  <si>
    <t>PCD_DPW1_BIOCON2_O</t>
  </si>
  <si>
    <t>PCD_DPW1_BIOCON2_OT</t>
  </si>
  <si>
    <t>PCD_DPW1_BIOCON2_P</t>
  </si>
  <si>
    <t>PCDW4</t>
  </si>
  <si>
    <t>Drinking Water Protected Areas</t>
  </si>
  <si>
    <t>No Deterioration and Implementation actions</t>
  </si>
  <si>
    <t>DPW1.3</t>
  </si>
  <si>
    <t>PCD_DPW1_DWPA</t>
  </si>
  <si>
    <t>PCD_DPW1_DWPA_T</t>
  </si>
  <si>
    <t>PCD_DPW1_DWPA_O</t>
  </si>
  <si>
    <t>PCD_DPW1_DWPA_OT</t>
  </si>
  <si>
    <t>PCD_DPW1_DWPA_P</t>
  </si>
  <si>
    <t>PCDW5</t>
  </si>
  <si>
    <t>Water Framework Directive interconnector</t>
  </si>
  <si>
    <t>Length of WFD interconnector</t>
  </si>
  <si>
    <t>DPW1.4</t>
  </si>
  <si>
    <t>PCD_DPW1_WFDI</t>
  </si>
  <si>
    <t>PCD_DPW1_WFDI_T</t>
  </si>
  <si>
    <t>PCD_DPW1_WFDI_O</t>
  </si>
  <si>
    <t>PCD_DPW1_WFDI_OT</t>
  </si>
  <si>
    <t>PCD_DPW1_WFDI_P</t>
  </si>
  <si>
    <t>Water Framework Directive actions</t>
  </si>
  <si>
    <t>Other WFD actions</t>
  </si>
  <si>
    <t>DPW1.5</t>
  </si>
  <si>
    <t>PCD_DPW1_WFDA</t>
  </si>
  <si>
    <t>PCD_DPW1_WFDA_T</t>
  </si>
  <si>
    <t>PCD_DPW1_WFDA_O</t>
  </si>
  <si>
    <t>PCD_DPW1_WFDA_OT</t>
  </si>
  <si>
    <t>PCD_DPW1_WFDA_P</t>
  </si>
  <si>
    <t>PCDW8</t>
  </si>
  <si>
    <t>Water WINEP/NEP Investigations</t>
  </si>
  <si>
    <t>DPW1.6</t>
  </si>
  <si>
    <t>PCD_DPW1_WIVG</t>
  </si>
  <si>
    <t>PCD_DPW1_WIVG_T</t>
  </si>
  <si>
    <t>PCD_DPW1_WIVG_O</t>
  </si>
  <si>
    <t>PCD_DPW1_WIVG_OT</t>
  </si>
  <si>
    <t>PCD_DPW1_WIVG_P</t>
  </si>
  <si>
    <t xml:space="preserve">PR24CA108 Water quality </t>
  </si>
  <si>
    <t>PCDW14, PCDW13</t>
  </si>
  <si>
    <t>Raw Water Deterioration and Taste, Odour and Colour</t>
  </si>
  <si>
    <t>Legal instruments</t>
  </si>
  <si>
    <t>DPW1.7</t>
  </si>
  <si>
    <t>PCD_DPW1_RWD</t>
  </si>
  <si>
    <t>PCD_DPW1_RWD_T</t>
  </si>
  <si>
    <t>PCD_DPW1_RWD_O</t>
  </si>
  <si>
    <t>PCD_DPW1_RWD_OT</t>
  </si>
  <si>
    <t>PCD_DPW1_RWD_P</t>
  </si>
  <si>
    <t>PCDW15</t>
  </si>
  <si>
    <t>Lead</t>
  </si>
  <si>
    <t>Lead communication pipes replaced/relined</t>
  </si>
  <si>
    <t>DPW1.8</t>
  </si>
  <si>
    <t>PCD_DPW1_LEAD1</t>
  </si>
  <si>
    <t>PCD_DPW1_LEAD1_T</t>
  </si>
  <si>
    <t>PCD_DPW1_LEAD1_O</t>
  </si>
  <si>
    <t>PCD_DPW1_LEAD1_OT</t>
  </si>
  <si>
    <t>PCD_DPW1_LEAD1_P</t>
  </si>
  <si>
    <t>Lead external supply pipes replaced/relined - Non-schools</t>
  </si>
  <si>
    <t>DPW1.9</t>
  </si>
  <si>
    <t>PCD_DPW1_LEAD2</t>
  </si>
  <si>
    <t>PCD_DPW1_LEAD2_T</t>
  </si>
  <si>
    <t>PCD_DPW1_LEAD2_O</t>
  </si>
  <si>
    <t>PCD_DPW1_LEAD2_OT</t>
  </si>
  <si>
    <t>PCD_DPW1_LEAD2_P</t>
  </si>
  <si>
    <t>Lead external supply pipes replaced/relined - Schools</t>
  </si>
  <si>
    <t>DPW1.10</t>
  </si>
  <si>
    <t>PCD_DPW1_LEAD3</t>
  </si>
  <si>
    <t>PCD_DPW1_LEAD3_T</t>
  </si>
  <si>
    <t>PCD_DPW1_LEAD3_O</t>
  </si>
  <si>
    <t>PCD_DPW1_LEAD3_OT</t>
  </si>
  <si>
    <t>PCD_DPW1_LEAD3_P</t>
  </si>
  <si>
    <t>Lead internal supply pipes replaced/relined - Non-schools</t>
  </si>
  <si>
    <t>DPW1.11</t>
  </si>
  <si>
    <t>PCD_DPW1_LEAD4</t>
  </si>
  <si>
    <t>PCD_DPW1_LEAD4_T</t>
  </si>
  <si>
    <t>PCD_DPW1_LEAD4_O</t>
  </si>
  <si>
    <t>PCD_DPW1_LEAD4_OT</t>
  </si>
  <si>
    <t>PCD_DPW1_LEAD4_P</t>
  </si>
  <si>
    <t>Lead internal supply pipes replaced/relined - Schools</t>
  </si>
  <si>
    <t>DPW1.12</t>
  </si>
  <si>
    <t>PCD_DPW1_LEAD5</t>
  </si>
  <si>
    <t>PCD_DPW1_LEAD5_T</t>
  </si>
  <si>
    <t>PCD_DPW1_LEAD5_O</t>
  </si>
  <si>
    <t>PCD_DPW1_LEAD5_OT</t>
  </si>
  <si>
    <t>PCD_DPW1_LEAD5_P</t>
  </si>
  <si>
    <t>PR24CA109 Water Resilience and Security</t>
  </si>
  <si>
    <t>W Resilience CC Uplift</t>
  </si>
  <si>
    <t>Spend on scheme as a % of allowance</t>
  </si>
  <si>
    <t>DPW1.13</t>
  </si>
  <si>
    <t>PCD_DPW1_WRESUP</t>
  </si>
  <si>
    <t>PCD_DPW1_WRESUP_T</t>
  </si>
  <si>
    <t>PCD_DPW1_WRESUP_O</t>
  </si>
  <si>
    <t>PCD_DPW1_WRESUP_OT</t>
  </si>
  <si>
    <t>PCD_DPW1_WRESUP_P</t>
  </si>
  <si>
    <t>PR24CA107 Water Supply and Demand Balance</t>
  </si>
  <si>
    <t>PCDW12</t>
  </si>
  <si>
    <t>Metering</t>
  </si>
  <si>
    <t>New installations</t>
  </si>
  <si>
    <t>DPW1.14</t>
  </si>
  <si>
    <t>PCD_DPW1_MTR1</t>
  </si>
  <si>
    <t>PCD_DPW1_MTR1_T</t>
  </si>
  <si>
    <t>PCD_DPW1_MTR1_O</t>
  </si>
  <si>
    <t>PCD_DPW1_MTR1_OT</t>
  </si>
  <si>
    <t>PCD_DPW1_MTR1_P</t>
  </si>
  <si>
    <t>Household meter upgrades</t>
  </si>
  <si>
    <t>DPW1.15</t>
  </si>
  <si>
    <t>PCD_DPW1_MTR2</t>
  </si>
  <si>
    <t>PCD_DPW1_MTR2_T</t>
  </si>
  <si>
    <t>PCD_DPW1_MTR2_O</t>
  </si>
  <si>
    <t>PCD_DPW1_MTR2_OT</t>
  </si>
  <si>
    <t>PCD_DPW1_MTR2_P</t>
  </si>
  <si>
    <t>Non household meter upgrades</t>
  </si>
  <si>
    <t>DPW1.16</t>
  </si>
  <si>
    <t>PCD_DPW1_MTR3</t>
  </si>
  <si>
    <t>PCD_DPW1_MTR3_T</t>
  </si>
  <si>
    <t>PCD_DPW1_MTR3_O</t>
  </si>
  <si>
    <t>PCD_DPW1_MTR3_OT</t>
  </si>
  <si>
    <t>PCD_DPW1_MTR3_P</t>
  </si>
  <si>
    <t>Large bulk meters</t>
  </si>
  <si>
    <t>DPW1.17</t>
  </si>
  <si>
    <t>PCD_DPW1_MTR4</t>
  </si>
  <si>
    <t>PCD_DPW1_MTR4_T</t>
  </si>
  <si>
    <t>PCD_DPW1_MTR4_O</t>
  </si>
  <si>
    <t>PCD_DPW1_MTR4_OT</t>
  </si>
  <si>
    <t>PCD_DPW1_MTR4_P</t>
  </si>
  <si>
    <t>Small bulk meters</t>
  </si>
  <si>
    <t>DPW1.18</t>
  </si>
  <si>
    <t>PCD_DPW1_MTR5</t>
  </si>
  <si>
    <t>PCD_DPW1_MTR5_T</t>
  </si>
  <si>
    <t>PCD_DPW1_MTR5_O</t>
  </si>
  <si>
    <t>PCD_DPW1_MTR5_OT</t>
  </si>
  <si>
    <t>PCD_DPW1_MTR5_P</t>
  </si>
  <si>
    <t>Meter Replacements</t>
  </si>
  <si>
    <t>DPW1.19</t>
  </si>
  <si>
    <t>PCD_DPW1_MTR6</t>
  </si>
  <si>
    <t>PCD_DPW1_MTR6_T</t>
  </si>
  <si>
    <t>PCD_DPW1_MTR6_O</t>
  </si>
  <si>
    <t>PCD_DPW1_MTR6_OT</t>
  </si>
  <si>
    <t>PCD_DPW1_MTR6_P</t>
  </si>
  <si>
    <t>Connected meters</t>
  </si>
  <si>
    <t>DPW1.20</t>
  </si>
  <si>
    <t>PCD_DPW1_MTR7</t>
  </si>
  <si>
    <t>PCD_DPW1_MTR7_T</t>
  </si>
  <si>
    <t>PCD_DPW1_MTR7_O</t>
  </si>
  <si>
    <t>PCD_DPW1_MTR7_OT</t>
  </si>
  <si>
    <t>PCD_DPW1_MTR7_P</t>
  </si>
  <si>
    <t>PCDW11a</t>
  </si>
  <si>
    <t>Supply</t>
  </si>
  <si>
    <t>WAFU Benefit [Base Overlap Schemes]</t>
  </si>
  <si>
    <t>Ml/d</t>
  </si>
  <si>
    <t>DPW1.21</t>
  </si>
  <si>
    <t>PCD_DPW1_SPL1</t>
  </si>
  <si>
    <t>PCD_DPW1_SPL1_T</t>
  </si>
  <si>
    <t>PCD_DPW1_SPL1_O</t>
  </si>
  <si>
    <t>PCD_DPW1_SPL1_OT</t>
  </si>
  <si>
    <t>PCD_DPW1_SPL1_P</t>
  </si>
  <si>
    <t>WAFU Benefit [Medium]</t>
  </si>
  <si>
    <t>DPW1.22</t>
  </si>
  <si>
    <t>PCD_DPW1_SPL2</t>
  </si>
  <si>
    <t>PCD_DPW1_SPL2_T</t>
  </si>
  <si>
    <t>PCD_DPW1_SPL2_O</t>
  </si>
  <si>
    <t>PCD_DPW1_SPL2_OT</t>
  </si>
  <si>
    <t>PCD_DPW1_SPL2_P</t>
  </si>
  <si>
    <t>WAFU Benefit [Low]</t>
  </si>
  <si>
    <t>DPW1.23</t>
  </si>
  <si>
    <t>PCD_DPW1_SPL3</t>
  </si>
  <si>
    <t>PCD_DPW1_SPL3_T</t>
  </si>
  <si>
    <t>PCD_DPW1_SPL3_O</t>
  </si>
  <si>
    <t>PCD_DPW1_SPL3_OT</t>
  </si>
  <si>
    <t>PCD_DPW1_SPL3_P</t>
  </si>
  <si>
    <t>WAFU Benefit [Very Low]</t>
  </si>
  <si>
    <t>DPW1.24</t>
  </si>
  <si>
    <t>PCD_DPW1_SPL4</t>
  </si>
  <si>
    <t>PCD_DPW1_SPL4_T</t>
  </si>
  <si>
    <t>PCD_DPW1_SPL4_O</t>
  </si>
  <si>
    <t>PCD_DPW1_SPL4_OT</t>
  </si>
  <si>
    <t>PCD_DPW1_SPL4_P</t>
  </si>
  <si>
    <t>WAFU Benefit [Total]</t>
  </si>
  <si>
    <t>DPW1.25</t>
  </si>
  <si>
    <t>PCD_DPW1_SPL5</t>
  </si>
  <si>
    <t>PCD_DPW1_SPL5_T</t>
  </si>
  <si>
    <t>PCD_DPW1_SPL5_O</t>
  </si>
  <si>
    <t>PCD_DPW1_SPL5_OT</t>
  </si>
  <si>
    <t>PCD_DPW1_SPL5_P</t>
  </si>
  <si>
    <t>PCDW11b</t>
  </si>
  <si>
    <t>Supply interconnectors</t>
  </si>
  <si>
    <t>WAFU Benefit</t>
  </si>
  <si>
    <t>DPW1.26</t>
  </si>
  <si>
    <t>PCD_DPW1_SPLIN1</t>
  </si>
  <si>
    <t>PCD_DPW1_SPLIN1_T</t>
  </si>
  <si>
    <t>PCD_DPW1_SPLIN1_O</t>
  </si>
  <si>
    <t>PCD_DPW1_SPLIN1_OT</t>
  </si>
  <si>
    <t>PCD_DPW1_SPLIN1_P</t>
  </si>
  <si>
    <t xml:space="preserve">Pipeline length </t>
  </si>
  <si>
    <t>Km</t>
  </si>
  <si>
    <t>DPW1.27</t>
  </si>
  <si>
    <t>PCD_DPW1_SPLIN2</t>
  </si>
  <si>
    <t>PCD_DPW1_SPLIN2_T</t>
  </si>
  <si>
    <t>PCD_DPW1_SPLIN2_O</t>
  </si>
  <si>
    <t>PCD_DPW1_SPLIN2_OT</t>
  </si>
  <si>
    <t>PCD_DPW1_SPLIN2_P</t>
  </si>
  <si>
    <t>PCDW9</t>
  </si>
  <si>
    <t>Efficiency</t>
  </si>
  <si>
    <t>Water demand savings (benefit)</t>
  </si>
  <si>
    <t>DPW1.28</t>
  </si>
  <si>
    <t>PCD_DPW1_EFCY</t>
  </si>
  <si>
    <t>PCD_DPW1_EFCY_T</t>
  </si>
  <si>
    <t>PCD_DPW1_EFCY_O</t>
  </si>
  <si>
    <t>PCD_DPW1_EFCY_OT</t>
  </si>
  <si>
    <t>PCD_DPW1_EFCY_P</t>
  </si>
  <si>
    <t>PCDW16b</t>
  </si>
  <si>
    <t>Resilience Interconnector</t>
  </si>
  <si>
    <t>Length of resilience interconnector</t>
  </si>
  <si>
    <t>DPW1.29</t>
  </si>
  <si>
    <t>PCD_DPW1_RESIN1</t>
  </si>
  <si>
    <t>PCD_DPW1_RESIN1_T</t>
  </si>
  <si>
    <t>PCD_DPW1_RESIN1_O</t>
  </si>
  <si>
    <t>PCD_DPW1_RESIN1_OT</t>
  </si>
  <si>
    <t>PCD_DPW1_RESIN1_P</t>
  </si>
  <si>
    <t>Crossing connections improvement</t>
  </si>
  <si>
    <t>DPW1.30</t>
  </si>
  <si>
    <t>PCD_DPW1_RESIN2</t>
  </si>
  <si>
    <t>PCD_DPW1_RESIN2_T</t>
  </si>
  <si>
    <t>PCD_DPW1_RESIN2_O</t>
  </si>
  <si>
    <t>PCD_DPW1_RESIN2_OT</t>
  </si>
  <si>
    <t>PCD_DPW1_RESIN2_P</t>
  </si>
  <si>
    <t>Additional storage at reservoirs</t>
  </si>
  <si>
    <t>Ml</t>
  </si>
  <si>
    <t>DPW1.31</t>
  </si>
  <si>
    <t>PCD_DPW1_RESIN3</t>
  </si>
  <si>
    <t>PCD_DPW1_RESIN3_T</t>
  </si>
  <si>
    <t>PCD_DPW1_RESIN3_O</t>
  </si>
  <si>
    <t>PCD_DPW1_RESIN3_OT</t>
  </si>
  <si>
    <t>PCD_DPW1_RESIN3_P</t>
  </si>
  <si>
    <t>Reservoir bypass</t>
  </si>
  <si>
    <t>DPW1.32</t>
  </si>
  <si>
    <t>PCD_DPW1_RESIN4</t>
  </si>
  <si>
    <t>PCD_DPW1_RESIN4_T</t>
  </si>
  <si>
    <t>PCD_DPW1_RESIN4_O</t>
  </si>
  <si>
    <t>PCD_DPW1_RESIN4_OT</t>
  </si>
  <si>
    <t>PCD_DPW1_RESIN4_P</t>
  </si>
  <si>
    <t>PCDW16a</t>
  </si>
  <si>
    <t xml:space="preserve">Resilience </t>
  </si>
  <si>
    <t xml:space="preserve">Number of water treatment works with new equipment </t>
  </si>
  <si>
    <t>DPW1.33</t>
  </si>
  <si>
    <t>PCD_DPW1_RES1</t>
  </si>
  <si>
    <t>PCD_DPW1_RES1_T</t>
  </si>
  <si>
    <t>PCD_DPW1_RES1_O</t>
  </si>
  <si>
    <t>PCD_DPW1_RES1_OT</t>
  </si>
  <si>
    <t>PCD_DPW1_RES1_P</t>
  </si>
  <si>
    <t>Upgrade works at water treatment works</t>
  </si>
  <si>
    <t>DPW1.34</t>
  </si>
  <si>
    <t>PCD_DPW1_RES2</t>
  </si>
  <si>
    <t>PCD_DPW1_RES2_T</t>
  </si>
  <si>
    <t>PCD_DPW1_RES2_O</t>
  </si>
  <si>
    <t>PCD_DPW1_RES2_OT</t>
  </si>
  <si>
    <t>PCD_DPW1_RES2_P</t>
  </si>
  <si>
    <t>Service reservoirs with new enhanced bypass provision</t>
  </si>
  <si>
    <t>DPW1.35</t>
  </si>
  <si>
    <t>PCD_DPW1_RES3</t>
  </si>
  <si>
    <t>PCD_DPW1_RES3_T</t>
  </si>
  <si>
    <t>PCD_DPW1_RES3_O</t>
  </si>
  <si>
    <t>PCD_DPW1_RES3_OT</t>
  </si>
  <si>
    <t>PCD_DPW1_RES3_P</t>
  </si>
  <si>
    <t>Resilience</t>
  </si>
  <si>
    <t>Installation of new equipment</t>
  </si>
  <si>
    <t>DPW1.36</t>
  </si>
  <si>
    <t>PCD_DPW1_RES4</t>
  </si>
  <si>
    <t>PCD_DPW1_RES4_T</t>
  </si>
  <si>
    <t>PCD_DPW1_RES4_O</t>
  </si>
  <si>
    <t>PCD_DPW1_RES4_OT</t>
  </si>
  <si>
    <t>PCD_DPW1_RES4_P</t>
  </si>
  <si>
    <t>Ml of additional service reservoir storage at service reservoirs</t>
  </si>
  <si>
    <t>DPW1.37</t>
  </si>
  <si>
    <t>PCD_DPW1_RES5</t>
  </si>
  <si>
    <t>PCD_DPW1_RES5_T</t>
  </si>
  <si>
    <t>PCD_DPW1_RES5_O</t>
  </si>
  <si>
    <t>PCD_DPW1_RES5_OT</t>
  </si>
  <si>
    <t>PCD_DPW1_RES5_P</t>
  </si>
  <si>
    <t>Ml/d of peak week production capacity of additional process stream</t>
  </si>
  <si>
    <t>DPW1.38</t>
  </si>
  <si>
    <t>PCD_DPW1_RES6</t>
  </si>
  <si>
    <t>PCD_DPW1_RES6_T</t>
  </si>
  <si>
    <t>PCD_DPW1_RES6_O</t>
  </si>
  <si>
    <t>PCD_DPW1_RES6_OT</t>
  </si>
  <si>
    <t>PCD_DPW1_RES6_P</t>
  </si>
  <si>
    <t>PCDW16c</t>
  </si>
  <si>
    <t>Number of raw water reservoirs with the delivery of specified safety improvements</t>
  </si>
  <si>
    <t>DPW1.39</t>
  </si>
  <si>
    <t>PCD_DPW1_RES7</t>
  </si>
  <si>
    <t>PCD_DPW1_RES7_T</t>
  </si>
  <si>
    <t>PCD_DPW1_RES7_O</t>
  </si>
  <si>
    <t>PCD_DPW1_RES7_OT</t>
  </si>
  <si>
    <t>PCD_DPW1_RES7_P</t>
  </si>
  <si>
    <t>PCDW17b</t>
  </si>
  <si>
    <t>Cyber</t>
  </si>
  <si>
    <t>DPW1.40</t>
  </si>
  <si>
    <t>PCD_DPW1_CYBR</t>
  </si>
  <si>
    <t>PCD_DPW1_CYBR_T</t>
  </si>
  <si>
    <t>PCD_DPW1_CYBR_O</t>
  </si>
  <si>
    <t>PCD_DPW1_CYBR_OT</t>
  </si>
  <si>
    <t>PCD_DPW1_CYBR_P</t>
  </si>
  <si>
    <t>PCDW17a</t>
  </si>
  <si>
    <t>SEMD</t>
  </si>
  <si>
    <t>DPW1.41</t>
  </si>
  <si>
    <t>PCD_DPW1_SEMD</t>
  </si>
  <si>
    <t>PCD_DPW1_SEMD_T</t>
  </si>
  <si>
    <t>PCD_DPW1_SEMD_O</t>
  </si>
  <si>
    <t>PCD_DPW1_SEMD_OT</t>
  </si>
  <si>
    <t>PCD_DPW1_SEMD_P</t>
  </si>
  <si>
    <t>DPW1.42</t>
  </si>
  <si>
    <t>PCD_DPW1_GGR1</t>
  </si>
  <si>
    <t>PCD_DPW1_GGR1_T</t>
  </si>
  <si>
    <t>PCD_DPW1_GGR1_O</t>
  </si>
  <si>
    <t>PCD_DPW1_GGR1_OT</t>
  </si>
  <si>
    <t>PCD_DPW1_GGR1_P</t>
  </si>
  <si>
    <t>Number of hectares</t>
  </si>
  <si>
    <t>DPW1.43</t>
  </si>
  <si>
    <t>PCD_DPW1_GGR</t>
  </si>
  <si>
    <t>PCD_DPW1_GGR_T</t>
  </si>
  <si>
    <t>PCD_DPW1_GGR_O</t>
  </si>
  <si>
    <t>PCD_DPW1_GGR_OT</t>
  </si>
  <si>
    <t>PCD_DPW1_GGR_P</t>
  </si>
  <si>
    <t>PR24PCD119-PR19-ODI-PCDs</t>
  </si>
  <si>
    <t>PR19PCD-4</t>
  </si>
  <si>
    <t>Internal connection delivery</t>
  </si>
  <si>
    <t>m/ld</t>
  </si>
  <si>
    <t>DPW1.44</t>
  </si>
  <si>
    <t>PR19PCD-7</t>
  </si>
  <si>
    <t xml:space="preserve">Water network improvement programme </t>
  </si>
  <si>
    <t>Number of months delay to programme</t>
  </si>
  <si>
    <t>Number of months delay</t>
  </si>
  <si>
    <t>DPW1.45</t>
  </si>
  <si>
    <t>PR19PCD-9</t>
  </si>
  <si>
    <t>Alderney WTW</t>
  </si>
  <si>
    <t xml:space="preserve">Number of months delay to delivery of scheme </t>
  </si>
  <si>
    <t>DPW1.46</t>
  </si>
  <si>
    <t>PR19PCD-10</t>
  </si>
  <si>
    <t>Strategic main</t>
  </si>
  <si>
    <t>Number of months delay to delivery of programme</t>
  </si>
  <si>
    <t>DPW1.47</t>
  </si>
  <si>
    <t xml:space="preserve">Enhancement PCD Expenditure - Water - Progamme Level  </t>
  </si>
  <si>
    <t>_NP</t>
  </si>
  <si>
    <t>_T</t>
  </si>
  <si>
    <t>_OT</t>
  </si>
  <si>
    <t>_P</t>
  </si>
  <si>
    <t>Non delivery PCD payment (£m/Driver) in 2022-23 CPIH prices</t>
  </si>
  <si>
    <t>Performance (Expenditure)</t>
  </si>
  <si>
    <t>DPW2.1</t>
  </si>
  <si>
    <t>PCD_DPW2_BIOCON1_NP</t>
  </si>
  <si>
    <t>PCD_DPW2_BIOCON1</t>
  </si>
  <si>
    <t>PCD_DPW2_BIOCON1_T</t>
  </si>
  <si>
    <t>PCD_DPW2_BIOCON1_O</t>
  </si>
  <si>
    <t>PCD_DPW2_BIOCON1_OT</t>
  </si>
  <si>
    <t>PCD_DPW2_BIOCON1_P</t>
  </si>
  <si>
    <t>DPW2.2</t>
  </si>
  <si>
    <t>PCD_DPW2_BIOCON2_NP</t>
  </si>
  <si>
    <t>PCD_DPW2_BIOCON2</t>
  </si>
  <si>
    <t>PCD_DPW2_BIOCON2_T</t>
  </si>
  <si>
    <t>PCD_DPW2_BIOCON2_O</t>
  </si>
  <si>
    <t>PCD_DPW2_BIOCON2_OT</t>
  </si>
  <si>
    <t>PCD_DPW2_BIOCON2_P</t>
  </si>
  <si>
    <t>DPW2.3</t>
  </si>
  <si>
    <t>PCD_DPW2_DWPA_NP</t>
  </si>
  <si>
    <t>PCD_DPW2_DWPA</t>
  </si>
  <si>
    <t>PCD_DPW2_DWPA_T</t>
  </si>
  <si>
    <t>PCD_DPW2_DWPA_O</t>
  </si>
  <si>
    <t>PCD_DPW2_DWPA_OT</t>
  </si>
  <si>
    <t>PCD_DPW2_DWPA_P</t>
  </si>
  <si>
    <t>DPW2.4</t>
  </si>
  <si>
    <t>PCD_DPW2_WFDI_NP</t>
  </si>
  <si>
    <t>PCD_DPW2_WFDI</t>
  </si>
  <si>
    <t>PCD_DPW2_WFDI_T</t>
  </si>
  <si>
    <t>PCD_DPW2_WFDI_O</t>
  </si>
  <si>
    <t>PCD_DPW2_WFDI_OT</t>
  </si>
  <si>
    <t>PCD_DPW2_WFDI_P</t>
  </si>
  <si>
    <t>DPW2.5</t>
  </si>
  <si>
    <t>PCD_DPW2_WFDA_NP</t>
  </si>
  <si>
    <t>PCD_DPW2_WFDA</t>
  </si>
  <si>
    <t>PCD_DPW2_WFDA_T</t>
  </si>
  <si>
    <t>PCD_DPW2_WFDA_O</t>
  </si>
  <si>
    <t>PCD_DPW2_WFDA_OT</t>
  </si>
  <si>
    <t>PCD_DPW2_WFDA_P</t>
  </si>
  <si>
    <t>DPW2.6</t>
  </si>
  <si>
    <t>PCD_DPW2_WIVG_NP</t>
  </si>
  <si>
    <t>PCD_DPW2_WIVG</t>
  </si>
  <si>
    <t>PCD_DPW2_WIVG_T</t>
  </si>
  <si>
    <t>PCD_DPW2_WIVG_O</t>
  </si>
  <si>
    <t>PCD_DPW2_WIVG_OT</t>
  </si>
  <si>
    <t>PCD_DPW2_WIVG_P</t>
  </si>
  <si>
    <t>DPW2.7</t>
  </si>
  <si>
    <t>PCD_DPW2_RWD_NP</t>
  </si>
  <si>
    <t>PCD_DPW2_RWD</t>
  </si>
  <si>
    <t>PCD_DPW2_RWD_T</t>
  </si>
  <si>
    <t>PCD_DPW2_RWD_O</t>
  </si>
  <si>
    <t>PCD_DPW2_RWD_OT</t>
  </si>
  <si>
    <t>PCD_DPW2_RWD_P</t>
  </si>
  <si>
    <t>DPW2.8</t>
  </si>
  <si>
    <t>PCD_DPW2_LEAD1_NP</t>
  </si>
  <si>
    <t>PCD_DPW2_LEAD1</t>
  </si>
  <si>
    <t>PCD_DPW2_LEAD1_T</t>
  </si>
  <si>
    <t>PCD_DPW2_LEAD1_O</t>
  </si>
  <si>
    <t>PCD_DPW2_LEAD1_OT</t>
  </si>
  <si>
    <t>PCD_DPW2_LEAD1_P</t>
  </si>
  <si>
    <t>DPW2.9</t>
  </si>
  <si>
    <t>PCD_DPW2_LEAD2_NP</t>
  </si>
  <si>
    <t>PCD_DPW2_LEAD2</t>
  </si>
  <si>
    <t>PCD_DPW2_LEAD2_T</t>
  </si>
  <si>
    <t>PCD_DPW2_LEAD2_O</t>
  </si>
  <si>
    <t>PCD_DPW2_LEAD2_OT</t>
  </si>
  <si>
    <t>PCD_DPW2_LEAD2_P</t>
  </si>
  <si>
    <t>DPW2.10</t>
  </si>
  <si>
    <t>PCD_DPW2_LEAD3_NP</t>
  </si>
  <si>
    <t>PCD_DPW2_LEAD3</t>
  </si>
  <si>
    <t>PCD_DPW2_LEAD3_T</t>
  </si>
  <si>
    <t>PCD_DPW2_LEAD3_O</t>
  </si>
  <si>
    <t>PCD_DPW2_LEAD3_OT</t>
  </si>
  <si>
    <t>PCD_DPW2_LEAD3_P</t>
  </si>
  <si>
    <t>DPW2.11</t>
  </si>
  <si>
    <t>PCD_DPW2_LEAD4_NP</t>
  </si>
  <si>
    <t>PCD_DPW2_LEAD4</t>
  </si>
  <si>
    <t>PCD_DPW2_LEAD4_T</t>
  </si>
  <si>
    <t>PCD_DPW2_LEAD4_O</t>
  </si>
  <si>
    <t>PCD_DPW2_LEAD4_OT</t>
  </si>
  <si>
    <t>PCD_DPW2_LEAD4_P</t>
  </si>
  <si>
    <t>DPW2.12</t>
  </si>
  <si>
    <t>PCD_DPW2_LEAD5_NP</t>
  </si>
  <si>
    <t>PCD_DPW2_LEAD5</t>
  </si>
  <si>
    <t>PCD_DPW2_LEAD5_T</t>
  </si>
  <si>
    <t>PCD_DPW2_LEAD5_O</t>
  </si>
  <si>
    <t>PCD_DPW2_LEAD5_OT</t>
  </si>
  <si>
    <t>PCD_DPW2_LEAD5_P</t>
  </si>
  <si>
    <t>DPW2.13</t>
  </si>
  <si>
    <t>PCD_DPW2_WRESUP_NP</t>
  </si>
  <si>
    <t>PCD_DPW2_WRESUP</t>
  </si>
  <si>
    <t>PCD_DPW2_WRESUP_T</t>
  </si>
  <si>
    <t>PCD_DPW2_WRESUP_O</t>
  </si>
  <si>
    <t>PCD_DPW2_WRESUP_OT</t>
  </si>
  <si>
    <t>PCD_DPW2_WRESUP_P</t>
  </si>
  <si>
    <t>DPW2.14</t>
  </si>
  <si>
    <t>PCD_DPW2_MTR1_NP</t>
  </si>
  <si>
    <t>PCD_DPW2_MTR1</t>
  </si>
  <si>
    <t>PCD_DPW2_MTR1_T</t>
  </si>
  <si>
    <t>PCD_DPW2_MTR1_O</t>
  </si>
  <si>
    <t>PCD_DPW2_MTR1_OT</t>
  </si>
  <si>
    <t>PCD_DPW2_MTR1_P</t>
  </si>
  <si>
    <t>DPW2.15</t>
  </si>
  <si>
    <t>PCD_DPW2_MTR2_NP</t>
  </si>
  <si>
    <t>PCD_DPW2_MTR2</t>
  </si>
  <si>
    <t>PCD_DPW2_MTR2_T</t>
  </si>
  <si>
    <t>PCD_DPW2_MTR2_O</t>
  </si>
  <si>
    <t>PCD_DPW2_MTR2_OT</t>
  </si>
  <si>
    <t>PCD_DPW2_MTR2_P</t>
  </si>
  <si>
    <t>DPW2.16</t>
  </si>
  <si>
    <t>PCD_DPW2_MTR3_NP</t>
  </si>
  <si>
    <t>PCD_DPW2_MTR3</t>
  </si>
  <si>
    <t>PCD_DPW2_MTR3_T</t>
  </si>
  <si>
    <t>PCD_DPW2_MTR3_O</t>
  </si>
  <si>
    <t>PCD_DPW2_MTR3_OT</t>
  </si>
  <si>
    <t>PCD_DPW2_MTR3_P</t>
  </si>
  <si>
    <t>DPW2.17</t>
  </si>
  <si>
    <t>PCD_DPW2_MTR4_NP</t>
  </si>
  <si>
    <t>PCD_DPW2_MTR4</t>
  </si>
  <si>
    <t>PCD_DPW2_MTR4_T</t>
  </si>
  <si>
    <t>PCD_DPW2_MTR4_O</t>
  </si>
  <si>
    <t>PCD_DPW2_MTR4_OT</t>
  </si>
  <si>
    <t>PCD_DPW2_MTR4_P</t>
  </si>
  <si>
    <t>DPW2.18</t>
  </si>
  <si>
    <t>PCD_DPW2_MTR5_NP</t>
  </si>
  <si>
    <t>PCD_DPW2_MTR5</t>
  </si>
  <si>
    <t>PCD_DPW2_MTR5_T</t>
  </si>
  <si>
    <t>PCD_DPW2_MTR5_O</t>
  </si>
  <si>
    <t>PCD_DPW2_MTR5_OT</t>
  </si>
  <si>
    <t>PCD_DPW2_MTR5_P</t>
  </si>
  <si>
    <t>DPW2.19</t>
  </si>
  <si>
    <t>PCD_DPW2_MTR6_NP</t>
  </si>
  <si>
    <t>PCD_DPW2_MTR6</t>
  </si>
  <si>
    <t>PCD_DPW2_MTR6_T</t>
  </si>
  <si>
    <t>PCD_DPW2_MTR6_O</t>
  </si>
  <si>
    <t>PCD_DPW2_MTR6_OT</t>
  </si>
  <si>
    <t>PCD_DPW2_MTR6_P</t>
  </si>
  <si>
    <t>DPW2.20</t>
  </si>
  <si>
    <t>PCD_DPW2_MTR7_NP</t>
  </si>
  <si>
    <t>PCD_DPW2_MTR7</t>
  </si>
  <si>
    <t>PCD_DPW2_MTR7_T</t>
  </si>
  <si>
    <t>PCD_DPW2_MTR7_O</t>
  </si>
  <si>
    <t>PCD_DPW2_MTR7_OT</t>
  </si>
  <si>
    <t>PCD_DPW2_MTR7_P</t>
  </si>
  <si>
    <t>DPW2.21</t>
  </si>
  <si>
    <t>PCD_DPW2_SPL1_NP</t>
  </si>
  <si>
    <t>PCD_DPW2_SPL1</t>
  </si>
  <si>
    <t>PCD_DPW2_SPL1_T</t>
  </si>
  <si>
    <t>PCD_DPW2_SPL1_O</t>
  </si>
  <si>
    <t>PCD_DPW2_SPL1_OT</t>
  </si>
  <si>
    <t>PCD_DPW2_SPL1_P</t>
  </si>
  <si>
    <t>DPW2.22</t>
  </si>
  <si>
    <t>PCD_DPW2_SPL2_NP</t>
  </si>
  <si>
    <t>PCD_DPW2_SPL2</t>
  </si>
  <si>
    <t>PCD_DPW2_SPL2_T</t>
  </si>
  <si>
    <t>PCD_DPW2_SPL2_O</t>
  </si>
  <si>
    <t>PCD_DPW2_SPL2_OT</t>
  </si>
  <si>
    <t>PCD_DPW2_SPL2_P</t>
  </si>
  <si>
    <t>DPW2.23</t>
  </si>
  <si>
    <t>PCD_DPW2_SPL3_NP</t>
  </si>
  <si>
    <t>PCD_DPW2_SPL3</t>
  </si>
  <si>
    <t>PCD_DPW2_SPL3_T</t>
  </si>
  <si>
    <t>PCD_DPW2_SPL3_O</t>
  </si>
  <si>
    <t>PCD_DPW2_SPL3_OT</t>
  </si>
  <si>
    <t>PCD_DPW2_SPL3_P</t>
  </si>
  <si>
    <t>DPW2.24</t>
  </si>
  <si>
    <t>PCD_DPW2_SPL4_NP</t>
  </si>
  <si>
    <t>PCD_DPW2_SPL4</t>
  </si>
  <si>
    <t>PCD_DPW2_SPL4_T</t>
  </si>
  <si>
    <t>PCD_DPW2_SPL4_O</t>
  </si>
  <si>
    <t>PCD_DPW2_SPL4_OT</t>
  </si>
  <si>
    <t>PCD_DPW2_SPL4_P</t>
  </si>
  <si>
    <t>DPW2.25</t>
  </si>
  <si>
    <t>PCD_DPW2_SPL5_NP</t>
  </si>
  <si>
    <t>PCD_DPW2_SPL5</t>
  </si>
  <si>
    <t>PCD_DPW2_SPL5_T</t>
  </si>
  <si>
    <t>PCD_DPW2_SPL5_O</t>
  </si>
  <si>
    <t>PCD_DPW2_SPL5_OT</t>
  </si>
  <si>
    <t>PCD_DPW2_SPL5_P</t>
  </si>
  <si>
    <t>DPW2.26</t>
  </si>
  <si>
    <t>PCD_DPW2_SPLIN1_NP</t>
  </si>
  <si>
    <t>PCD_DPW2_SPLIN1</t>
  </si>
  <si>
    <t>PCD_DPW2_SPLIN1_T</t>
  </si>
  <si>
    <t>PCD_DPW2_SPLIN1_O</t>
  </si>
  <si>
    <t>PCD_DPW2_SPLIN1_OT</t>
  </si>
  <si>
    <t>PCD_DPW2_SPLIN1_P</t>
  </si>
  <si>
    <t>DPW2.27</t>
  </si>
  <si>
    <t>PCD_DPW2_SPLIN2_NP</t>
  </si>
  <si>
    <t>PCD_DPW2_SPLIN2</t>
  </si>
  <si>
    <t>PCD_DPW2_SPLIN2_T</t>
  </si>
  <si>
    <t>PCD_DPW2_SPLIN2_O</t>
  </si>
  <si>
    <t>PCD_DPW2_SPLIN2_OT</t>
  </si>
  <si>
    <t>PCD_DPW2_SPLIN2_P</t>
  </si>
  <si>
    <t>DPW2.28</t>
  </si>
  <si>
    <t>PCD_DPW2_EFCY_NP</t>
  </si>
  <si>
    <t>PCD_DPW2_EFCY</t>
  </si>
  <si>
    <t>PCD_DPW2_EFCY_T</t>
  </si>
  <si>
    <t>PCD_DPW2_EFCY_O</t>
  </si>
  <si>
    <t>PCD_DPW2_EFCY_OT</t>
  </si>
  <si>
    <t>PCD_DPW2_EFCY_P</t>
  </si>
  <si>
    <t>DPW2.29</t>
  </si>
  <si>
    <t>PCD_DPW2_RESIN1_NP</t>
  </si>
  <si>
    <t>PCD_DPW2_RESIN1</t>
  </si>
  <si>
    <t>PCD_DPW2_RESIN1_T</t>
  </si>
  <si>
    <t>PCD_DPW2_RESIN1_O</t>
  </si>
  <si>
    <t>PCD_DPW2_RESIN1_OT</t>
  </si>
  <si>
    <t>PCD_DPW2_RESIN1_P</t>
  </si>
  <si>
    <t>DPW2.30</t>
  </si>
  <si>
    <t>PCD_DPW2_RESIN2_NP</t>
  </si>
  <si>
    <t>PCD_DPW2_RESIN2</t>
  </si>
  <si>
    <t>PCD_DPW2_RESIN2_T</t>
  </si>
  <si>
    <t>PCD_DPW2_RESIN2_O</t>
  </si>
  <si>
    <t>PCD_DPW2_RESIN2_OT</t>
  </si>
  <si>
    <t>PCD_DPW2_RESIN2_P</t>
  </si>
  <si>
    <t>DPW2.31</t>
  </si>
  <si>
    <t>PCD_DPW2_RESIN3_NP</t>
  </si>
  <si>
    <t>PCD_DPW2_RESIN3</t>
  </si>
  <si>
    <t>PCD_DPW2_RESIN3_T</t>
  </si>
  <si>
    <t>PCD_DPW2_RESIN3_O</t>
  </si>
  <si>
    <t>PCD_DPW2_RESIN3_OT</t>
  </si>
  <si>
    <t>PCD_DPW2_RESIN3_P</t>
  </si>
  <si>
    <t>DPW2.32</t>
  </si>
  <si>
    <t>PCD_DPW2_RESIN4_NP</t>
  </si>
  <si>
    <t>PCD_DPW2_RESIN4</t>
  </si>
  <si>
    <t>PCD_DPW2_RESIN4_T</t>
  </si>
  <si>
    <t>PCD_DPW2_RESIN4_O</t>
  </si>
  <si>
    <t>PCD_DPW2_RESIN4_OT</t>
  </si>
  <si>
    <t>PCD_DPW2_RESIN4_P</t>
  </si>
  <si>
    <t>DPW2.33</t>
  </si>
  <si>
    <t>PCD_DPW2_RES1_NP</t>
  </si>
  <si>
    <t>PCD_DPW2_RES1</t>
  </si>
  <si>
    <t>PCD_DPW2_RES1_T</t>
  </si>
  <si>
    <t>PCD_DPW2_RES1_O</t>
  </si>
  <si>
    <t>PCD_DPW2_RES1_OT</t>
  </si>
  <si>
    <t>PCD_DPW2_RES1_P</t>
  </si>
  <si>
    <t>DPW2.34</t>
  </si>
  <si>
    <t>PCD_DPW2_RES2_NP</t>
  </si>
  <si>
    <t>PCD_DPW2_RES2</t>
  </si>
  <si>
    <t>PCD_DPW2_RES2_T</t>
  </si>
  <si>
    <t>PCD_DPW2_RES2_O</t>
  </si>
  <si>
    <t>PCD_DPW2_RES2_OT</t>
  </si>
  <si>
    <t>PCD_DPW2_RES2_P</t>
  </si>
  <si>
    <t>DPW2.35</t>
  </si>
  <si>
    <t>PCD_DPW2_RES3_NP</t>
  </si>
  <si>
    <t>PCD_DPW2_RES3</t>
  </si>
  <si>
    <t>PCD_DPW2_RES3_T</t>
  </si>
  <si>
    <t>PCD_DPW2_RES3_O</t>
  </si>
  <si>
    <t>PCD_DPW2_RES3_OT</t>
  </si>
  <si>
    <t>PCD_DPW2_RES3_P</t>
  </si>
  <si>
    <t>DPW2.36</t>
  </si>
  <si>
    <t>PCD_DPW2_RES4_NP</t>
  </si>
  <si>
    <t>PCD_DPW2_RES4</t>
  </si>
  <si>
    <t>PCD_DPW2_RES4_T</t>
  </si>
  <si>
    <t>PCD_DPW2_RES4_O</t>
  </si>
  <si>
    <t>PCD_DPW2_RES4_OT</t>
  </si>
  <si>
    <t>PCD_DPW2_RES4_P</t>
  </si>
  <si>
    <t>DPW2.37</t>
  </si>
  <si>
    <t>PCD_DPW2_RES5_NP</t>
  </si>
  <si>
    <t>PCD_DPW2_RES5</t>
  </si>
  <si>
    <t>PCD_DPW2_RES5_T</t>
  </si>
  <si>
    <t>PCD_DPW2_RES5_O</t>
  </si>
  <si>
    <t>PCD_DPW2_RES5_OT</t>
  </si>
  <si>
    <t>PCD_DPW2_RES5_P</t>
  </si>
  <si>
    <t>DPW2.38</t>
  </si>
  <si>
    <t>PCD_DPW2_RES6_NP</t>
  </si>
  <si>
    <t>PCD_DPW2_RES6</t>
  </si>
  <si>
    <t>PCD_DPW2_RES6_T</t>
  </si>
  <si>
    <t>PCD_DPW2_RES6_O</t>
  </si>
  <si>
    <t>PCD_DPW2_RES6_OT</t>
  </si>
  <si>
    <t>PCD_DPW2_RES6_P</t>
  </si>
  <si>
    <t>DPW2.39</t>
  </si>
  <si>
    <t>PCD_DPW2_RES7_NP</t>
  </si>
  <si>
    <t>PCD_DPW2_RES7</t>
  </si>
  <si>
    <t>PCD_DPW2_RES7_T</t>
  </si>
  <si>
    <t>PCD_DPW2_RES7_O</t>
  </si>
  <si>
    <t>PCD_DPW2_RES7_OT</t>
  </si>
  <si>
    <t>PCD_DPW2_RES7_P</t>
  </si>
  <si>
    <t>Reservoirs - spend on MITIOS (Measures in the Interest of Safety)</t>
  </si>
  <si>
    <t>DPW2.40</t>
  </si>
  <si>
    <t>PCD_DPW2_RES8_NP</t>
  </si>
  <si>
    <t>PCD_DPW2_RES8</t>
  </si>
  <si>
    <t>PCD_DPW2_RES8_T</t>
  </si>
  <si>
    <t>PCD_DPW2_RES8_O</t>
  </si>
  <si>
    <t>PCD_DPW2_RES8_OT</t>
  </si>
  <si>
    <t>PCD_DPW2_RES8_P</t>
  </si>
  <si>
    <t>DPW2.41</t>
  </si>
  <si>
    <t>PCD_DPW2_CYBR_NP</t>
  </si>
  <si>
    <t>PCD_DPW2_CYBR</t>
  </si>
  <si>
    <t>PCD_DPW2_CYBR_T</t>
  </si>
  <si>
    <t>PCD_DPW2_CYBR_O</t>
  </si>
  <si>
    <t>PCD_DPW2_CYBR_OT</t>
  </si>
  <si>
    <t>PCD_DPW2_CYBR_P</t>
  </si>
  <si>
    <t>DPW2.42</t>
  </si>
  <si>
    <t>PCD_DPW2_SEMD_NP</t>
  </si>
  <si>
    <t>PCD_DPW2_SEMD</t>
  </si>
  <si>
    <t>PCD_DPW2_SEMD_T</t>
  </si>
  <si>
    <t>PCD_DPW2_SEMD_O</t>
  </si>
  <si>
    <t>PCD_DPW2_SEMD_OT</t>
  </si>
  <si>
    <t>PCD_DPW2_SEMD_P</t>
  </si>
  <si>
    <t>DPW2.43</t>
  </si>
  <si>
    <t>PCD_DPW2_GGR_NP</t>
  </si>
  <si>
    <t>PCD_DPW2_GGR</t>
  </si>
  <si>
    <t>PCD_DPW2_GGR_T</t>
  </si>
  <si>
    <t>PCD_DPW2_GGR_O</t>
  </si>
  <si>
    <t>PCD_DPW2_GGR_OT</t>
  </si>
  <si>
    <t>PCD_DPW2_GGR_P</t>
  </si>
  <si>
    <t>NONPCD1</t>
  </si>
  <si>
    <t>Total other non - PCD enhancement water expenditure, totex</t>
  </si>
  <si>
    <t>DPW2.44</t>
  </si>
  <si>
    <t>PCD_DPW2_NONPCD1_NP</t>
  </si>
  <si>
    <t>PCD_DPW2_NONPCD1</t>
  </si>
  <si>
    <t>PCD_DPW2_NONPCD1_T</t>
  </si>
  <si>
    <t>PCD_DPW2_NONPCD1_O</t>
  </si>
  <si>
    <t>PCD_DPW2_NONPCD1_OT</t>
  </si>
  <si>
    <t>PCD_DPW2_NONPCD1_P</t>
  </si>
  <si>
    <t>NONPCD2</t>
  </si>
  <si>
    <t>Total PCD and non - PCD enhancement expenditure; water totex</t>
  </si>
  <si>
    <t>DPW2.45</t>
  </si>
  <si>
    <t>PCD_DPW2_NONPCD2_NP</t>
  </si>
  <si>
    <t>PCD_DPW2_NONPCD2</t>
  </si>
  <si>
    <t>PCD_DPW2_NONPCD2_T</t>
  </si>
  <si>
    <t>PCD_DPW2_NONPCD2_O</t>
  </si>
  <si>
    <t>PCD_DPW2_NONPCD2_OT</t>
  </si>
  <si>
    <t>PCD_DPW2_NONPCD2_P</t>
  </si>
  <si>
    <t>_DLY</t>
  </si>
  <si>
    <t>_IR</t>
  </si>
  <si>
    <t>_SCR</t>
  </si>
  <si>
    <t>_CS</t>
  </si>
  <si>
    <t>_SCS</t>
  </si>
  <si>
    <t>_PP</t>
  </si>
  <si>
    <t>_TPI</t>
  </si>
  <si>
    <t>_CI</t>
  </si>
  <si>
    <t>_SI</t>
  </si>
  <si>
    <t>_ER</t>
  </si>
  <si>
    <t>_RS</t>
  </si>
  <si>
    <t>_PLE</t>
  </si>
  <si>
    <t>Interim Milestones - Water - Programme Level</t>
  </si>
  <si>
    <t>Total Number of Schemes with IMs (Nr)</t>
  </si>
  <si>
    <t>Total number of schemes with a 90+ day delay by IM (No.)</t>
  </si>
  <si>
    <t>Number of Schemes with IMs (Nr)</t>
  </si>
  <si>
    <t>Number of schemes at Stage 0: 
IM1 has yet to be achieved</t>
  </si>
  <si>
    <t>Pre - AMP8</t>
  </si>
  <si>
    <t>Lack of resources - internal</t>
  </si>
  <si>
    <t xml:space="preserve">Lack of resources - external </t>
  </si>
  <si>
    <t>Start_Dta</t>
  </si>
  <si>
    <t>2030-31 Q1</t>
  </si>
  <si>
    <t>2030-31 Q2</t>
  </si>
  <si>
    <t>2030-31 Q3</t>
  </si>
  <si>
    <t>2030-31 Q4</t>
  </si>
  <si>
    <t>2031-32 Q1</t>
  </si>
  <si>
    <t>2031-32 Q2</t>
  </si>
  <si>
    <t>2031-32 Q3</t>
  </si>
  <si>
    <t>2031-32 Q4</t>
  </si>
  <si>
    <t>2032-33 Q1</t>
  </si>
  <si>
    <t>2032-33 Q2</t>
  </si>
  <si>
    <t>2032-33 Q3</t>
  </si>
  <si>
    <t>2032-33 Q4</t>
  </si>
  <si>
    <t>2033-34 Q1</t>
  </si>
  <si>
    <t>2033-34 Q2</t>
  </si>
  <si>
    <t>2033-34 Q3</t>
  </si>
  <si>
    <t>2033-34 Q4</t>
  </si>
  <si>
    <t>2034-35 Q1</t>
  </si>
  <si>
    <t>2034-35 Q2</t>
  </si>
  <si>
    <t>2034-35 Q3</t>
  </si>
  <si>
    <t>2034-35 Q4</t>
  </si>
  <si>
    <t>Water Framework Directive interconnector - Length</t>
  </si>
  <si>
    <t>DPW3.1</t>
  </si>
  <si>
    <t>PCD_DPW3_WFDI1_NR</t>
  </si>
  <si>
    <t>PCD_DPW3_WFDI1</t>
  </si>
  <si>
    <t>PCD_DPW3_WFDI1_S0</t>
  </si>
  <si>
    <t>PCD_DPW3_WFDI1_DLY</t>
  </si>
  <si>
    <t>PCD_DPW3_WFDI1_DIR</t>
  </si>
  <si>
    <t>PCD_DPW3_WFDI1_DSCR</t>
  </si>
  <si>
    <t>PCD_DPW3_WFDI1_DCS</t>
  </si>
  <si>
    <t>PCD_DPW3_WFDI1_DSPC</t>
  </si>
  <si>
    <t>PCD_DPW3_WFDI1_DPP</t>
  </si>
  <si>
    <t>PCD_DPW3_WFDI1_DTPI</t>
  </si>
  <si>
    <t>PCD_DPW3_WFDI1_DCI</t>
  </si>
  <si>
    <t>PCD_DPW3_WFDI1_DSI</t>
  </si>
  <si>
    <t>PCD_DPW3_WFDI1_DER</t>
  </si>
  <si>
    <t>PCD_DPW3_WFDI1_RS</t>
  </si>
  <si>
    <t>PCD_DPW3_WFDI1_DPLE</t>
  </si>
  <si>
    <t>PCD_DPW3_WFDI1_S1</t>
  </si>
  <si>
    <t>PCD_DPW3_WFDI1_S2</t>
  </si>
  <si>
    <t>PCD_DPW3_WFDI1_S3</t>
  </si>
  <si>
    <t>PCD_DPW3_WFDI1_S4</t>
  </si>
  <si>
    <t>PCD_DPW3_WFDI1_S5</t>
  </si>
  <si>
    <t>PCD_DPW3_WFDI1_S6</t>
  </si>
  <si>
    <t>PCD_DPW3_WFDI1_S7</t>
  </si>
  <si>
    <t>PCD_DPW3_WFDI1ST</t>
  </si>
  <si>
    <t>DPW3.2</t>
  </si>
  <si>
    <t>PCD_DPW3_RWD_NR</t>
  </si>
  <si>
    <t>PCD_DPW3_RWD</t>
  </si>
  <si>
    <t>PCD_DPW3_RWD_S0</t>
  </si>
  <si>
    <t>PCD_DPW3_RWD_DLY</t>
  </si>
  <si>
    <t>PCD_DPW3_RWD_DIR</t>
  </si>
  <si>
    <t>PCD_DPW3_RWD_DSCR</t>
  </si>
  <si>
    <t>PCD_DPW3_RWD_DCS</t>
  </si>
  <si>
    <t>PCD_DPW3_RWD_DSPC</t>
  </si>
  <si>
    <t>PCD_DPW3_RWD_DPP</t>
  </si>
  <si>
    <t>PCD_DPW3_RWD_DTPI</t>
  </si>
  <si>
    <t>PCD_DPW3_RWD_DCI</t>
  </si>
  <si>
    <t>PCD_DPW3_RWD_DSI</t>
  </si>
  <si>
    <t>PCD_DPW3_RWD_DER</t>
  </si>
  <si>
    <t>PCD_DPW3_RWD_RS</t>
  </si>
  <si>
    <t>PCD_DPW3_RWD_DPLE</t>
  </si>
  <si>
    <t>PCD_DPW3_RWD_S1</t>
  </si>
  <si>
    <t>PCD_DPW3_RWD_S2</t>
  </si>
  <si>
    <t>PCD_DPW3_RWD_S3</t>
  </si>
  <si>
    <t>PCD_DPW3_RWD_S4</t>
  </si>
  <si>
    <t>PCD_DPW3_RWD_S5</t>
  </si>
  <si>
    <t>PCD_DPW3_RWD_S6</t>
  </si>
  <si>
    <t>PCD_DPW3_RWD_S7</t>
  </si>
  <si>
    <t>PCD_DPW3_RWDST</t>
  </si>
  <si>
    <t>DPW3.3</t>
  </si>
  <si>
    <t>PCD_DPW3_WRESUP_NR</t>
  </si>
  <si>
    <t>PCD_DPW3_WRESUP</t>
  </si>
  <si>
    <t>PCD_DPW3_WRESUP_S0</t>
  </si>
  <si>
    <t>PCD_DPW3_WRESUP_DLY</t>
  </si>
  <si>
    <t>PCD_DPW3_WRESUP_DIR</t>
  </si>
  <si>
    <t>PCD_DPW3_WRESUP_DSCR</t>
  </si>
  <si>
    <t>PCD_DPW3_WRESUP_DCS</t>
  </si>
  <si>
    <t>PCD_DPW3_WRESUP_DSPC</t>
  </si>
  <si>
    <t>PCD_DPW3_WRESUP_DPP</t>
  </si>
  <si>
    <t>PCD_DPW3_WRESUP_DTPI</t>
  </si>
  <si>
    <t>PCD_DPW3_WRESUP_DCI</t>
  </si>
  <si>
    <t>PCD_DPW3_WRESUP_DSI</t>
  </si>
  <si>
    <t>PCD_DPW3_WRESUP_DER</t>
  </si>
  <si>
    <t>PCD_DPW3_WRESUP_RS</t>
  </si>
  <si>
    <t>PCD_DPW3_WRESUP_DPLE</t>
  </si>
  <si>
    <t>PCD_DPW3_WRESUP_S1</t>
  </si>
  <si>
    <t>PCD_DPW3_WRESUP_S2</t>
  </si>
  <si>
    <t>PCD_DPW3_WRESUP_S3</t>
  </si>
  <si>
    <t>PCD_DPW3_WRESUP_S4</t>
  </si>
  <si>
    <t>PCD_DPW3_WRESUP_S5</t>
  </si>
  <si>
    <t>PCD_DPW3_WRESUP_S6</t>
  </si>
  <si>
    <t>PCD_DPW3_WRESUP_S7</t>
  </si>
  <si>
    <t>PCD_DPW3_WRESUPST</t>
  </si>
  <si>
    <t>Supply - WAFU Benefit [Total]</t>
  </si>
  <si>
    <t>DPW3.4</t>
  </si>
  <si>
    <t>PCD_DPW3_SPL5_NR</t>
  </si>
  <si>
    <t>PCD_DPW3_SPL5</t>
  </si>
  <si>
    <t>PCD_DPW3_SPL5_S0</t>
  </si>
  <si>
    <t>PCD_DPW3_SPL5_DLY</t>
  </si>
  <si>
    <t>PCD_DPW3_SPL5_DIR</t>
  </si>
  <si>
    <t>PCD_DPW3_SPL5_DSCR</t>
  </si>
  <si>
    <t>PCD_DPW3_SPL5_DCS</t>
  </si>
  <si>
    <t>PCD_DPW3_SPL5_DSPC</t>
  </si>
  <si>
    <t>PCD_DPW3_SPL5_DPP</t>
  </si>
  <si>
    <t>PCD_DPW3_SPL5_DTPI</t>
  </si>
  <si>
    <t>PCD_DPW3_SPL5_DCI</t>
  </si>
  <si>
    <t>PCD_DPW3_SPL5_DSI</t>
  </si>
  <si>
    <t>PCD_DPW3_SPL5_DER</t>
  </si>
  <si>
    <t>PCD_DPW3_SPL5_RS</t>
  </si>
  <si>
    <t>PCD_DPW3_SPL5_DPLE</t>
  </si>
  <si>
    <t>PCD_DPW3_SPL5_S1</t>
  </si>
  <si>
    <t>PCD_DPW3_SPL5_S2</t>
  </si>
  <si>
    <t>PCD_DPW3_SPL5_S3</t>
  </si>
  <si>
    <t>PCD_DPW3_SPL5_S4</t>
  </si>
  <si>
    <t>PCD_DPW3_SPL5_S5</t>
  </si>
  <si>
    <t>PCD_DPW3_SPL5_S6</t>
  </si>
  <si>
    <t>PCD_DPW3_SPL5_S7</t>
  </si>
  <si>
    <t>PCD_DPW3_SPL5ST</t>
  </si>
  <si>
    <t>Supply interconnectors - WAFU Benefit</t>
  </si>
  <si>
    <t>DPW3.5</t>
  </si>
  <si>
    <t>PCD_DPW3_SPLIN1_NR</t>
  </si>
  <si>
    <t>PCD_DPW3_SPLIN1</t>
  </si>
  <si>
    <t>PCD_DPW3_SPLIN1_S0</t>
  </si>
  <si>
    <t>PCD_DPW3_SPLIN1_DLY</t>
  </si>
  <si>
    <t>PCD_DPW3_SPLIN1_DIR</t>
  </si>
  <si>
    <t>PCD_DPW3_SPLIN1_DSCR</t>
  </si>
  <si>
    <t>PCD_DPW3_SPLIN1_DCS</t>
  </si>
  <si>
    <t>PCD_DPW3_SPLIN1_DSPC</t>
  </si>
  <si>
    <t>PCD_DPW3_SPLIN1_DPP</t>
  </si>
  <si>
    <t>PCD_DPW3_SPLIN1_DTPI</t>
  </si>
  <si>
    <t>PCD_DPW3_SPLIN1_DCI</t>
  </si>
  <si>
    <t>PCD_DPW3_SPLIN1_DSI</t>
  </si>
  <si>
    <t>PCD_DPW3_SPLIN1_DER</t>
  </si>
  <si>
    <t>PCD_DPW3_SPLIN1_RS</t>
  </si>
  <si>
    <t>PCD_DPW3_SPLIN1_DPLE</t>
  </si>
  <si>
    <t>PCD_DPW3_SPLIN1_S1</t>
  </si>
  <si>
    <t>PCD_DPW3_SPLIN1_S2</t>
  </si>
  <si>
    <t>PCD_DPW3_SPLIN1_S3</t>
  </si>
  <si>
    <t>PCD_DPW3_SPLIN1_S4</t>
  </si>
  <si>
    <t>PCD_DPW3_SPLIN1_S5</t>
  </si>
  <si>
    <t>PCD_DPW3_SPLIN1_S6</t>
  </si>
  <si>
    <t>PCD_DPW3_SPLIN1_S7</t>
  </si>
  <si>
    <t>PCD_DPW3_SPLIN1ST</t>
  </si>
  <si>
    <t>Resilience Interconnector - Length</t>
  </si>
  <si>
    <t>DPW3.6</t>
  </si>
  <si>
    <t>PCD_DPW3_RESIN1_NR</t>
  </si>
  <si>
    <t>PCD_DPW3_RESIN1</t>
  </si>
  <si>
    <t>PCD_DPW3_RESIN1_S0</t>
  </si>
  <si>
    <t>PCD_DPW3_RESIN1_DLY</t>
  </si>
  <si>
    <t>PCD_DPW3_RESIN1_DIR</t>
  </si>
  <si>
    <t>PCD_DPW3_RESIN1_DSCR</t>
  </si>
  <si>
    <t>PCD_DPW3_RESIN1_DCS</t>
  </si>
  <si>
    <t>PCD_DPW3_RESIN1_DSPC</t>
  </si>
  <si>
    <t>PCD_DPW3_RESIN1_DPP</t>
  </si>
  <si>
    <t>PCD_DPW3_RESIN1_DTPI</t>
  </si>
  <si>
    <t>PCD_DPW3_RESIN1_DCI</t>
  </si>
  <si>
    <t>PCD_DPW3_RESIN1_DSI</t>
  </si>
  <si>
    <t>PCD_DPW3_RESIN1_DER</t>
  </si>
  <si>
    <t>PCD_DPW3_RESIN1_RS</t>
  </si>
  <si>
    <t>PCD_DPW3_RESIN1_DPLE</t>
  </si>
  <si>
    <t>PCD_DPW3_RESIN1_S1</t>
  </si>
  <si>
    <t>PCD_DPW3_RESIN1_S2</t>
  </si>
  <si>
    <t>PCD_DPW3_RESIN1_S3</t>
  </si>
  <si>
    <t>PCD_DPW3_RESIN1_S4</t>
  </si>
  <si>
    <t>PCD_DPW3_RESIN1_S5</t>
  </si>
  <si>
    <t>PCD_DPW3_RESIN1_S6</t>
  </si>
  <si>
    <t>PCD_DPW3_RESIN1_S7</t>
  </si>
  <si>
    <t>PCD_DPW3_RESIN1ST</t>
  </si>
  <si>
    <t xml:space="preserve">Resilience - Number of water treatment works with new equipment </t>
  </si>
  <si>
    <t>DPW3.7</t>
  </si>
  <si>
    <t>PCD_DPW3_RES1_NR</t>
  </si>
  <si>
    <t>PCD_DPW3_RES1</t>
  </si>
  <si>
    <t>PCD_DPW3_RES1_S0</t>
  </si>
  <si>
    <t>PCD_DPW3_RES1_DLY</t>
  </si>
  <si>
    <t>PCD_DPW3_RES1_DIR</t>
  </si>
  <si>
    <t>PCD_DPW3_RES1_DSCR</t>
  </si>
  <si>
    <t>PCD_DPW3_RES1_DCS</t>
  </si>
  <si>
    <t>PCD_DPW3_RES1_DSPC</t>
  </si>
  <si>
    <t>PCD_DPW3_RES1_DPP</t>
  </si>
  <si>
    <t>PCD_DPW3_RES1_DTPI</t>
  </si>
  <si>
    <t>PCD_DPW3_RES1_DCI</t>
  </si>
  <si>
    <t>PCD_DPW3_RES1_DSI</t>
  </si>
  <si>
    <t>PCD_DPW3_RES1_DER</t>
  </si>
  <si>
    <t>PCD_DPW3_RES1_RS</t>
  </si>
  <si>
    <t>PCD_DPW3_RES1_DPLE</t>
  </si>
  <si>
    <t>PCD_DPW3_RES1_S1</t>
  </si>
  <si>
    <t>PCD_DPW3_RES1_S2</t>
  </si>
  <si>
    <t>PCD_DPW3_RES1_S3</t>
  </si>
  <si>
    <t>PCD_DPW3_RES1_S4</t>
  </si>
  <si>
    <t>PCD_DPW3_RES1_S5</t>
  </si>
  <si>
    <t>PCD_DPW3_RES1_S6</t>
  </si>
  <si>
    <t>PCD_DPW3_RES1_S7</t>
  </si>
  <si>
    <t>PCD_DPW3_RES1ST</t>
  </si>
  <si>
    <t>Resilience - Upgrade works at water treatment works</t>
  </si>
  <si>
    <t>DPW3.8</t>
  </si>
  <si>
    <t>PCD_DPW3_RES2_NR</t>
  </si>
  <si>
    <t>PCD_DPW3_RES2</t>
  </si>
  <si>
    <t>PCD_DPW3_RES2_S0</t>
  </si>
  <si>
    <t>PCD_DPW3_RES2_DLY</t>
  </si>
  <si>
    <t>PCD_DPW3_RES2_DIR</t>
  </si>
  <si>
    <t>PCD_DPW3_RES2_DSCR</t>
  </si>
  <si>
    <t>PCD_DPW3_RES2_DCS</t>
  </si>
  <si>
    <t>PCD_DPW3_RES2_DSPC</t>
  </si>
  <si>
    <t>PCD_DPW3_RES2_DPP</t>
  </si>
  <si>
    <t>PCD_DPW3_RES2_DTPI</t>
  </si>
  <si>
    <t>PCD_DPW3_RES2_DCI</t>
  </si>
  <si>
    <t>PCD_DPW3_RES2_DSI</t>
  </si>
  <si>
    <t>PCD_DPW3_RES2_DER</t>
  </si>
  <si>
    <t>PCD_DPW3_RES2_RS</t>
  </si>
  <si>
    <t>PCD_DPW3_RES2_DPLE</t>
  </si>
  <si>
    <t>PCD_DPW3_RES2_S1</t>
  </si>
  <si>
    <t>PCD_DPW3_RES2_S2</t>
  </si>
  <si>
    <t>PCD_DPW3_RES2_S3</t>
  </si>
  <si>
    <t>PCD_DPW3_RES2_S4</t>
  </si>
  <si>
    <t>PCD_DPW3_RES2_S5</t>
  </si>
  <si>
    <t>PCD_DPW3_RES2_S6</t>
  </si>
  <si>
    <t>PCD_DPW3_RES2_S7</t>
  </si>
  <si>
    <t>PCD_DPW3_RES2ST</t>
  </si>
  <si>
    <t>Resilience - Service reservoirs with new enhanced bypass provision</t>
  </si>
  <si>
    <t>DPW3.9</t>
  </si>
  <si>
    <t>PCD_DPW3_RES3_NR</t>
  </si>
  <si>
    <t>PCD_DPW3_RES3</t>
  </si>
  <si>
    <t>PCD_DPW3_RES3_S0</t>
  </si>
  <si>
    <t>PCD_DPW3_RES3_DLY</t>
  </si>
  <si>
    <t>PCD_DPW3_RES3_DIR</t>
  </si>
  <si>
    <t>PCD_DPW3_RES3_DSCR</t>
  </si>
  <si>
    <t>PCD_DPW3_RES3_DCS</t>
  </si>
  <si>
    <t>PCD_DPW3_RES3_DSPC</t>
  </si>
  <si>
    <t>PCD_DPW3_RES3_DPP</t>
  </si>
  <si>
    <t>PCD_DPW3_RES3_DTPI</t>
  </si>
  <si>
    <t>PCD_DPW3_RES3_DCI</t>
  </si>
  <si>
    <t>PCD_DPW3_RES3_DSI</t>
  </si>
  <si>
    <t>PCD_DPW3_RES3_DER</t>
  </si>
  <si>
    <t>PCD_DPW3_RES3_RS</t>
  </si>
  <si>
    <t>PCD_DPW3_RES3_DPLE</t>
  </si>
  <si>
    <t>PCD_DPW3_RES3_S1</t>
  </si>
  <si>
    <t>PCD_DPW3_RES3_S2</t>
  </si>
  <si>
    <t>PCD_DPW3_RES3_S3</t>
  </si>
  <si>
    <t>PCD_DPW3_RES3_S4</t>
  </si>
  <si>
    <t>PCD_DPW3_RES3_S5</t>
  </si>
  <si>
    <t>PCD_DPW3_RES3_S6</t>
  </si>
  <si>
    <t>PCD_DPW3_RES3_S7</t>
  </si>
  <si>
    <t>PCD_DPW3_RES3ST</t>
  </si>
  <si>
    <t>Resilience - Installation of new equipment</t>
  </si>
  <si>
    <t>DPW3.10</t>
  </si>
  <si>
    <t>PCD_DPW3_RES4_NR</t>
  </si>
  <si>
    <t>PCD_DPW3_RES4</t>
  </si>
  <si>
    <t>PCD_DPW3_RES4_S0</t>
  </si>
  <si>
    <t>PCD_DPW3_RES4_DLY</t>
  </si>
  <si>
    <t>PCD_DPW3_RES4_DIR</t>
  </si>
  <si>
    <t>PCD_DPW3_RES4_DSCR</t>
  </si>
  <si>
    <t>PCD_DPW3_RES4_DCS</t>
  </si>
  <si>
    <t>PCD_DPW3_RES4_DSPC</t>
  </si>
  <si>
    <t>PCD_DPW3_RES4_DPP</t>
  </si>
  <si>
    <t>PCD_DPW3_RES4_DTPI</t>
  </si>
  <si>
    <t>PCD_DPW3_RES4_DCI</t>
  </si>
  <si>
    <t>PCD_DPW3_RES4_DSI</t>
  </si>
  <si>
    <t>PCD_DPW3_RES4_DER</t>
  </si>
  <si>
    <t>PCD_DPW3_RES4_RS</t>
  </si>
  <si>
    <t>PCD_DPW3_RES4_DPLE</t>
  </si>
  <si>
    <t>PCD_DPW3_RES4_S1</t>
  </si>
  <si>
    <t>PCD_DPW3_RES4_S2</t>
  </si>
  <si>
    <t>PCD_DPW3_RES4_S3</t>
  </si>
  <si>
    <t>PCD_DPW3_RES4_S4</t>
  </si>
  <si>
    <t>PCD_DPW3_RES4_S5</t>
  </si>
  <si>
    <t>PCD_DPW3_RES4_S6</t>
  </si>
  <si>
    <t>PCD_DPW3_RES4_S7</t>
  </si>
  <si>
    <t>PCD_DPW3_RES4ST</t>
  </si>
  <si>
    <t>Resilience - Ml of additional service reservoir storage at service reservoirs</t>
  </si>
  <si>
    <t>DPW3.11</t>
  </si>
  <si>
    <t>PCD_DPW3_RES5_NR</t>
  </si>
  <si>
    <t>PCD_DPW3_RES5</t>
  </si>
  <si>
    <t>PCD_DPW3_RES5_S0</t>
  </si>
  <si>
    <t>PCD_DPW3_RES5_DLY</t>
  </si>
  <si>
    <t>PCD_DPW3_RES5_DIR</t>
  </si>
  <si>
    <t>PCD_DPW3_RES5_DSCR</t>
  </si>
  <si>
    <t>PCD_DPW3_RES5_DCS</t>
  </si>
  <si>
    <t>PCD_DPW3_RES5_DSPC</t>
  </si>
  <si>
    <t>PCD_DPW3_RES5_DPP</t>
  </si>
  <si>
    <t>PCD_DPW3_RES5_DTPI</t>
  </si>
  <si>
    <t>PCD_DPW3_RES5_DCI</t>
  </si>
  <si>
    <t>PCD_DPW3_RES5_DSI</t>
  </si>
  <si>
    <t>PCD_DPW3_RES5_DER</t>
  </si>
  <si>
    <t>PCD_DPW3_RES5_RS</t>
  </si>
  <si>
    <t>PCD_DPW3_RES5_DPLE</t>
  </si>
  <si>
    <t>PCD_DPW3_RES5_S1</t>
  </si>
  <si>
    <t>PCD_DPW3_RES5_S2</t>
  </si>
  <si>
    <t>PCD_DPW3_RES5_S3</t>
  </si>
  <si>
    <t>PCD_DPW3_RES5_S4</t>
  </si>
  <si>
    <t>PCD_DPW3_RES5_S5</t>
  </si>
  <si>
    <t>PCD_DPW3_RES5_S6</t>
  </si>
  <si>
    <t>PCD_DPW3_RES5_S7</t>
  </si>
  <si>
    <t>PCD_DPW3_RES5ST</t>
  </si>
  <si>
    <t>Resilience - Ml/d of peak week production capacity of additional process stream</t>
  </si>
  <si>
    <t>DPW3.12</t>
  </si>
  <si>
    <t>PCD_DPW3_RES6_NR</t>
  </si>
  <si>
    <t>PCD_DPW3_RES6</t>
  </si>
  <si>
    <t>PCD_DPW3_RES6_S0</t>
  </si>
  <si>
    <t>PCD_DPW3_RES6_DLY</t>
  </si>
  <si>
    <t>PCD_DPW3_RES6_DIR</t>
  </si>
  <si>
    <t>PCD_DPW3_RES6_DSCR</t>
  </si>
  <si>
    <t>PCD_DPW3_RES6_DCS</t>
  </si>
  <si>
    <t>PCD_DPW3_RES6_DSPC</t>
  </si>
  <si>
    <t>PCD_DPW3_RES6_DPP</t>
  </si>
  <si>
    <t>PCD_DPW3_RES6_DTPI</t>
  </si>
  <si>
    <t>PCD_DPW3_RES6_DCI</t>
  </si>
  <si>
    <t>PCD_DPW3_RES6_DSI</t>
  </si>
  <si>
    <t>PCD_DPW3_RES6_DER</t>
  </si>
  <si>
    <t>PCD_DPW3_RES6_RS</t>
  </si>
  <si>
    <t>PCD_DPW3_RES6_DPLE</t>
  </si>
  <si>
    <t>PCD_DPW3_RES6_S1</t>
  </si>
  <si>
    <t>PCD_DPW3_RES6_S2</t>
  </si>
  <si>
    <t>PCD_DPW3_RES6_S3</t>
  </si>
  <si>
    <t>PCD_DPW3_RES6_S4</t>
  </si>
  <si>
    <t>PCD_DPW3_RES6_S5</t>
  </si>
  <si>
    <t>PCD_DPW3_RES6_S6</t>
  </si>
  <si>
    <t>PCD_DPW3_RES6_S7</t>
  </si>
  <si>
    <t>PCD_DPW3_RES6ST</t>
  </si>
  <si>
    <t>Resilience - Number of raw water reservoirs with the delivery of specified safety improvements</t>
  </si>
  <si>
    <t>DPW3.13</t>
  </si>
  <si>
    <t>PCD_DPW3_RES7_NR</t>
  </si>
  <si>
    <t>PCD_DPW3_RES7</t>
  </si>
  <si>
    <t>PCD_DPW3_RES7_S0</t>
  </si>
  <si>
    <t>PCD_DPW3_RES7_DLY</t>
  </si>
  <si>
    <t>PCD_DPW3_RES7_DIR</t>
  </si>
  <si>
    <t>PCD_DPW3_RES7_DSCR</t>
  </si>
  <si>
    <t>PCD_DPW3_RES7_DCS</t>
  </si>
  <si>
    <t>PCD_DPW3_RES7_DSPC</t>
  </si>
  <si>
    <t>PCD_DPW3_RES7_DPP</t>
  </si>
  <si>
    <t>PCD_DPW3_RES7_DTPI</t>
  </si>
  <si>
    <t>PCD_DPW3_RES7_DCI</t>
  </si>
  <si>
    <t>PCD_DPW3_RES7_DSI</t>
  </si>
  <si>
    <t>PCD_DPW3_RES7_DER</t>
  </si>
  <si>
    <t>PCD_DPW3_RES7_RS</t>
  </si>
  <si>
    <t>PCD_DPW3_RES7_DPLE</t>
  </si>
  <si>
    <t>PCD_DPW3_RES7_S1</t>
  </si>
  <si>
    <t>PCD_DPW3_RES7_S2</t>
  </si>
  <si>
    <t>PCD_DPW3_RES7_S3</t>
  </si>
  <si>
    <t>PCD_DPW3_RES7_S4</t>
  </si>
  <si>
    <t>PCD_DPW3_RES7_S5</t>
  </si>
  <si>
    <t>PCD_DPW3_RES7_S6</t>
  </si>
  <si>
    <t>PCD_DPW3_RES7_S7</t>
  </si>
  <si>
    <t>PCD_DPW3_RES7ST</t>
  </si>
  <si>
    <t>Cyber - Legal instruments</t>
  </si>
  <si>
    <t>DPW3.14</t>
  </si>
  <si>
    <t>PCD_DPW3_CYBR_NR</t>
  </si>
  <si>
    <t>PCD_DPW3_CYBR</t>
  </si>
  <si>
    <t>PCD_DPW3_CYBR_S0</t>
  </si>
  <si>
    <t>PCD_DPW3_CYBR_DLY</t>
  </si>
  <si>
    <t>PCD_DPW3_CYBR_DIR</t>
  </si>
  <si>
    <t>PCD_DPW3_CYBR_DSCR</t>
  </si>
  <si>
    <t>PCD_DPW3_CYBR_DCS</t>
  </si>
  <si>
    <t>PCD_DPW3_CYBR_DSPC</t>
  </si>
  <si>
    <t>PCD_DPW3_CYBR_DPP</t>
  </si>
  <si>
    <t>PCD_DPW3_CYBR_DTPI</t>
  </si>
  <si>
    <t>PCD_DPW3_CYBR_DCI</t>
  </si>
  <si>
    <t>PCD_DPW3_CYBR_DSI</t>
  </si>
  <si>
    <t>PCD_DPW3_CYBR_DER</t>
  </si>
  <si>
    <t>PCD_DPW3_CYBR_RS</t>
  </si>
  <si>
    <t>PCD_DPW3_CYBR_DPLE</t>
  </si>
  <si>
    <t>PCD_DPW3_CYBR_S1</t>
  </si>
  <si>
    <t>PCD_DPW3_CYBR_S2</t>
  </si>
  <si>
    <t>PCD_DPW3_CYBR_S3</t>
  </si>
  <si>
    <t>PCD_DPW3_CYBR_S4</t>
  </si>
  <si>
    <t>PCD_DPW3_CYBR_S5</t>
  </si>
  <si>
    <t>PCD_DPW3_CYBR_S6</t>
  </si>
  <si>
    <t>PCD_DPW3_CYBR_S7</t>
  </si>
  <si>
    <t>PCD_DPW3_CYBRST</t>
  </si>
  <si>
    <t>SEMD - Legal instruments</t>
  </si>
  <si>
    <t>DPW3.15</t>
  </si>
  <si>
    <t>PCD_DPW3_SEMD_NR</t>
  </si>
  <si>
    <t>PCD_DPW3_SEMD</t>
  </si>
  <si>
    <t>PCD_DPW3_SEMD_S0</t>
  </si>
  <si>
    <t>PCD_DPW3_SEMD_DLY</t>
  </si>
  <si>
    <t>PCD_DPW3_SEMD_DIR</t>
  </si>
  <si>
    <t>PCD_DPW3_SEMD_DSCR</t>
  </si>
  <si>
    <t>PCD_DPW3_SEMD_DCS</t>
  </si>
  <si>
    <t>PCD_DPW3_SEMD_DSPC</t>
  </si>
  <si>
    <t>PCD_DPW3_SEMD_DPP</t>
  </si>
  <si>
    <t>PCD_DPW3_SEMD_DTPI</t>
  </si>
  <si>
    <t>PCD_DPW3_SEMD_DCI</t>
  </si>
  <si>
    <t>PCD_DPW3_SEMD_DSI</t>
  </si>
  <si>
    <t>PCD_DPW3_SEMD_DER</t>
  </si>
  <si>
    <t>PCD_DPW3_SEMD_RS</t>
  </si>
  <si>
    <t>PCD_DPW3_SEMD_DPLE</t>
  </si>
  <si>
    <t>PCD_DPW3_SEMD_S1</t>
  </si>
  <si>
    <t>PCD_DPW3_SEMD_S2</t>
  </si>
  <si>
    <t>PCD_DPW3_SEMD_S3</t>
  </si>
  <si>
    <t>PCD_DPW3_SEMD_S4</t>
  </si>
  <si>
    <t>PCD_DPW3_SEMD_S5</t>
  </si>
  <si>
    <t>PCD_DPW3_SEMD_S6</t>
  </si>
  <si>
    <t>PCD_DPW3_SEMD_S7</t>
  </si>
  <si>
    <t>PCD_DPW3_SEMDST</t>
  </si>
  <si>
    <t>DPW3.16</t>
  </si>
  <si>
    <t>PCD_DPW3_GGR_NR</t>
  </si>
  <si>
    <t>PCD_DPW3_GGR</t>
  </si>
  <si>
    <t>PCD_DPW3_GGR_S0</t>
  </si>
  <si>
    <t>PCD_DPW3_GGR_DLY</t>
  </si>
  <si>
    <t>PCD_DPW3_GGR_DIR</t>
  </si>
  <si>
    <t>PCD_DPW3_GGR_DSCR</t>
  </si>
  <si>
    <t>PCD_DPW3_GGR_DCS</t>
  </si>
  <si>
    <t>PCD_DPW3_GGR_DSPC</t>
  </si>
  <si>
    <t>PCD_DPW3_GGR_DPP</t>
  </si>
  <si>
    <t>PCD_DPW3_GGR_DTPI</t>
  </si>
  <si>
    <t>PCD_DPW3_GGR_DCI</t>
  </si>
  <si>
    <t>PCD_DPW3_GGR_DSI</t>
  </si>
  <si>
    <t>PCD_DPW3_GGR_DER</t>
  </si>
  <si>
    <t>PCD_DPW3_GGR_RS</t>
  </si>
  <si>
    <t>PCD_DPW3_GGR_DPLE</t>
  </si>
  <si>
    <t>PCD_DPW3_GGR_S1</t>
  </si>
  <si>
    <t>PCD_DPW3_GGR_S2</t>
  </si>
  <si>
    <t>PCD_DPW3_GGR_S3</t>
  </si>
  <si>
    <t>PCD_DPW3_GGR_S4</t>
  </si>
  <si>
    <t>PCD_DPW3_GGR_S5</t>
  </si>
  <si>
    <t>PCD_DPW3_GGR_S6</t>
  </si>
  <si>
    <t>PCD_DPW3_GGR_S7</t>
  </si>
  <si>
    <t>PCD_DPW3_GGRST</t>
  </si>
  <si>
    <t>Scheme-level data - Water - Enhanced engagement, Large gated, Critical High-profile schemes</t>
  </si>
  <si>
    <t>WINEP/NEP ID</t>
  </si>
  <si>
    <t>Enhancement line description</t>
  </si>
  <si>
    <t>PCD reference</t>
  </si>
  <si>
    <t>Original regulatory date [if relevant]</t>
  </si>
  <si>
    <t>Current regulatory date [if relevant]</t>
  </si>
  <si>
    <t>Scheme-level data - Water Resilience schemes (excluding any critical high-profile projects)</t>
  </si>
  <si>
    <t>Statutory scheme reference</t>
  </si>
  <si>
    <t>SSC</t>
  </si>
  <si>
    <t>n/a</t>
  </si>
  <si>
    <t>Grafham transfer</t>
  </si>
  <si>
    <t>CAM81116</t>
  </si>
  <si>
    <t>Retained</t>
  </si>
  <si>
    <t>Fenstanton</t>
  </si>
  <si>
    <t>CAM81119</t>
  </si>
  <si>
    <t>Hanbury resilience</t>
  </si>
  <si>
    <t>SSW12204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</si>
</sst>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0.000"/>
    <numFmt numFmtId="171" formatCode="#,##0.000"/>
    <numFmt numFmtId="172" formatCode="0.0000"/>
    <numFmt numFmtId="173" formatCode="0.00000"/>
    <numFmt numFmtId="174" formatCode="#,##0.0_);\(#,##0.0\);&quot;-  &quot;;&quot; &quot;@&quot; &quot;"/>
    <numFmt numFmtId="175" formatCode="###0_);\(###0\);&quot;-  &quot;;&quot; &quot;@&quot; &quot;"/>
    <numFmt numFmtId="176" formatCode="mmmm\ yyyy;@"/>
  </numFmts>
  <fonts count="68" x14ac:knownFonts="1">
    <font>
      <sz val="10"/>
      <color theme="1"/>
      <name val="Arial"/>
      <family val="2"/>
    </font>
    <font>
      <sz val="11"/>
      <color theme="1"/>
      <name val="Arial"/>
      <family val="2"/>
    </font>
    <font>
      <sz val="11"/>
      <color theme="1"/>
      <name val="Arial"/>
      <family val="2"/>
    </font>
    <font>
      <sz val="10"/>
      <color theme="1"/>
      <name val="Arial"/>
      <family val="2"/>
    </font>
    <font>
      <b/>
      <sz val="18"/>
      <color theme="3"/>
      <name val="Krub SemiBold"/>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i/>
      <sz val="10"/>
      <color rgb="FF00B050"/>
      <name val="Arial"/>
      <family val="2"/>
    </font>
    <font>
      <sz val="11"/>
      <color theme="1"/>
      <name val="Arial"/>
      <family val="2"/>
    </font>
    <font>
      <sz val="10"/>
      <name val="Calibri"/>
      <family val="2"/>
    </font>
    <font>
      <sz val="15"/>
      <color rgb="FF003479"/>
      <name val="Arial"/>
      <family val="2"/>
    </font>
    <font>
      <sz val="15"/>
      <name val="Arial"/>
      <family val="2"/>
    </font>
    <font>
      <b/>
      <sz val="15"/>
      <color rgb="FFFFFFFF"/>
      <name val="Arial"/>
      <family val="2"/>
    </font>
    <font>
      <sz val="11"/>
      <color theme="0" tint="-0.249977111117893"/>
      <name val="Arial"/>
      <family val="2"/>
    </font>
    <font>
      <b/>
      <sz val="12"/>
      <color rgb="FF0078C9"/>
      <name val="Krub"/>
      <family val="2"/>
      <scheme val="minor"/>
    </font>
    <font>
      <sz val="12"/>
      <color rgb="FF0078C9"/>
      <name val="Krub"/>
      <family val="2"/>
      <scheme val="minor"/>
    </font>
    <font>
      <sz val="11"/>
      <color rgb="FF000000"/>
      <name val="Arial"/>
      <family val="2"/>
    </font>
    <font>
      <b/>
      <sz val="12"/>
      <name val="Arial"/>
      <family val="2"/>
    </font>
    <font>
      <b/>
      <sz val="12"/>
      <color rgb="FF0078C9"/>
      <name val="Arial"/>
      <family val="2"/>
    </font>
    <font>
      <b/>
      <sz val="11"/>
      <color theme="1"/>
      <name val="Arial"/>
      <family val="2"/>
    </font>
    <font>
      <sz val="12"/>
      <color rgb="FF000000"/>
      <name val="Arial"/>
      <family val="2"/>
    </font>
    <font>
      <sz val="11"/>
      <name val="Arial"/>
      <family val="2"/>
    </font>
    <font>
      <strike/>
      <sz val="11"/>
      <color theme="1"/>
      <name val="Arial"/>
      <family val="2"/>
    </font>
    <font>
      <b/>
      <sz val="15"/>
      <name val="Arial"/>
      <family val="2"/>
    </font>
    <font>
      <b/>
      <sz val="12"/>
      <name val="Krub"/>
      <family val="2"/>
      <scheme val="minor"/>
    </font>
    <font>
      <b/>
      <sz val="11"/>
      <name val="Arial"/>
      <family val="2"/>
    </font>
    <font>
      <u/>
      <sz val="11"/>
      <color theme="10"/>
      <name val="Arial"/>
      <family val="2"/>
    </font>
    <font>
      <b/>
      <sz val="12"/>
      <color rgb="FF000000"/>
      <name val="Arial"/>
      <family val="2"/>
    </font>
    <font>
      <sz val="11"/>
      <color rgb="FFFF0000"/>
      <name val="Arial"/>
      <family val="2"/>
    </font>
    <font>
      <sz val="12"/>
      <color rgb="FFFF0000"/>
      <name val="Arial"/>
      <family val="2"/>
    </font>
    <font>
      <sz val="12"/>
      <color rgb="FF0078C9"/>
      <name val="Arial"/>
      <family val="2"/>
    </font>
    <font>
      <sz val="11"/>
      <color theme="2" tint="-9.9978637043366805E-2"/>
      <name val="Arial"/>
      <family val="2"/>
    </font>
    <font>
      <b/>
      <sz val="11"/>
      <color rgb="FF0078C9"/>
      <name val="Krub"/>
      <family val="2"/>
      <scheme val="minor"/>
    </font>
    <font>
      <sz val="11"/>
      <color rgb="FF0078C9"/>
      <name val="Krub"/>
      <family val="2"/>
      <scheme val="minor"/>
    </font>
    <font>
      <b/>
      <sz val="11"/>
      <color rgb="FF0078C9"/>
      <name val="Arial"/>
      <family val="2"/>
    </font>
    <font>
      <b/>
      <sz val="12"/>
      <color rgb="FFFF0000"/>
      <name val="Krub"/>
      <family val="2"/>
      <scheme val="minor"/>
    </font>
    <font>
      <b/>
      <sz val="12"/>
      <color rgb="FFFF0000"/>
      <name val="Arial"/>
      <family val="2"/>
    </font>
    <font>
      <sz val="8"/>
      <color theme="1"/>
      <name val="Tahoma"/>
      <family val="2"/>
    </font>
    <font>
      <sz val="24"/>
      <color theme="0"/>
      <name val="Krub"/>
      <family val="2"/>
      <scheme val="minor"/>
    </font>
    <font>
      <sz val="10"/>
      <name val="Krub"/>
      <family val="2"/>
      <scheme val="minor"/>
    </font>
    <font>
      <sz val="18"/>
      <name val="Krub"/>
      <family val="2"/>
      <scheme val="minor"/>
    </font>
    <font>
      <b/>
      <sz val="18"/>
      <name val="Krub"/>
      <family val="2"/>
      <scheme val="minor"/>
    </font>
    <font>
      <u/>
      <sz val="8"/>
      <color theme="10"/>
      <name val="Tahoma"/>
      <family val="2"/>
    </font>
    <font>
      <u/>
      <sz val="8"/>
      <color theme="10"/>
      <name val="Krub"/>
      <family val="2"/>
      <scheme val="minor"/>
    </font>
    <font>
      <sz val="10"/>
      <color theme="1"/>
      <name val="Krub"/>
      <family val="2"/>
      <scheme val="minor"/>
    </font>
    <font>
      <b/>
      <sz val="12"/>
      <color rgb="FF0078C9"/>
      <name val="Aptos Narrow"/>
      <family val="2"/>
    </font>
    <font>
      <sz val="8"/>
      <color theme="1"/>
      <name val="Arial"/>
      <family val="2"/>
    </font>
    <font>
      <sz val="8"/>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rgb="FFFFFFFF"/>
        <bgColor indexed="64"/>
      </patternFill>
    </fill>
    <fill>
      <patternFill patternType="solid">
        <fgColor rgb="FF003595"/>
        <bgColor indexed="64"/>
      </patternFill>
    </fill>
    <fill>
      <patternFill patternType="solid">
        <fgColor rgb="FFE0DCD8"/>
        <bgColor indexed="64"/>
      </patternFill>
    </fill>
    <fill>
      <patternFill patternType="solid">
        <fgColor rgb="FFE0DCD8"/>
        <bgColor rgb="FF000000"/>
      </patternFill>
    </fill>
    <fill>
      <patternFill patternType="solid">
        <fgColor rgb="FFFFEFCA"/>
        <bgColor rgb="FF000000"/>
      </patternFill>
    </fill>
    <fill>
      <patternFill patternType="solid">
        <fgColor rgb="FF84CEFF"/>
        <bgColor rgb="FF000000"/>
      </patternFill>
    </fill>
    <fill>
      <patternFill patternType="solid">
        <fgColor rgb="FFFFFF00"/>
        <bgColor rgb="FF000000"/>
      </patternFill>
    </fill>
    <fill>
      <patternFill patternType="solid">
        <fgColor theme="4" tint="0.59999389629810485"/>
        <bgColor rgb="FF000000"/>
      </patternFill>
    </fill>
    <fill>
      <patternFill patternType="solid">
        <fgColor theme="0"/>
        <bgColor indexed="64"/>
      </patternFill>
    </fill>
    <fill>
      <patternFill patternType="solid">
        <fgColor theme="0"/>
        <bgColor rgb="FF000000"/>
      </patternFill>
    </fill>
    <fill>
      <patternFill patternType="solid">
        <fgColor rgb="FF003595"/>
        <bgColor rgb="FF000000"/>
      </patternFill>
    </fill>
  </fills>
  <borders count="17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indexed="64"/>
      </left>
      <right style="thin">
        <color indexed="64"/>
      </right>
      <top/>
      <bottom style="thin">
        <color indexed="64"/>
      </bottom>
      <diagonal/>
    </border>
    <border>
      <left/>
      <right style="thin">
        <color rgb="FF808080"/>
      </right>
      <top/>
      <bottom style="thin">
        <color rgb="FF808080"/>
      </bottom>
      <diagonal/>
    </border>
    <border>
      <left style="thin">
        <color indexed="64"/>
      </left>
      <right/>
      <top style="thin">
        <color indexed="64"/>
      </top>
      <bottom/>
      <diagonal/>
    </border>
    <border>
      <left style="thin">
        <color rgb="FF808080"/>
      </left>
      <right style="thin">
        <color rgb="FF808080"/>
      </right>
      <top/>
      <bottom style="thin">
        <color rgb="FF808080"/>
      </bottom>
      <diagonal/>
    </border>
    <border>
      <left style="thin">
        <color rgb="FF808080"/>
      </left>
      <right/>
      <top/>
      <bottom style="thin">
        <color rgb="FF808080"/>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bottom/>
      <diagonal/>
    </border>
    <border>
      <left style="thin">
        <color theme="0" tint="-0.499984740745262"/>
      </left>
      <right/>
      <top style="thin">
        <color theme="0" tint="-0.499984740745262"/>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auto="1"/>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theme="1" tint="0.499984740745262"/>
      </left>
      <right style="thin">
        <color theme="1" tint="0.499984740745262"/>
      </right>
      <top style="medium">
        <color indexed="64"/>
      </top>
      <bottom style="thin">
        <color indexed="64"/>
      </bottom>
      <diagonal/>
    </border>
    <border>
      <left style="thin">
        <color theme="1" tint="0.499984740745262"/>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rgb="FF808080"/>
      </bottom>
      <diagonal/>
    </border>
    <border>
      <left style="medium">
        <color indexed="64"/>
      </left>
      <right style="thin">
        <color rgb="FF808080"/>
      </right>
      <top/>
      <bottom style="thin">
        <color rgb="FF808080"/>
      </bottom>
      <diagonal/>
    </border>
    <border>
      <left style="thin">
        <color rgb="FF808080"/>
      </left>
      <right style="medium">
        <color indexed="64"/>
      </right>
      <top/>
      <bottom style="thin">
        <color rgb="FF808080"/>
      </bottom>
      <diagonal/>
    </border>
    <border>
      <left style="medium">
        <color rgb="FF808080"/>
      </left>
      <right style="thin">
        <color rgb="FF808080"/>
      </right>
      <top/>
      <bottom style="thin">
        <color rgb="FF808080"/>
      </bottom>
      <diagonal/>
    </border>
    <border>
      <left style="thin">
        <color rgb="FF808080"/>
      </left>
      <right style="medium">
        <color rgb="FF808080"/>
      </right>
      <top/>
      <bottom style="thin">
        <color rgb="FF808080"/>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auto="1"/>
      </left>
      <right style="medium">
        <color auto="1"/>
      </right>
      <top/>
      <bottom style="thin">
        <color rgb="FF808080"/>
      </bottom>
      <diagonal/>
    </border>
    <border>
      <left style="thin">
        <color theme="1" tint="0.499984740745262"/>
      </left>
      <right style="thin">
        <color theme="1" tint="0.499984740745262"/>
      </right>
      <top style="thin">
        <color indexed="64"/>
      </top>
      <bottom style="thin">
        <color indexed="64"/>
      </bottom>
      <diagonal/>
    </border>
    <border>
      <left style="thin">
        <color theme="1" tint="0.499984740745262"/>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theme="1" tint="0.499984740745262"/>
      </left>
      <right style="thin">
        <color theme="1" tint="0.499984740745262"/>
      </right>
      <top style="thin">
        <color indexed="64"/>
      </top>
      <bottom/>
      <diagonal/>
    </border>
    <border>
      <left style="thin">
        <color theme="1" tint="0.499984740745262"/>
      </left>
      <right/>
      <top style="thin">
        <color indexed="64"/>
      </top>
      <bottom/>
      <diagonal/>
    </border>
    <border>
      <left/>
      <right style="thin">
        <color indexed="64"/>
      </right>
      <top style="thin">
        <color indexed="64"/>
      </top>
      <bottom/>
      <diagonal/>
    </border>
    <border>
      <left style="medium">
        <color indexed="64"/>
      </left>
      <right/>
      <top/>
      <bottom/>
      <diagonal/>
    </border>
    <border>
      <left style="medium">
        <color indexed="64"/>
      </left>
      <right style="thin">
        <color rgb="FF808080"/>
      </right>
      <top/>
      <bottom/>
      <diagonal/>
    </border>
    <border>
      <left style="thin">
        <color rgb="FF808080"/>
      </left>
      <right style="thin">
        <color rgb="FF808080"/>
      </right>
      <top/>
      <bottom/>
      <diagonal/>
    </border>
    <border>
      <left style="thin">
        <color rgb="FF808080"/>
      </left>
      <right style="medium">
        <color indexed="64"/>
      </right>
      <top/>
      <bottom/>
      <diagonal/>
    </border>
    <border>
      <left/>
      <right style="thin">
        <color rgb="FF808080"/>
      </right>
      <top/>
      <bottom/>
      <diagonal/>
    </border>
    <border>
      <left style="thin">
        <color rgb="FF808080"/>
      </left>
      <right/>
      <top/>
      <bottom/>
      <diagonal/>
    </border>
    <border>
      <left style="medium">
        <color rgb="FF808080"/>
      </left>
      <right style="thin">
        <color rgb="FF808080"/>
      </right>
      <top/>
      <bottom/>
      <diagonal/>
    </border>
    <border>
      <left style="thin">
        <color rgb="FF808080"/>
      </left>
      <right style="medium">
        <color rgb="FF808080"/>
      </right>
      <top/>
      <bottom/>
      <diagonal/>
    </border>
    <border>
      <left style="thin">
        <color indexed="64"/>
      </left>
      <right style="thin">
        <color indexed="64"/>
      </right>
      <top style="thin">
        <color indexed="64"/>
      </top>
      <bottom style="medium">
        <color indexed="64"/>
      </bottom>
      <diagonal/>
    </border>
    <border>
      <left style="thin">
        <color indexed="64"/>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style="thin">
        <color theme="1" tint="0.499984740745262"/>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rgb="FF808080"/>
      </right>
      <top/>
      <bottom style="medium">
        <color indexed="64"/>
      </bottom>
      <diagonal/>
    </border>
    <border>
      <left style="thin">
        <color rgb="FF808080"/>
      </left>
      <right style="thin">
        <color rgb="FF808080"/>
      </right>
      <top/>
      <bottom style="medium">
        <color indexed="64"/>
      </bottom>
      <diagonal/>
    </border>
    <border>
      <left style="thin">
        <color rgb="FF808080"/>
      </left>
      <right/>
      <top/>
      <bottom style="medium">
        <color indexed="64"/>
      </bottom>
      <diagonal/>
    </border>
    <border>
      <left style="thin">
        <color rgb="FF808080"/>
      </left>
      <right style="medium">
        <color indexed="64"/>
      </right>
      <top/>
      <bottom style="medium">
        <color indexed="64"/>
      </bottom>
      <diagonal/>
    </border>
    <border>
      <left style="thin">
        <color theme="1" tint="0.499984740745262"/>
      </left>
      <right style="thin">
        <color theme="1" tint="0.499984740745262"/>
      </right>
      <top/>
      <bottom style="thin">
        <color theme="1" tint="0.499984740745262"/>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style="thin">
        <color indexed="64"/>
      </right>
      <top style="thin">
        <color indexed="64"/>
      </top>
      <bottom style="medium">
        <color indexed="64"/>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style="thin">
        <color theme="1" tint="0.499984740745262"/>
      </left>
      <right style="thin">
        <color indexed="64"/>
      </right>
      <top style="thin">
        <color indexed="64"/>
      </top>
      <bottom style="medium">
        <color indexed="64"/>
      </bottom>
      <diagonal/>
    </border>
    <border>
      <left style="thin">
        <color theme="1" tint="0.499984740745262"/>
      </left>
      <right style="thin">
        <color indexed="64"/>
      </right>
      <top style="medium">
        <color theme="1" tint="0.499984740745262"/>
      </top>
      <bottom style="medium">
        <color theme="1" tint="0.499984740745262"/>
      </bottom>
      <diagonal/>
    </border>
    <border>
      <left style="thin">
        <color indexed="64"/>
      </left>
      <right style="thin">
        <color theme="1" tint="0.499984740745262"/>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rgb="FF808080"/>
      </top>
      <bottom style="thin">
        <color rgb="FF808080"/>
      </bottom>
      <diagonal/>
    </border>
    <border>
      <left style="thin">
        <color rgb="FF808080"/>
      </left>
      <right style="medium">
        <color indexed="64"/>
      </right>
      <top style="thin">
        <color rgb="FF808080"/>
      </top>
      <bottom style="thin">
        <color rgb="FF808080"/>
      </bottom>
      <diagonal/>
    </border>
    <border>
      <left style="thin">
        <color indexed="64"/>
      </left>
      <right style="thin">
        <color indexed="64"/>
      </right>
      <top style="thin">
        <color indexed="64"/>
      </top>
      <bottom style="thin">
        <color theme="1" tint="0.499984740745262"/>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thin">
        <color rgb="FF808080"/>
      </right>
      <top style="thin">
        <color rgb="FF808080"/>
      </top>
      <bottom style="thin">
        <color rgb="FF808080"/>
      </bottom>
      <diagonal/>
    </border>
    <border>
      <left style="medium">
        <color rgb="FF000000"/>
      </left>
      <right style="medium">
        <color indexed="64"/>
      </right>
      <top style="medium">
        <color indexed="64"/>
      </top>
      <bottom style="thin">
        <color indexed="64"/>
      </bottom>
      <diagonal/>
    </border>
    <border>
      <left style="medium">
        <color indexed="64"/>
      </left>
      <right style="thin">
        <color rgb="FF808080"/>
      </right>
      <top style="medium">
        <color indexed="64"/>
      </top>
      <bottom style="thin">
        <color rgb="FF808080"/>
      </bottom>
      <diagonal/>
    </border>
    <border>
      <left style="thin">
        <color rgb="FF808080"/>
      </left>
      <right style="thin">
        <color rgb="FF808080"/>
      </right>
      <top style="medium">
        <color indexed="64"/>
      </top>
      <bottom style="thin">
        <color rgb="FF808080"/>
      </bottom>
      <diagonal/>
    </border>
    <border>
      <left style="thin">
        <color rgb="FF808080"/>
      </left>
      <right/>
      <top style="medium">
        <color indexed="64"/>
      </top>
      <bottom style="thin">
        <color rgb="FF808080"/>
      </bottom>
      <diagonal/>
    </border>
    <border>
      <left style="medium">
        <color rgb="FF000000"/>
      </left>
      <right style="thin">
        <color rgb="FF808080"/>
      </right>
      <top style="medium">
        <color indexed="64"/>
      </top>
      <bottom style="thin">
        <color rgb="FF808080"/>
      </bottom>
      <diagonal/>
    </border>
    <border>
      <left style="thin">
        <color rgb="FF808080"/>
      </left>
      <right style="medium">
        <color indexed="64"/>
      </right>
      <top style="medium">
        <color indexed="64"/>
      </top>
      <bottom style="thin">
        <color rgb="FF808080"/>
      </bottom>
      <diagonal/>
    </border>
    <border>
      <left style="medium">
        <color rgb="FF000000"/>
      </left>
      <right style="medium">
        <color indexed="64"/>
      </right>
      <top/>
      <bottom style="thin">
        <color indexed="64"/>
      </bottom>
      <diagonal/>
    </border>
    <border>
      <left style="medium">
        <color rgb="FF000000"/>
      </left>
      <right style="thin">
        <color rgb="FF808080"/>
      </right>
      <top style="thin">
        <color rgb="FF808080"/>
      </top>
      <bottom style="thin">
        <color rgb="FF808080"/>
      </bottom>
      <diagonal/>
    </border>
    <border>
      <left/>
      <right style="medium">
        <color indexed="64"/>
      </right>
      <top/>
      <bottom style="thin">
        <color indexed="64"/>
      </bottom>
      <diagonal/>
    </border>
    <border>
      <left style="medium">
        <color indexed="64"/>
      </left>
      <right style="thin">
        <color rgb="FF808080"/>
      </right>
      <top style="thin">
        <color rgb="FF808080"/>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style="medium">
        <color rgb="FF000000"/>
      </left>
      <right style="thin">
        <color rgb="FF808080"/>
      </right>
      <top style="thin">
        <color rgb="FF808080"/>
      </top>
      <bottom/>
      <diagonal/>
    </border>
    <border>
      <left style="thin">
        <color rgb="FF808080"/>
      </left>
      <right style="medium">
        <color indexed="64"/>
      </right>
      <top style="thin">
        <color rgb="FF808080"/>
      </top>
      <bottom/>
      <diagonal/>
    </border>
    <border>
      <left/>
      <right style="medium">
        <color indexed="64"/>
      </right>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rgb="FF000000"/>
      </left>
      <right style="medium">
        <color indexed="64"/>
      </right>
      <top/>
      <bottom/>
      <diagonal/>
    </border>
    <border>
      <left style="medium">
        <color rgb="FF000000"/>
      </left>
      <right style="medium">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n">
        <color indexed="64"/>
      </left>
      <right style="thick">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s>
  <cellStyleXfs count="80">
    <xf numFmtId="0" fontId="0" fillId="0" borderId="0"/>
    <xf numFmtId="43" fontId="3" fillId="0" borderId="0" applyFont="0" applyFill="0" applyBorder="0" applyAlignment="0" applyProtection="0"/>
    <xf numFmtId="10"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5" borderId="0" applyNumberFormat="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165" fontId="3" fillId="42" borderId="0" applyNumberFormat="0" applyFont="0" applyBorder="0" applyAlignment="0" applyProtection="0"/>
    <xf numFmtId="0" fontId="3" fillId="43" borderId="0" applyNumberFormat="0" applyFont="0" applyBorder="0" applyAlignment="0" applyProtection="0"/>
    <xf numFmtId="166" fontId="25" fillId="0" borderId="0" applyNumberFormat="0" applyProtection="0">
      <alignment vertical="top"/>
    </xf>
    <xf numFmtId="166" fontId="26" fillId="0" borderId="0" applyNumberFormat="0" applyProtection="0">
      <alignment vertical="top"/>
    </xf>
    <xf numFmtId="166" fontId="19" fillId="44" borderId="0" applyNumberFormat="0" applyProtection="0">
      <alignment vertical="top"/>
    </xf>
    <xf numFmtId="9" fontId="3" fillId="0" borderId="0" applyFont="0" applyFill="0" applyBorder="0" applyAlignment="0" applyProtection="0"/>
    <xf numFmtId="0" fontId="27" fillId="0" borderId="0" applyNumberFormat="0" applyFill="0" applyBorder="0" applyProtection="0">
      <alignment vertical="top"/>
    </xf>
    <xf numFmtId="167" fontId="19" fillId="0" borderId="0" applyFont="0" applyFill="0" applyBorder="0" applyProtection="0">
      <alignment vertical="top"/>
    </xf>
    <xf numFmtId="168" fontId="19" fillId="0" borderId="0" applyFont="0" applyFill="0" applyBorder="0" applyProtection="0">
      <alignment vertical="top"/>
    </xf>
    <xf numFmtId="169" fontId="19" fillId="0" borderId="0" applyFont="0" applyFill="0" applyBorder="0" applyProtection="0">
      <alignment vertical="top"/>
    </xf>
    <xf numFmtId="0" fontId="20" fillId="0" borderId="0"/>
    <xf numFmtId="0" fontId="21" fillId="0" borderId="0"/>
    <xf numFmtId="0" fontId="22" fillId="0" borderId="0"/>
    <xf numFmtId="168" fontId="23" fillId="0" borderId="0" applyNumberFormat="0" applyFill="0" applyBorder="0" applyProtection="0">
      <alignment vertical="top"/>
    </xf>
    <xf numFmtId="0" fontId="24" fillId="0" borderId="0" applyNumberFormat="0" applyFill="0" applyBorder="0" applyProtection="0">
      <alignment vertical="top"/>
    </xf>
    <xf numFmtId="0" fontId="19" fillId="0" borderId="0" applyNumberFormat="0" applyFill="0" applyBorder="0" applyProtection="0">
      <alignment horizontal="right" vertical="top"/>
    </xf>
    <xf numFmtId="0" fontId="19" fillId="0" borderId="0"/>
    <xf numFmtId="0" fontId="28"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0" fontId="46" fillId="0" borderId="0" applyNumberFormat="0" applyFill="0" applyBorder="0" applyAlignment="0" applyProtection="0"/>
    <xf numFmtId="164" fontId="57" fillId="0" borderId="0" applyFont="0" applyFill="0" applyBorder="0" applyProtection="0">
      <alignment vertical="top"/>
    </xf>
    <xf numFmtId="164" fontId="29" fillId="0" borderId="0" applyFill="0" applyBorder="0" applyProtection="0">
      <alignment vertical="top"/>
    </xf>
    <xf numFmtId="175" fontId="29" fillId="0" borderId="0" applyFont="0" applyFill="0" applyBorder="0" applyProtection="0">
      <alignment vertical="top"/>
    </xf>
    <xf numFmtId="0" fontId="62" fillId="0" borderId="0" applyNumberFormat="0" applyFill="0" applyBorder="0" applyAlignment="0" applyProtection="0"/>
    <xf numFmtId="0" fontId="2" fillId="0" borderId="0"/>
  </cellStyleXfs>
  <cellXfs count="864">
    <xf numFmtId="0" fontId="0" fillId="0" borderId="0" xfId="0"/>
    <xf numFmtId="0" fontId="2" fillId="0" borderId="0" xfId="71"/>
    <xf numFmtId="0" fontId="30" fillId="46" borderId="0" xfId="71" applyFont="1" applyFill="1" applyProtection="1">
      <protection locked="0"/>
    </xf>
    <xf numFmtId="0" fontId="30" fillId="0" borderId="0" xfId="71" applyFont="1" applyProtection="1">
      <protection locked="0"/>
    </xf>
    <xf numFmtId="0" fontId="31" fillId="0" borderId="0" xfId="71" applyFont="1" applyProtection="1">
      <protection locked="0"/>
    </xf>
    <xf numFmtId="0" fontId="32" fillId="47" borderId="0" xfId="71" applyFont="1" applyFill="1" applyProtection="1">
      <protection locked="0"/>
    </xf>
    <xf numFmtId="0" fontId="32" fillId="0" borderId="0" xfId="71" applyFont="1" applyProtection="1">
      <protection locked="0"/>
    </xf>
    <xf numFmtId="0" fontId="33" fillId="0" borderId="0" xfId="71" applyFont="1"/>
    <xf numFmtId="0" fontId="34" fillId="48" borderId="10" xfId="71" applyFont="1" applyFill="1" applyBorder="1" applyAlignment="1" applyProtection="1">
      <alignment horizontal="center" vertical="center" wrapText="1"/>
      <protection locked="0"/>
    </xf>
    <xf numFmtId="0" fontId="35" fillId="0" borderId="0" xfId="71" applyFont="1" applyAlignment="1" applyProtection="1">
      <alignment horizontal="center" vertical="center" wrapText="1"/>
      <protection locked="0"/>
    </xf>
    <xf numFmtId="0" fontId="36" fillId="0" borderId="0" xfId="71" applyFont="1"/>
    <xf numFmtId="0" fontId="34" fillId="0" borderId="0" xfId="71" applyFont="1" applyAlignment="1" applyProtection="1">
      <alignment horizontal="center" vertical="center" wrapText="1"/>
      <protection locked="0"/>
    </xf>
    <xf numFmtId="0" fontId="34" fillId="48" borderId="11" xfId="71" applyFont="1" applyFill="1" applyBorder="1" applyProtection="1">
      <protection locked="0"/>
    </xf>
    <xf numFmtId="0" fontId="34" fillId="48" borderId="10" xfId="71" applyFont="1" applyFill="1" applyBorder="1" applyProtection="1">
      <protection locked="0"/>
    </xf>
    <xf numFmtId="0" fontId="37" fillId="0" borderId="14" xfId="71" applyFont="1" applyBorder="1" applyProtection="1">
      <protection locked="0"/>
    </xf>
    <xf numFmtId="0" fontId="37" fillId="0" borderId="15" xfId="71" applyFont="1" applyBorder="1" applyProtection="1">
      <protection locked="0"/>
    </xf>
    <xf numFmtId="0" fontId="38" fillId="48" borderId="10" xfId="71" applyFont="1" applyFill="1" applyBorder="1" applyAlignment="1" applyProtection="1">
      <alignment horizontal="center" vertical="center" wrapText="1"/>
      <protection locked="0"/>
    </xf>
    <xf numFmtId="0" fontId="38" fillId="48" borderId="11" xfId="71" applyFont="1" applyFill="1" applyBorder="1" applyAlignment="1" applyProtection="1">
      <alignment horizontal="center" vertical="center" wrapText="1"/>
      <protection locked="0"/>
    </xf>
    <xf numFmtId="0" fontId="38" fillId="48" borderId="16" xfId="71" applyFont="1" applyFill="1" applyBorder="1" applyAlignment="1" applyProtection="1">
      <alignment horizontal="center" vertical="center" wrapText="1"/>
      <protection locked="0"/>
    </xf>
    <xf numFmtId="0" fontId="2" fillId="0" borderId="0" xfId="71" applyProtection="1">
      <protection locked="0"/>
    </xf>
    <xf numFmtId="0" fontId="38" fillId="48" borderId="10" xfId="71" applyFont="1" applyFill="1" applyBorder="1" applyProtection="1">
      <protection locked="0"/>
    </xf>
    <xf numFmtId="0" fontId="38" fillId="48" borderId="11" xfId="71" applyFont="1" applyFill="1" applyBorder="1" applyProtection="1">
      <protection locked="0"/>
    </xf>
    <xf numFmtId="0" fontId="38" fillId="48" borderId="16" xfId="71" applyFont="1" applyFill="1" applyBorder="1" applyProtection="1">
      <protection locked="0"/>
    </xf>
    <xf numFmtId="0" fontId="37" fillId="0" borderId="17" xfId="71" applyFont="1" applyBorder="1" applyProtection="1">
      <protection locked="0"/>
    </xf>
    <xf numFmtId="0" fontId="2" fillId="0" borderId="10" xfId="71" applyBorder="1" applyAlignment="1">
      <alignment horizontal="center" vertical="center" wrapText="1"/>
    </xf>
    <xf numFmtId="0" fontId="2" fillId="0" borderId="18" xfId="71" applyBorder="1" applyAlignment="1">
      <alignment vertical="center"/>
    </xf>
    <xf numFmtId="0" fontId="2" fillId="0" borderId="19" xfId="71" applyBorder="1" applyAlignment="1">
      <alignment horizontal="left" vertical="center" wrapText="1"/>
    </xf>
    <xf numFmtId="0" fontId="2" fillId="0" borderId="19" xfId="71" applyBorder="1" applyAlignment="1">
      <alignment vertical="center" wrapText="1"/>
    </xf>
    <xf numFmtId="0" fontId="2" fillId="0" borderId="19" xfId="71" applyBorder="1" applyAlignment="1">
      <alignment vertical="center"/>
    </xf>
    <xf numFmtId="0" fontId="2" fillId="0" borderId="19" xfId="71" applyBorder="1" applyAlignment="1">
      <alignment horizontal="center" vertical="center"/>
    </xf>
    <xf numFmtId="171" fontId="40" fillId="49" borderId="20" xfId="71" applyNumberFormat="1" applyFont="1" applyFill="1" applyBorder="1" applyAlignment="1">
      <alignment horizontal="center" vertical="center" wrapText="1"/>
    </xf>
    <xf numFmtId="171" fontId="40" fillId="50" borderId="20" xfId="71" applyNumberFormat="1" applyFont="1" applyFill="1" applyBorder="1" applyAlignment="1">
      <alignment horizontal="center" vertical="center" wrapText="1"/>
    </xf>
    <xf numFmtId="171" fontId="40" fillId="51" borderId="21" xfId="71" applyNumberFormat="1" applyFont="1" applyFill="1" applyBorder="1" applyAlignment="1">
      <alignment horizontal="center" vertical="center" wrapText="1"/>
    </xf>
    <xf numFmtId="171" fontId="40" fillId="51" borderId="10" xfId="71" applyNumberFormat="1" applyFont="1" applyFill="1" applyBorder="1" applyAlignment="1">
      <alignment horizontal="center" vertical="center" wrapText="1"/>
    </xf>
    <xf numFmtId="171" fontId="40" fillId="0" borderId="0" xfId="71" applyNumberFormat="1" applyFont="1" applyAlignment="1">
      <alignment horizontal="center" vertical="center" wrapText="1"/>
    </xf>
    <xf numFmtId="171" fontId="40" fillId="49" borderId="10" xfId="71" applyNumberFormat="1" applyFont="1" applyFill="1" applyBorder="1" applyAlignment="1">
      <alignment horizontal="center" vertical="center" wrapText="1"/>
    </xf>
    <xf numFmtId="171" fontId="40" fillId="50" borderId="22" xfId="71" applyNumberFormat="1" applyFont="1" applyFill="1" applyBorder="1" applyAlignment="1" applyProtection="1">
      <alignment horizontal="center" vertical="center" wrapText="1"/>
      <protection locked="0"/>
    </xf>
    <xf numFmtId="171" fontId="40" fillId="50" borderId="20" xfId="71" applyNumberFormat="1" applyFont="1" applyFill="1" applyBorder="1" applyAlignment="1" applyProtection="1">
      <alignment horizontal="center" vertical="center" wrapText="1"/>
      <protection locked="0"/>
    </xf>
    <xf numFmtId="171" fontId="40" fillId="50" borderId="21" xfId="71" applyNumberFormat="1" applyFont="1" applyFill="1" applyBorder="1" applyAlignment="1" applyProtection="1">
      <alignment horizontal="center" vertical="center" wrapText="1"/>
      <protection locked="0"/>
    </xf>
    <xf numFmtId="0" fontId="40" fillId="0" borderId="0" xfId="71" applyFont="1" applyAlignment="1">
      <alignment horizontal="center" vertical="center" wrapText="1"/>
    </xf>
    <xf numFmtId="9" fontId="40" fillId="51" borderId="23" xfId="72" applyFont="1" applyFill="1" applyBorder="1" applyAlignment="1">
      <alignment horizontal="center" vertical="center" wrapText="1"/>
    </xf>
    <xf numFmtId="0" fontId="40" fillId="50" borderId="24" xfId="71" applyFont="1" applyFill="1" applyBorder="1" applyAlignment="1" applyProtection="1">
      <alignment horizontal="center" vertical="center" wrapText="1"/>
      <protection locked="0"/>
    </xf>
    <xf numFmtId="171" fontId="40" fillId="0" borderId="20" xfId="71" applyNumberFormat="1" applyFont="1" applyBorder="1" applyAlignment="1">
      <alignment horizontal="center" vertical="center" wrapText="1"/>
    </xf>
    <xf numFmtId="0" fontId="2" fillId="0" borderId="0" xfId="71" applyAlignment="1">
      <alignment vertical="center"/>
    </xf>
    <xf numFmtId="171" fontId="40" fillId="49" borderId="20" xfId="71" applyNumberFormat="1" applyFont="1" applyFill="1" applyBorder="1"/>
    <xf numFmtId="171" fontId="40" fillId="50" borderId="20" xfId="71" applyNumberFormat="1" applyFont="1" applyFill="1" applyBorder="1"/>
    <xf numFmtId="171" fontId="40" fillId="51" borderId="21" xfId="71" applyNumberFormat="1" applyFont="1" applyFill="1" applyBorder="1"/>
    <xf numFmtId="171" fontId="40" fillId="51" borderId="10" xfId="71" applyNumberFormat="1" applyFont="1" applyFill="1" applyBorder="1"/>
    <xf numFmtId="171" fontId="40" fillId="0" borderId="0" xfId="71" applyNumberFormat="1" applyFont="1"/>
    <xf numFmtId="171" fontId="40" fillId="49" borderId="10" xfId="71" applyNumberFormat="1" applyFont="1" applyFill="1" applyBorder="1"/>
    <xf numFmtId="171" fontId="40" fillId="50" borderId="22" xfId="71" applyNumberFormat="1" applyFont="1" applyFill="1" applyBorder="1"/>
    <xf numFmtId="171" fontId="40" fillId="50" borderId="21" xfId="71" applyNumberFormat="1" applyFont="1" applyFill="1" applyBorder="1"/>
    <xf numFmtId="0" fontId="40" fillId="0" borderId="0" xfId="71" applyFont="1"/>
    <xf numFmtId="9" fontId="40" fillId="51" borderId="23" xfId="72" applyFont="1" applyFill="1" applyBorder="1" applyAlignment="1"/>
    <xf numFmtId="9" fontId="40" fillId="51" borderId="10" xfId="72" applyFont="1" applyFill="1" applyBorder="1" applyAlignment="1">
      <alignment horizontal="center" vertical="center" wrapText="1"/>
    </xf>
    <xf numFmtId="9" fontId="40" fillId="51" borderId="10" xfId="72" applyFont="1" applyFill="1" applyBorder="1" applyAlignment="1"/>
    <xf numFmtId="0" fontId="2" fillId="0" borderId="23" xfId="71" applyBorder="1" applyAlignment="1">
      <alignment horizontal="center"/>
    </xf>
    <xf numFmtId="0" fontId="41" fillId="0" borderId="0" xfId="71" applyFont="1"/>
    <xf numFmtId="0" fontId="41" fillId="0" borderId="0" xfId="71" applyFont="1" applyAlignment="1">
      <alignment vertical="center"/>
    </xf>
    <xf numFmtId="0" fontId="38" fillId="48" borderId="25" xfId="71" applyFont="1" applyFill="1" applyBorder="1" applyAlignment="1" applyProtection="1">
      <alignment horizontal="center" vertical="center" wrapText="1"/>
      <protection locked="0"/>
    </xf>
    <xf numFmtId="0" fontId="2" fillId="0" borderId="10" xfId="71" applyBorder="1" applyAlignment="1">
      <alignment horizontal="center"/>
    </xf>
    <xf numFmtId="0" fontId="2" fillId="0" borderId="10" xfId="71" applyBorder="1" applyAlignment="1">
      <alignment vertical="center"/>
    </xf>
    <xf numFmtId="0" fontId="2" fillId="0" borderId="10" xfId="71" applyBorder="1" applyAlignment="1">
      <alignment horizontal="left" vertical="center" wrapText="1"/>
    </xf>
    <xf numFmtId="0" fontId="2" fillId="0" borderId="10" xfId="71" applyBorder="1" applyAlignment="1">
      <alignment vertical="center" wrapText="1"/>
    </xf>
    <xf numFmtId="0" fontId="2" fillId="0" borderId="10" xfId="71" applyBorder="1" applyAlignment="1">
      <alignment horizontal="center" vertical="center"/>
    </xf>
    <xf numFmtId="0" fontId="40" fillId="49" borderId="10" xfId="71" applyFont="1" applyFill="1" applyBorder="1" applyAlignment="1">
      <alignment horizontal="center" vertical="center" wrapText="1"/>
    </xf>
    <xf numFmtId="0" fontId="40" fillId="50" borderId="10" xfId="71" applyFont="1" applyFill="1" applyBorder="1" applyAlignment="1">
      <alignment horizontal="center" vertical="center" wrapText="1"/>
    </xf>
    <xf numFmtId="0" fontId="40" fillId="50" borderId="11" xfId="71" applyFont="1" applyFill="1" applyBorder="1" applyAlignment="1">
      <alignment horizontal="center" vertical="center" wrapText="1"/>
    </xf>
    <xf numFmtId="170" fontId="40" fillId="51" borderId="10" xfId="71" applyNumberFormat="1" applyFont="1" applyFill="1" applyBorder="1" applyAlignment="1">
      <alignment horizontal="center" vertical="center" wrapText="1"/>
    </xf>
    <xf numFmtId="0" fontId="40" fillId="49" borderId="26" xfId="71" applyFont="1" applyFill="1" applyBorder="1" applyAlignment="1">
      <alignment horizontal="center" vertical="center" wrapText="1"/>
    </xf>
    <xf numFmtId="0" fontId="40" fillId="50" borderId="26" xfId="71" applyFont="1" applyFill="1" applyBorder="1" applyAlignment="1" applyProtection="1">
      <alignment horizontal="center" vertical="center" wrapText="1"/>
      <protection locked="0"/>
    </xf>
    <xf numFmtId="0" fontId="40" fillId="50" borderId="27" xfId="71" applyFont="1" applyFill="1" applyBorder="1" applyAlignment="1" applyProtection="1">
      <alignment horizontal="center" vertical="center" wrapText="1"/>
      <protection locked="0"/>
    </xf>
    <xf numFmtId="0" fontId="40" fillId="51" borderId="10" xfId="71" applyFont="1" applyFill="1" applyBorder="1" applyAlignment="1">
      <alignment horizontal="center" vertical="center" wrapText="1"/>
    </xf>
    <xf numFmtId="0" fontId="40" fillId="49" borderId="10" xfId="71" applyFont="1" applyFill="1" applyBorder="1"/>
    <xf numFmtId="0" fontId="40" fillId="50" borderId="10" xfId="71" applyFont="1" applyFill="1" applyBorder="1"/>
    <xf numFmtId="0" fontId="40" fillId="50" borderId="11" xfId="71" applyFont="1" applyFill="1" applyBorder="1"/>
    <xf numFmtId="170" fontId="40" fillId="51" borderId="10" xfId="71" applyNumberFormat="1" applyFont="1" applyFill="1" applyBorder="1"/>
    <xf numFmtId="0" fontId="40" fillId="49" borderId="26" xfId="71" applyFont="1" applyFill="1" applyBorder="1"/>
    <xf numFmtId="0" fontId="40" fillId="50" borderId="26" xfId="71" applyFont="1" applyFill="1" applyBorder="1"/>
    <xf numFmtId="0" fontId="40" fillId="50" borderId="27" xfId="71" applyFont="1" applyFill="1" applyBorder="1"/>
    <xf numFmtId="0" fontId="40" fillId="51" borderId="10" xfId="71" applyFont="1" applyFill="1" applyBorder="1"/>
    <xf numFmtId="0" fontId="40" fillId="49" borderId="20" xfId="71" applyFont="1" applyFill="1" applyBorder="1" applyAlignment="1">
      <alignment horizontal="center" vertical="center" wrapText="1"/>
    </xf>
    <xf numFmtId="0" fontId="40" fillId="50" borderId="20" xfId="71" applyFont="1" applyFill="1" applyBorder="1" applyAlignment="1" applyProtection="1">
      <alignment horizontal="center" vertical="center" wrapText="1"/>
      <protection locked="0"/>
    </xf>
    <xf numFmtId="0" fontId="40" fillId="50" borderId="21" xfId="71" applyFont="1" applyFill="1" applyBorder="1" applyAlignment="1" applyProtection="1">
      <alignment horizontal="center" vertical="center" wrapText="1"/>
      <protection locked="0"/>
    </xf>
    <xf numFmtId="0" fontId="40" fillId="49" borderId="20" xfId="71" applyFont="1" applyFill="1" applyBorder="1"/>
    <xf numFmtId="0" fontId="40" fillId="50" borderId="20" xfId="71" applyFont="1" applyFill="1" applyBorder="1"/>
    <xf numFmtId="0" fontId="40" fillId="50" borderId="21" xfId="71" applyFont="1" applyFill="1" applyBorder="1"/>
    <xf numFmtId="0" fontId="2" fillId="0" borderId="23" xfId="71" applyBorder="1" applyAlignment="1">
      <alignment horizontal="center" vertical="center" wrapText="1"/>
    </xf>
    <xf numFmtId="0" fontId="2" fillId="47" borderId="0" xfId="71" applyFill="1"/>
    <xf numFmtId="0" fontId="37" fillId="0" borderId="0" xfId="71" applyFont="1" applyProtection="1">
      <protection locked="0"/>
    </xf>
    <xf numFmtId="0" fontId="38" fillId="48" borderId="13" xfId="71" applyFont="1" applyFill="1" applyBorder="1" applyProtection="1">
      <protection locked="0"/>
    </xf>
    <xf numFmtId="43" fontId="0" fillId="0" borderId="10" xfId="73" applyFont="1" applyBorder="1" applyAlignment="1">
      <alignment horizontal="center" vertical="center"/>
    </xf>
    <xf numFmtId="0" fontId="41" fillId="0" borderId="10" xfId="71" applyFont="1" applyBorder="1" applyAlignment="1">
      <alignment vertical="center" wrapText="1"/>
    </xf>
    <xf numFmtId="0" fontId="40" fillId="0" borderId="10" xfId="71" applyFont="1" applyBorder="1" applyAlignment="1">
      <alignment horizontal="center" vertical="center" wrapText="1"/>
    </xf>
    <xf numFmtId="0" fontId="40" fillId="50" borderId="10" xfId="71" applyFont="1" applyFill="1" applyBorder="1" applyAlignment="1" applyProtection="1">
      <alignment horizontal="center" vertical="center" wrapText="1"/>
      <protection locked="0"/>
    </xf>
    <xf numFmtId="9" fontId="0" fillId="0" borderId="0" xfId="72" applyFont="1" applyFill="1" applyBorder="1" applyAlignment="1">
      <alignment vertical="center"/>
    </xf>
    <xf numFmtId="9" fontId="0" fillId="0" borderId="10" xfId="72" applyFont="1" applyFill="1" applyBorder="1" applyAlignment="1">
      <alignment vertical="center"/>
    </xf>
    <xf numFmtId="0" fontId="40" fillId="51" borderId="11" xfId="71" applyFont="1" applyFill="1" applyBorder="1"/>
    <xf numFmtId="0" fontId="40" fillId="0" borderId="14" xfId="71" applyFont="1" applyBorder="1"/>
    <xf numFmtId="0" fontId="40" fillId="50" borderId="13" xfId="71" applyFont="1" applyFill="1" applyBorder="1"/>
    <xf numFmtId="9" fontId="40" fillId="51" borderId="13" xfId="72" applyFont="1" applyFill="1" applyBorder="1" applyAlignment="1"/>
    <xf numFmtId="0" fontId="41" fillId="0" borderId="10" xfId="71" applyFont="1" applyBorder="1" applyAlignment="1">
      <alignment wrapText="1"/>
    </xf>
    <xf numFmtId="0" fontId="42" fillId="0" borderId="10" xfId="71" applyFont="1" applyBorder="1" applyAlignment="1">
      <alignment horizontal="center" vertical="center"/>
    </xf>
    <xf numFmtId="1" fontId="40" fillId="50" borderId="10" xfId="71" applyNumberFormat="1" applyFont="1" applyFill="1" applyBorder="1" applyAlignment="1">
      <alignment horizontal="center" vertical="center" wrapText="1"/>
    </xf>
    <xf numFmtId="1" fontId="40" fillId="50" borderId="10" xfId="71" applyNumberFormat="1" applyFont="1" applyFill="1" applyBorder="1"/>
    <xf numFmtId="2" fontId="40" fillId="50" borderId="10" xfId="72" applyNumberFormat="1" applyFont="1" applyFill="1" applyBorder="1" applyAlignment="1">
      <alignment horizontal="center" vertical="center" wrapText="1"/>
    </xf>
    <xf numFmtId="2" fontId="40" fillId="50" borderId="10" xfId="72" applyNumberFormat="1" applyFont="1" applyFill="1" applyBorder="1" applyAlignment="1"/>
    <xf numFmtId="0" fontId="2" fillId="0" borderId="10" xfId="71" applyBorder="1"/>
    <xf numFmtId="1" fontId="40" fillId="0" borderId="14" xfId="71" applyNumberFormat="1" applyFont="1" applyBorder="1"/>
    <xf numFmtId="0" fontId="2" fillId="0" borderId="14" xfId="71" applyBorder="1"/>
    <xf numFmtId="0" fontId="41" fillId="0" borderId="10" xfId="71" applyFont="1" applyBorder="1" applyAlignment="1">
      <alignment horizontal="center" vertical="center"/>
    </xf>
    <xf numFmtId="2" fontId="40" fillId="50" borderId="10" xfId="71" applyNumberFormat="1" applyFont="1" applyFill="1" applyBorder="1" applyAlignment="1">
      <alignment horizontal="center" vertical="center" wrapText="1"/>
    </xf>
    <xf numFmtId="2" fontId="40" fillId="50" borderId="10" xfId="71" applyNumberFormat="1" applyFont="1" applyFill="1" applyBorder="1"/>
    <xf numFmtId="0" fontId="30" fillId="46" borderId="0" xfId="71" applyFont="1" applyFill="1" applyAlignment="1" applyProtection="1">
      <alignment wrapText="1"/>
      <protection locked="0"/>
    </xf>
    <xf numFmtId="0" fontId="32" fillId="47" borderId="0" xfId="71" applyFont="1" applyFill="1" applyAlignment="1" applyProtection="1">
      <alignment wrapText="1"/>
      <protection locked="0"/>
    </xf>
    <xf numFmtId="0" fontId="43" fillId="47" borderId="0" xfId="71" applyFont="1" applyFill="1" applyProtection="1">
      <protection locked="0"/>
    </xf>
    <xf numFmtId="0" fontId="44" fillId="0" borderId="0" xfId="71" applyFont="1" applyProtection="1">
      <protection locked="0"/>
    </xf>
    <xf numFmtId="0" fontId="45" fillId="0" borderId="0" xfId="71" applyFont="1" applyProtection="1">
      <protection locked="0"/>
    </xf>
    <xf numFmtId="0" fontId="2" fillId="0" borderId="23" xfId="71" applyBorder="1" applyAlignment="1">
      <alignment horizontal="left" vertical="center" wrapText="1"/>
    </xf>
    <xf numFmtId="0" fontId="2" fillId="0" borderId="28" xfId="71" applyBorder="1" applyAlignment="1">
      <alignment vertical="center"/>
    </xf>
    <xf numFmtId="43" fontId="0" fillId="0" borderId="28" xfId="73" applyFont="1" applyBorder="1" applyAlignment="1">
      <alignment horizontal="center" vertical="center"/>
    </xf>
    <xf numFmtId="0" fontId="2" fillId="0" borderId="29" xfId="71" applyBorder="1" applyAlignment="1">
      <alignment horizontal="left" vertical="center" wrapText="1"/>
    </xf>
    <xf numFmtId="0" fontId="41" fillId="0" borderId="29" xfId="71" applyFont="1" applyBorder="1" applyAlignment="1">
      <alignment vertical="center" wrapText="1"/>
    </xf>
    <xf numFmtId="0" fontId="2" fillId="0" borderId="29" xfId="71" applyBorder="1" applyAlignment="1">
      <alignment vertical="center"/>
    </xf>
    <xf numFmtId="0" fontId="2" fillId="0" borderId="30" xfId="71" applyBorder="1" applyAlignment="1">
      <alignment horizontal="center" vertical="center"/>
    </xf>
    <xf numFmtId="2" fontId="40" fillId="50" borderId="10" xfId="71" applyNumberFormat="1" applyFont="1" applyFill="1" applyBorder="1" applyAlignment="1" applyProtection="1">
      <alignment horizontal="center" vertical="center" wrapText="1"/>
      <protection locked="0"/>
    </xf>
    <xf numFmtId="2" fontId="40" fillId="50" borderId="23" xfId="71" applyNumberFormat="1" applyFont="1" applyFill="1" applyBorder="1" applyAlignment="1" applyProtection="1">
      <alignment horizontal="center" vertical="center" wrapText="1"/>
      <protection locked="0"/>
    </xf>
    <xf numFmtId="170" fontId="40" fillId="51" borderId="23" xfId="71" applyNumberFormat="1" applyFont="1" applyFill="1" applyBorder="1" applyAlignment="1">
      <alignment horizontal="center" vertical="center" wrapText="1"/>
    </xf>
    <xf numFmtId="170" fontId="40" fillId="51" borderId="31" xfId="71" applyNumberFormat="1" applyFont="1" applyFill="1" applyBorder="1" applyAlignment="1">
      <alignment horizontal="center" vertical="center" wrapText="1"/>
    </xf>
    <xf numFmtId="2" fontId="40" fillId="50" borderId="23" xfId="71" applyNumberFormat="1" applyFont="1" applyFill="1" applyBorder="1"/>
    <xf numFmtId="170" fontId="40" fillId="51" borderId="23" xfId="71" applyNumberFormat="1" applyFont="1" applyFill="1" applyBorder="1"/>
    <xf numFmtId="170" fontId="40" fillId="51" borderId="31" xfId="71" applyNumberFormat="1" applyFont="1" applyFill="1" applyBorder="1"/>
    <xf numFmtId="170" fontId="40" fillId="51" borderId="32" xfId="71" applyNumberFormat="1" applyFont="1" applyFill="1" applyBorder="1"/>
    <xf numFmtId="2" fontId="40" fillId="51" borderId="10" xfId="71" applyNumberFormat="1" applyFont="1" applyFill="1" applyBorder="1"/>
    <xf numFmtId="0" fontId="2" fillId="0" borderId="33" xfId="71" applyBorder="1" applyAlignment="1">
      <alignment vertical="center" wrapText="1"/>
    </xf>
    <xf numFmtId="0" fontId="41" fillId="0" borderId="33" xfId="71" applyFont="1" applyBorder="1" applyAlignment="1">
      <alignment vertical="center" wrapText="1"/>
    </xf>
    <xf numFmtId="0" fontId="2" fillId="0" borderId="16" xfId="71" applyBorder="1" applyAlignment="1">
      <alignment horizontal="left" vertical="center" wrapText="1"/>
    </xf>
    <xf numFmtId="0" fontId="2" fillId="0" borderId="18" xfId="71" applyBorder="1"/>
    <xf numFmtId="0" fontId="2" fillId="0" borderId="34" xfId="71" applyBorder="1" applyAlignment="1">
      <alignment vertical="center" wrapText="1"/>
    </xf>
    <xf numFmtId="43" fontId="0" fillId="0" borderId="35" xfId="73" applyFont="1" applyBorder="1" applyAlignment="1">
      <alignment horizontal="center" vertical="center"/>
    </xf>
    <xf numFmtId="0" fontId="2" fillId="0" borderId="29" xfId="71" applyBorder="1" applyAlignment="1">
      <alignment vertical="center" wrapText="1"/>
    </xf>
    <xf numFmtId="0" fontId="2" fillId="0" borderId="30" xfId="71" applyBorder="1" applyAlignment="1">
      <alignment vertical="center" wrapText="1"/>
    </xf>
    <xf numFmtId="0" fontId="46" fillId="0" borderId="0" xfId="74" applyAlignment="1">
      <alignment vertical="center"/>
    </xf>
    <xf numFmtId="172" fontId="40" fillId="50" borderId="10" xfId="71" applyNumberFormat="1" applyFont="1" applyFill="1" applyBorder="1" applyAlignment="1" applyProtection="1">
      <alignment horizontal="center" vertical="center" wrapText="1"/>
      <protection locked="0"/>
    </xf>
    <xf numFmtId="172" fontId="40" fillId="50" borderId="10" xfId="71" applyNumberFormat="1" applyFont="1" applyFill="1" applyBorder="1"/>
    <xf numFmtId="0" fontId="2" fillId="0" borderId="10" xfId="71" applyBorder="1" applyAlignment="1">
      <alignment wrapText="1"/>
    </xf>
    <xf numFmtId="0" fontId="2" fillId="0" borderId="11" xfId="71" applyBorder="1" applyAlignment="1">
      <alignment vertical="center" wrapText="1"/>
    </xf>
    <xf numFmtId="0" fontId="2" fillId="0" borderId="36" xfId="71" applyBorder="1" applyAlignment="1">
      <alignment horizontal="center" vertical="center"/>
    </xf>
    <xf numFmtId="0" fontId="2" fillId="0" borderId="11" xfId="71" applyBorder="1"/>
    <xf numFmtId="0" fontId="2" fillId="0" borderId="33" xfId="71" applyBorder="1" applyAlignment="1">
      <alignment vertical="center"/>
    </xf>
    <xf numFmtId="0" fontId="2" fillId="0" borderId="16" xfId="71" applyBorder="1"/>
    <xf numFmtId="0" fontId="2" fillId="0" borderId="37" xfId="71" applyBorder="1" applyAlignment="1">
      <alignment vertical="center"/>
    </xf>
    <xf numFmtId="0" fontId="2" fillId="0" borderId="25" xfId="71" applyBorder="1"/>
    <xf numFmtId="0" fontId="2" fillId="0" borderId="11" xfId="71" applyBorder="1" applyAlignment="1">
      <alignment vertical="center"/>
    </xf>
    <xf numFmtId="0" fontId="41" fillId="0" borderId="10" xfId="71" applyFont="1" applyBorder="1"/>
    <xf numFmtId="0" fontId="2" fillId="0" borderId="16" xfId="71" applyBorder="1" applyAlignment="1">
      <alignment wrapText="1"/>
    </xf>
    <xf numFmtId="0" fontId="2" fillId="0" borderId="16" xfId="71" applyBorder="1" applyAlignment="1">
      <alignment vertical="center"/>
    </xf>
    <xf numFmtId="0" fontId="2" fillId="0" borderId="25" xfId="71" applyBorder="1" applyAlignment="1">
      <alignment vertical="center"/>
    </xf>
    <xf numFmtId="0" fontId="39" fillId="0" borderId="10" xfId="71" applyFont="1" applyBorder="1" applyAlignment="1">
      <alignment wrapText="1"/>
    </xf>
    <xf numFmtId="0" fontId="39" fillId="0" borderId="10" xfId="71" applyFont="1" applyBorder="1" applyAlignment="1">
      <alignment vertical="center"/>
    </xf>
    <xf numFmtId="43" fontId="39" fillId="0" borderId="28" xfId="73" applyFont="1" applyFill="1" applyBorder="1" applyAlignment="1">
      <alignment horizontal="center" vertical="center"/>
    </xf>
    <xf numFmtId="0" fontId="41" fillId="0" borderId="11" xfId="71" applyFont="1" applyBorder="1" applyAlignment="1">
      <alignment vertical="center"/>
    </xf>
    <xf numFmtId="0" fontId="39" fillId="0" borderId="0" xfId="71" applyFont="1"/>
    <xf numFmtId="0" fontId="47" fillId="50" borderId="26" xfId="71" applyFont="1" applyFill="1" applyBorder="1" applyAlignment="1" applyProtection="1">
      <alignment horizontal="center" vertical="center" wrapText="1"/>
      <protection locked="0"/>
    </xf>
    <xf numFmtId="0" fontId="47" fillId="50" borderId="27" xfId="71" applyFont="1" applyFill="1" applyBorder="1" applyAlignment="1" applyProtection="1">
      <alignment horizontal="center" vertical="center" wrapText="1"/>
      <protection locked="0"/>
    </xf>
    <xf numFmtId="0" fontId="39" fillId="0" borderId="0" xfId="71" applyFont="1" applyAlignment="1">
      <alignment vertical="center"/>
    </xf>
    <xf numFmtId="9" fontId="48" fillId="0" borderId="10" xfId="72" applyFont="1" applyFill="1" applyBorder="1" applyAlignment="1">
      <alignment vertical="center"/>
    </xf>
    <xf numFmtId="2" fontId="40" fillId="51" borderId="10" xfId="71" applyNumberFormat="1" applyFont="1" applyFill="1" applyBorder="1" applyAlignment="1">
      <alignment horizontal="center" vertical="center" wrapText="1"/>
    </xf>
    <xf numFmtId="170" fontId="40" fillId="51" borderId="32" xfId="71" applyNumberFormat="1" applyFont="1" applyFill="1" applyBorder="1" applyAlignment="1">
      <alignment horizontal="center" vertical="center" wrapText="1"/>
    </xf>
    <xf numFmtId="2" fontId="49" fillId="51" borderId="10" xfId="71" applyNumberFormat="1" applyFont="1" applyFill="1" applyBorder="1" applyAlignment="1">
      <alignment horizontal="center" vertical="center" wrapText="1"/>
    </xf>
    <xf numFmtId="0" fontId="2" fillId="0" borderId="0" xfId="71" applyAlignment="1">
      <alignment wrapText="1"/>
    </xf>
    <xf numFmtId="0" fontId="34" fillId="48" borderId="43" xfId="71" applyFont="1" applyFill="1" applyBorder="1" applyAlignment="1" applyProtection="1">
      <alignment wrapText="1"/>
      <protection locked="0"/>
    </xf>
    <xf numFmtId="0" fontId="35" fillId="0" borderId="0" xfId="71" applyFont="1" applyProtection="1">
      <protection locked="0"/>
    </xf>
    <xf numFmtId="0" fontId="38" fillId="48" borderId="38" xfId="71" applyFont="1" applyFill="1" applyBorder="1" applyProtection="1">
      <protection locked="0"/>
    </xf>
    <xf numFmtId="0" fontId="38" fillId="48" borderId="53" xfId="71" applyFont="1" applyFill="1" applyBorder="1" applyAlignment="1" applyProtection="1">
      <alignment horizontal="center" vertical="center" wrapText="1"/>
      <protection locked="0"/>
    </xf>
    <xf numFmtId="0" fontId="38" fillId="48" borderId="54" xfId="71" applyFont="1" applyFill="1" applyBorder="1" applyAlignment="1" applyProtection="1">
      <alignment horizontal="center" vertical="center" wrapText="1"/>
      <protection locked="0"/>
    </xf>
    <xf numFmtId="0" fontId="38" fillId="48" borderId="55" xfId="71" applyFont="1" applyFill="1" applyBorder="1" applyAlignment="1" applyProtection="1">
      <alignment horizontal="center" vertical="center" wrapText="1"/>
      <protection locked="0"/>
    </xf>
    <xf numFmtId="0" fontId="38" fillId="48" borderId="56" xfId="71" applyFont="1" applyFill="1" applyBorder="1" applyAlignment="1" applyProtection="1">
      <alignment horizontal="center" vertical="center" wrapText="1"/>
      <protection locked="0"/>
    </xf>
    <xf numFmtId="0" fontId="38" fillId="48" borderId="57" xfId="71" applyFont="1" applyFill="1" applyBorder="1" applyAlignment="1" applyProtection="1">
      <alignment horizontal="center" vertical="center" wrapText="1"/>
      <protection locked="0"/>
    </xf>
    <xf numFmtId="0" fontId="38" fillId="48" borderId="58" xfId="71" applyFont="1" applyFill="1" applyBorder="1" applyAlignment="1" applyProtection="1">
      <alignment horizontal="center" vertical="center" wrapText="1"/>
      <protection locked="0"/>
    </xf>
    <xf numFmtId="0" fontId="50" fillId="0" borderId="0" xfId="71" applyFont="1" applyAlignment="1" applyProtection="1">
      <alignment horizontal="center" vertical="center" wrapText="1"/>
      <protection locked="0"/>
    </xf>
    <xf numFmtId="0" fontId="38" fillId="48" borderId="59" xfId="71" applyFont="1" applyFill="1" applyBorder="1" applyAlignment="1" applyProtection="1">
      <alignment vertical="center" wrapText="1"/>
      <protection locked="0"/>
    </xf>
    <xf numFmtId="0" fontId="38" fillId="48" borderId="14" xfId="71" applyFont="1" applyFill="1" applyBorder="1" applyAlignment="1" applyProtection="1">
      <alignment vertical="center" wrapText="1"/>
      <protection locked="0"/>
    </xf>
    <xf numFmtId="0" fontId="38" fillId="48" borderId="15" xfId="71" applyFont="1" applyFill="1" applyBorder="1" applyAlignment="1" applyProtection="1">
      <alignment vertical="center" wrapText="1"/>
      <protection locked="0"/>
    </xf>
    <xf numFmtId="0" fontId="38" fillId="48" borderId="60" xfId="71" applyFont="1" applyFill="1" applyBorder="1" applyAlignment="1" applyProtection="1">
      <alignment vertical="center" wrapText="1"/>
      <protection locked="0"/>
    </xf>
    <xf numFmtId="0" fontId="34" fillId="48" borderId="43" xfId="71" applyFont="1" applyFill="1" applyBorder="1" applyProtection="1">
      <protection locked="0"/>
    </xf>
    <xf numFmtId="0" fontId="38" fillId="48" borderId="53" xfId="71" applyFont="1" applyFill="1" applyBorder="1" applyProtection="1">
      <protection locked="0"/>
    </xf>
    <xf numFmtId="0" fontId="38" fillId="48" borderId="54" xfId="71" applyFont="1" applyFill="1" applyBorder="1" applyProtection="1">
      <protection locked="0"/>
    </xf>
    <xf numFmtId="0" fontId="38" fillId="48" borderId="55" xfId="71" applyFont="1" applyFill="1" applyBorder="1" applyProtection="1">
      <protection locked="0"/>
    </xf>
    <xf numFmtId="0" fontId="38" fillId="48" borderId="58" xfId="71" applyFont="1" applyFill="1" applyBorder="1" applyProtection="1">
      <protection locked="0"/>
    </xf>
    <xf numFmtId="0" fontId="38" fillId="48" borderId="56" xfId="71" applyFont="1" applyFill="1" applyBorder="1" applyProtection="1">
      <protection locked="0"/>
    </xf>
    <xf numFmtId="0" fontId="50" fillId="0" borderId="0" xfId="71" applyFont="1" applyProtection="1">
      <protection locked="0"/>
    </xf>
    <xf numFmtId="0" fontId="38" fillId="48" borderId="49" xfId="71" applyFont="1" applyFill="1" applyBorder="1" applyProtection="1">
      <protection locked="0"/>
    </xf>
    <xf numFmtId="0" fontId="38" fillId="48" borderId="50" xfId="71" applyFont="1" applyFill="1" applyBorder="1" applyProtection="1">
      <protection locked="0"/>
    </xf>
    <xf numFmtId="0" fontId="38" fillId="48" borderId="17" xfId="71" applyFont="1" applyFill="1" applyBorder="1" applyProtection="1">
      <protection locked="0"/>
    </xf>
    <xf numFmtId="0" fontId="38" fillId="48" borderId="61" xfId="71" applyFont="1" applyFill="1" applyBorder="1" applyProtection="1">
      <protection locked="0"/>
    </xf>
    <xf numFmtId="0" fontId="38" fillId="48" borderId="62" xfId="71" applyFont="1" applyFill="1" applyBorder="1" applyProtection="1">
      <protection locked="0"/>
    </xf>
    <xf numFmtId="0" fontId="2" fillId="0" borderId="23" xfId="71" applyBorder="1" applyAlignment="1">
      <alignment vertical="center"/>
    </xf>
    <xf numFmtId="0" fontId="2" fillId="0" borderId="63" xfId="71" applyBorder="1" applyAlignment="1">
      <alignment horizontal="left" vertical="center"/>
    </xf>
    <xf numFmtId="0" fontId="2" fillId="0" borderId="63" xfId="71" applyBorder="1" applyAlignment="1">
      <alignment vertical="center"/>
    </xf>
    <xf numFmtId="43" fontId="0" fillId="0" borderId="63" xfId="73" applyFont="1" applyBorder="1" applyAlignment="1">
      <alignment horizontal="center" vertical="center"/>
    </xf>
    <xf numFmtId="0" fontId="2" fillId="0" borderId="64" xfId="71" applyBorder="1" applyAlignment="1">
      <alignment vertical="center" wrapText="1"/>
    </xf>
    <xf numFmtId="0" fontId="2" fillId="0" borderId="40" xfId="71" applyBorder="1" applyAlignment="1">
      <alignment vertical="center" wrapText="1"/>
    </xf>
    <xf numFmtId="0" fontId="2" fillId="0" borderId="65" xfId="71" applyBorder="1" applyAlignment="1">
      <alignment horizontal="center" vertical="center" wrapText="1"/>
    </xf>
    <xf numFmtId="0" fontId="2" fillId="0" borderId="42" xfId="71" applyBorder="1" applyAlignment="1">
      <alignment horizontal="center" vertical="center" wrapText="1"/>
    </xf>
    <xf numFmtId="0" fontId="40" fillId="50" borderId="66" xfId="71" applyFont="1" applyFill="1" applyBorder="1" applyAlignment="1">
      <alignment horizontal="center" vertical="center" wrapText="1"/>
    </xf>
    <xf numFmtId="0" fontId="40" fillId="50" borderId="67" xfId="71" applyFont="1" applyFill="1" applyBorder="1" applyAlignment="1">
      <alignment horizontal="center" vertical="center" wrapText="1"/>
    </xf>
    <xf numFmtId="0" fontId="40" fillId="50" borderId="26" xfId="71" applyFont="1" applyFill="1" applyBorder="1" applyAlignment="1">
      <alignment horizontal="center" vertical="center" wrapText="1"/>
    </xf>
    <xf numFmtId="0" fontId="40" fillId="50" borderId="68" xfId="71" applyFont="1" applyFill="1" applyBorder="1" applyAlignment="1">
      <alignment horizontal="center" vertical="center" wrapText="1"/>
    </xf>
    <xf numFmtId="0" fontId="40" fillId="50" borderId="24" xfId="71" applyFont="1" applyFill="1" applyBorder="1" applyAlignment="1">
      <alignment horizontal="center" vertical="center" wrapText="1"/>
    </xf>
    <xf numFmtId="0" fontId="40" fillId="50" borderId="27" xfId="71" applyFont="1" applyFill="1" applyBorder="1" applyAlignment="1">
      <alignment horizontal="center" vertical="center" wrapText="1"/>
    </xf>
    <xf numFmtId="0" fontId="40" fillId="50" borderId="69" xfId="71" applyFont="1" applyFill="1" applyBorder="1" applyAlignment="1">
      <alignment horizontal="center" vertical="center" wrapText="1"/>
    </xf>
    <xf numFmtId="0" fontId="40" fillId="50" borderId="70" xfId="71" applyFont="1" applyFill="1" applyBorder="1" applyAlignment="1">
      <alignment horizontal="center" vertical="center" wrapText="1"/>
    </xf>
    <xf numFmtId="0" fontId="40" fillId="50" borderId="71" xfId="71" applyFont="1" applyFill="1" applyBorder="1" applyAlignment="1" applyProtection="1">
      <alignment horizontal="center" vertical="center" wrapText="1"/>
      <protection locked="0"/>
    </xf>
    <xf numFmtId="0" fontId="40" fillId="50" borderId="40" xfId="71" applyFont="1" applyFill="1" applyBorder="1" applyAlignment="1" applyProtection="1">
      <alignment horizontal="center" vertical="center" wrapText="1"/>
      <protection locked="0"/>
    </xf>
    <xf numFmtId="0" fontId="40" fillId="50" borderId="42" xfId="71" applyFont="1" applyFill="1" applyBorder="1" applyAlignment="1" applyProtection="1">
      <alignment horizontal="center" vertical="center" wrapText="1"/>
      <protection locked="0"/>
    </xf>
    <xf numFmtId="0" fontId="2" fillId="0" borderId="38" xfId="71" applyBorder="1" applyAlignment="1">
      <alignment vertical="center"/>
    </xf>
    <xf numFmtId="0" fontId="40" fillId="50" borderId="38" xfId="71" applyFont="1" applyFill="1" applyBorder="1"/>
    <xf numFmtId="9" fontId="0" fillId="0" borderId="0" xfId="72" applyFont="1" applyFill="1" applyBorder="1" applyAlignment="1"/>
    <xf numFmtId="0" fontId="40" fillId="50" borderId="72" xfId="71" applyFont="1" applyFill="1" applyBorder="1"/>
    <xf numFmtId="0" fontId="40" fillId="50" borderId="73" xfId="71" applyFont="1" applyFill="1" applyBorder="1"/>
    <xf numFmtId="0" fontId="40" fillId="50" borderId="23" xfId="71" applyFont="1" applyFill="1" applyBorder="1"/>
    <xf numFmtId="0" fontId="40" fillId="50" borderId="74" xfId="71" applyFont="1" applyFill="1" applyBorder="1"/>
    <xf numFmtId="0" fontId="40" fillId="50" borderId="31" xfId="71" applyFont="1" applyFill="1" applyBorder="1"/>
    <xf numFmtId="0" fontId="40" fillId="50" borderId="75" xfId="71" applyFont="1" applyFill="1" applyBorder="1"/>
    <xf numFmtId="0" fontId="40" fillId="50" borderId="24" xfId="71" applyFont="1" applyFill="1" applyBorder="1"/>
    <xf numFmtId="0" fontId="40" fillId="52" borderId="26" xfId="71" applyFont="1" applyFill="1" applyBorder="1"/>
    <xf numFmtId="0" fontId="40" fillId="50" borderId="68" xfId="71" applyFont="1" applyFill="1" applyBorder="1"/>
    <xf numFmtId="0" fontId="2" fillId="0" borderId="76" xfId="71" applyBorder="1" applyAlignment="1">
      <alignment horizontal="left" vertical="center"/>
    </xf>
    <xf numFmtId="0" fontId="2" fillId="0" borderId="76" xfId="71" applyBorder="1" applyAlignment="1">
      <alignment vertical="center"/>
    </xf>
    <xf numFmtId="43" fontId="0" fillId="0" borderId="76" xfId="73" applyFont="1" applyBorder="1" applyAlignment="1">
      <alignment horizontal="center" vertical="center"/>
    </xf>
    <xf numFmtId="0" fontId="2" fillId="0" borderId="77" xfId="71" applyBorder="1" applyAlignment="1">
      <alignment vertical="center" wrapText="1"/>
    </xf>
    <xf numFmtId="0" fontId="2" fillId="0" borderId="13" xfId="71" applyBorder="1" applyAlignment="1">
      <alignment horizontal="center" vertical="center" wrapText="1"/>
    </xf>
    <xf numFmtId="0" fontId="2" fillId="0" borderId="32" xfId="71" applyBorder="1" applyAlignment="1">
      <alignment horizontal="center" vertical="center" wrapText="1"/>
    </xf>
    <xf numFmtId="9" fontId="0" fillId="0" borderId="0" xfId="72" applyFont="1" applyAlignment="1">
      <alignment vertical="center"/>
    </xf>
    <xf numFmtId="0" fontId="40" fillId="50" borderId="78" xfId="71" applyFont="1" applyFill="1" applyBorder="1" applyAlignment="1" applyProtection="1">
      <alignment horizontal="center" vertical="center" wrapText="1"/>
      <protection locked="0"/>
    </xf>
    <xf numFmtId="0" fontId="40" fillId="50" borderId="32" xfId="71" applyFont="1" applyFill="1" applyBorder="1" applyAlignment="1" applyProtection="1">
      <alignment horizontal="center" vertical="center" wrapText="1"/>
      <protection locked="0"/>
    </xf>
    <xf numFmtId="0" fontId="2" fillId="0" borderId="79" xfId="71" applyBorder="1" applyAlignment="1">
      <alignment vertical="center"/>
    </xf>
    <xf numFmtId="0" fontId="40" fillId="0" borderId="79" xfId="71" applyFont="1" applyBorder="1"/>
    <xf numFmtId="9" fontId="0" fillId="0" borderId="0" xfId="72" applyFont="1"/>
    <xf numFmtId="0" fontId="40" fillId="50" borderId="80" xfId="71" applyFont="1" applyFill="1" applyBorder="1"/>
    <xf numFmtId="0" fontId="40" fillId="50" borderId="78" xfId="71" applyFont="1" applyFill="1" applyBorder="1"/>
    <xf numFmtId="0" fontId="40" fillId="50" borderId="32" xfId="71" applyFont="1" applyFill="1" applyBorder="1"/>
    <xf numFmtId="0" fontId="40" fillId="52" borderId="75" xfId="71" applyFont="1" applyFill="1" applyBorder="1"/>
    <xf numFmtId="0" fontId="2" fillId="0" borderId="81" xfId="71" applyBorder="1" applyAlignment="1">
      <alignment horizontal="left" vertical="center"/>
    </xf>
    <xf numFmtId="0" fontId="2" fillId="0" borderId="81" xfId="71" applyBorder="1" applyAlignment="1">
      <alignment vertical="center"/>
    </xf>
    <xf numFmtId="43" fontId="0" fillId="0" borderId="81" xfId="73" applyFont="1" applyBorder="1" applyAlignment="1">
      <alignment horizontal="center" vertical="center"/>
    </xf>
    <xf numFmtId="0" fontId="2" fillId="0" borderId="82" xfId="71" applyBorder="1" applyAlignment="1">
      <alignment vertical="center" wrapText="1"/>
    </xf>
    <xf numFmtId="0" fontId="2" fillId="0" borderId="16" xfId="71" applyBorder="1" applyAlignment="1">
      <alignment vertical="center" wrapText="1"/>
    </xf>
    <xf numFmtId="0" fontId="2" fillId="0" borderId="83" xfId="71" applyBorder="1" applyAlignment="1">
      <alignment horizontal="center" vertical="center" wrapText="1"/>
    </xf>
    <xf numFmtId="0" fontId="2" fillId="0" borderId="51" xfId="71" applyBorder="1" applyAlignment="1">
      <alignment horizontal="center" vertical="center" wrapText="1"/>
    </xf>
    <xf numFmtId="0" fontId="40" fillId="50" borderId="84" xfId="71" applyFont="1" applyFill="1" applyBorder="1" applyAlignment="1">
      <alignment horizontal="center" vertical="center" wrapText="1"/>
    </xf>
    <xf numFmtId="0" fontId="40" fillId="50" borderId="85" xfId="71" applyFont="1" applyFill="1" applyBorder="1" applyAlignment="1">
      <alignment horizontal="center" vertical="center" wrapText="1"/>
    </xf>
    <xf numFmtId="0" fontId="40" fillId="50" borderId="86" xfId="71" applyFont="1" applyFill="1" applyBorder="1" applyAlignment="1">
      <alignment horizontal="center" vertical="center" wrapText="1"/>
    </xf>
    <xf numFmtId="0" fontId="40" fillId="50" borderId="87" xfId="71" applyFont="1" applyFill="1" applyBorder="1" applyAlignment="1">
      <alignment horizontal="center" vertical="center" wrapText="1"/>
    </xf>
    <xf numFmtId="0" fontId="40" fillId="50" borderId="88" xfId="71" applyFont="1" applyFill="1" applyBorder="1" applyAlignment="1">
      <alignment horizontal="center" vertical="center" wrapText="1"/>
    </xf>
    <xf numFmtId="0" fontId="40" fillId="50" borderId="89" xfId="71" applyFont="1" applyFill="1" applyBorder="1" applyAlignment="1">
      <alignment horizontal="center" vertical="center" wrapText="1"/>
    </xf>
    <xf numFmtId="0" fontId="40" fillId="50" borderId="90" xfId="71" applyFont="1" applyFill="1" applyBorder="1" applyAlignment="1">
      <alignment horizontal="center" vertical="center" wrapText="1"/>
    </xf>
    <xf numFmtId="0" fontId="40" fillId="50" borderId="91" xfId="71" applyFont="1" applyFill="1" applyBorder="1" applyAlignment="1">
      <alignment horizontal="center" vertical="center" wrapText="1"/>
    </xf>
    <xf numFmtId="0" fontId="2" fillId="0" borderId="92" xfId="71" applyBorder="1"/>
    <xf numFmtId="0" fontId="2" fillId="0" borderId="93" xfId="71" applyBorder="1" applyAlignment="1">
      <alignment horizontal="left"/>
    </xf>
    <xf numFmtId="0" fontId="2" fillId="0" borderId="94" xfId="71" applyBorder="1"/>
    <xf numFmtId="43" fontId="0" fillId="0" borderId="94" xfId="73" applyFont="1" applyBorder="1" applyAlignment="1">
      <alignment horizontal="center"/>
    </xf>
    <xf numFmtId="0" fontId="2" fillId="0" borderId="95" xfId="71" applyBorder="1" applyAlignment="1">
      <alignment wrapText="1"/>
    </xf>
    <xf numFmtId="0" fontId="2" fillId="0" borderId="92" xfId="71" applyBorder="1" applyAlignment="1">
      <alignment wrapText="1"/>
    </xf>
    <xf numFmtId="0" fontId="2" fillId="0" borderId="92" xfId="71" applyBorder="1" applyAlignment="1">
      <alignment horizontal="center" wrapText="1"/>
    </xf>
    <xf numFmtId="0" fontId="2" fillId="0" borderId="96" xfId="71" applyBorder="1" applyAlignment="1">
      <alignment horizontal="center" wrapText="1"/>
    </xf>
    <xf numFmtId="0" fontId="40" fillId="51" borderId="49" xfId="71" applyFont="1" applyFill="1" applyBorder="1" applyAlignment="1">
      <alignment horizontal="center" vertical="center" wrapText="1"/>
    </xf>
    <xf numFmtId="0" fontId="40" fillId="51" borderId="92" xfId="71" applyFont="1" applyFill="1" applyBorder="1" applyAlignment="1">
      <alignment horizontal="center" vertical="center" wrapText="1"/>
    </xf>
    <xf numFmtId="0" fontId="40" fillId="50" borderId="98" xfId="71" applyFont="1" applyFill="1" applyBorder="1" applyAlignment="1" applyProtection="1">
      <alignment horizontal="center" vertical="center" wrapText="1"/>
      <protection locked="0"/>
    </xf>
    <xf numFmtId="0" fontId="40" fillId="50" borderId="92" xfId="71" applyFont="1" applyFill="1" applyBorder="1" applyAlignment="1" applyProtection="1">
      <alignment horizontal="center" vertical="center" wrapText="1"/>
      <protection locked="0"/>
    </xf>
    <xf numFmtId="0" fontId="40" fillId="50" borderId="96" xfId="71" applyFont="1" applyFill="1" applyBorder="1" applyAlignment="1" applyProtection="1">
      <alignment horizontal="center" vertical="center" wrapText="1"/>
      <protection locked="0"/>
    </xf>
    <xf numFmtId="0" fontId="40" fillId="0" borderId="49" xfId="71" applyFont="1" applyBorder="1"/>
    <xf numFmtId="0" fontId="40" fillId="52" borderId="99" xfId="71" applyFont="1" applyFill="1" applyBorder="1"/>
    <xf numFmtId="0" fontId="40" fillId="53" borderId="100" xfId="71" applyFont="1" applyFill="1" applyBorder="1"/>
    <xf numFmtId="0" fontId="40" fillId="53" borderId="101" xfId="71" applyFont="1" applyFill="1" applyBorder="1"/>
    <xf numFmtId="0" fontId="40" fillId="53" borderId="102" xfId="71" applyFont="1" applyFill="1" applyBorder="1"/>
    <xf numFmtId="0" fontId="40" fillId="53" borderId="103" xfId="71" applyFont="1" applyFill="1" applyBorder="1"/>
    <xf numFmtId="0" fontId="2" fillId="0" borderId="104" xfId="71" applyBorder="1" applyAlignment="1">
      <alignment vertical="center"/>
    </xf>
    <xf numFmtId="43" fontId="0" fillId="0" borderId="104" xfId="73" applyFont="1" applyBorder="1" applyAlignment="1">
      <alignment horizontal="center" vertical="center"/>
    </xf>
    <xf numFmtId="0" fontId="2" fillId="0" borderId="23" xfId="71" applyBorder="1" applyAlignment="1">
      <alignment vertical="center" wrapText="1"/>
    </xf>
    <xf numFmtId="0" fontId="2" fillId="0" borderId="105" xfId="71" applyBorder="1" applyAlignment="1">
      <alignment horizontal="center" vertical="center" wrapText="1"/>
    </xf>
    <xf numFmtId="0" fontId="2" fillId="0" borderId="31" xfId="71" applyBorder="1" applyAlignment="1">
      <alignment horizontal="center" vertical="center" wrapText="1"/>
    </xf>
    <xf numFmtId="0" fontId="40" fillId="50" borderId="73" xfId="71" applyFont="1" applyFill="1" applyBorder="1" applyAlignment="1" applyProtection="1">
      <alignment horizontal="center" vertical="center" wrapText="1"/>
      <protection locked="0"/>
    </xf>
    <xf numFmtId="0" fontId="40" fillId="50" borderId="23" xfId="71" applyFont="1" applyFill="1" applyBorder="1" applyAlignment="1" applyProtection="1">
      <alignment horizontal="center" vertical="center" wrapText="1"/>
      <protection locked="0"/>
    </xf>
    <xf numFmtId="0" fontId="40" fillId="50" borderId="31" xfId="71" applyFont="1" applyFill="1" applyBorder="1" applyAlignment="1" applyProtection="1">
      <alignment horizontal="center" vertical="center" wrapText="1"/>
      <protection locked="0"/>
    </xf>
    <xf numFmtId="0" fontId="40" fillId="50" borderId="106" xfId="71" applyFont="1" applyFill="1" applyBorder="1"/>
    <xf numFmtId="0" fontId="2" fillId="0" borderId="107" xfId="71" applyBorder="1" applyAlignment="1">
      <alignment vertical="center"/>
    </xf>
    <xf numFmtId="43" fontId="0" fillId="0" borderId="108" xfId="73" applyFont="1" applyBorder="1" applyAlignment="1">
      <alignment horizontal="center" vertical="center"/>
    </xf>
    <xf numFmtId="0" fontId="40" fillId="50" borderId="79" xfId="71" applyFont="1" applyFill="1" applyBorder="1"/>
    <xf numFmtId="0" fontId="2" fillId="0" borderId="14" xfId="71" applyBorder="1" applyAlignment="1">
      <alignment vertical="center"/>
    </xf>
    <xf numFmtId="0" fontId="2" fillId="0" borderId="109" xfId="71" applyBorder="1" applyAlignment="1">
      <alignment vertical="center"/>
    </xf>
    <xf numFmtId="0" fontId="2" fillId="0" borderId="37" xfId="71" applyBorder="1" applyAlignment="1">
      <alignment vertical="center" wrapText="1"/>
    </xf>
    <xf numFmtId="0" fontId="2" fillId="0" borderId="92" xfId="71" applyBorder="1" applyAlignment="1">
      <alignment vertical="center"/>
    </xf>
    <xf numFmtId="0" fontId="2" fillId="0" borderId="94" xfId="71" applyBorder="1" applyAlignment="1">
      <alignment vertical="center"/>
    </xf>
    <xf numFmtId="43" fontId="0" fillId="0" borderId="94" xfId="73" applyFont="1" applyBorder="1" applyAlignment="1">
      <alignment horizontal="center" vertical="center"/>
    </xf>
    <xf numFmtId="0" fontId="2" fillId="0" borderId="110" xfId="71" applyBorder="1" applyAlignment="1">
      <alignment vertical="center" wrapText="1"/>
    </xf>
    <xf numFmtId="0" fontId="40" fillId="51" borderId="98" xfId="71" applyFont="1" applyFill="1" applyBorder="1" applyAlignment="1">
      <alignment horizontal="center" vertical="center" wrapText="1"/>
    </xf>
    <xf numFmtId="0" fontId="40" fillId="52" borderId="97" xfId="71" applyFont="1" applyFill="1" applyBorder="1"/>
    <xf numFmtId="0" fontId="2" fillId="0" borderId="111" xfId="71" applyBorder="1" applyAlignment="1">
      <alignment vertical="center" wrapText="1"/>
    </xf>
    <xf numFmtId="0" fontId="2" fillId="0" borderId="112" xfId="71" applyBorder="1" applyAlignment="1">
      <alignment vertical="center" wrapText="1"/>
    </xf>
    <xf numFmtId="0" fontId="2" fillId="0" borderId="113" xfId="71" applyBorder="1" applyAlignment="1">
      <alignment vertical="center" wrapText="1"/>
    </xf>
    <xf numFmtId="0" fontId="2" fillId="0" borderId="114" xfId="71" applyBorder="1" applyAlignment="1">
      <alignment vertical="center" wrapText="1"/>
    </xf>
    <xf numFmtId="0" fontId="2" fillId="0" borderId="115" xfId="71" applyBorder="1" applyAlignment="1">
      <alignment wrapText="1"/>
    </xf>
    <xf numFmtId="43" fontId="0" fillId="0" borderId="116" xfId="73" applyFont="1" applyBorder="1" applyAlignment="1">
      <alignment horizontal="center" vertical="center"/>
    </xf>
    <xf numFmtId="0" fontId="2" fillId="0" borderId="117" xfId="71" applyBorder="1" applyAlignment="1">
      <alignment wrapText="1"/>
    </xf>
    <xf numFmtId="0" fontId="2" fillId="0" borderId="104" xfId="71" applyBorder="1"/>
    <xf numFmtId="0" fontId="40" fillId="50" borderId="118" xfId="71" applyFont="1" applyFill="1" applyBorder="1"/>
    <xf numFmtId="0" fontId="40" fillId="50" borderId="22" xfId="71" applyFont="1" applyFill="1" applyBorder="1"/>
    <xf numFmtId="0" fontId="40" fillId="52" borderId="20" xfId="71" applyFont="1" applyFill="1" applyBorder="1"/>
    <xf numFmtId="0" fontId="40" fillId="50" borderId="119" xfId="71" applyFont="1" applyFill="1" applyBorder="1"/>
    <xf numFmtId="0" fontId="2" fillId="0" borderId="107" xfId="71" applyBorder="1"/>
    <xf numFmtId="0" fontId="2" fillId="0" borderId="109" xfId="71" applyBorder="1"/>
    <xf numFmtId="0" fontId="2" fillId="0" borderId="111" xfId="71" applyBorder="1" applyAlignment="1">
      <alignment wrapText="1"/>
    </xf>
    <xf numFmtId="0" fontId="2" fillId="0" borderId="112" xfId="71" applyBorder="1" applyAlignment="1">
      <alignment wrapText="1"/>
    </xf>
    <xf numFmtId="0" fontId="2" fillId="0" borderId="113" xfId="71" applyBorder="1" applyAlignment="1">
      <alignment wrapText="1"/>
    </xf>
    <xf numFmtId="0" fontId="2" fillId="0" borderId="114" xfId="71" applyBorder="1" applyAlignment="1">
      <alignment wrapText="1"/>
    </xf>
    <xf numFmtId="0" fontId="2" fillId="0" borderId="74" xfId="71" applyBorder="1"/>
    <xf numFmtId="0" fontId="2" fillId="0" borderId="120" xfId="71" applyBorder="1" applyAlignment="1">
      <alignment vertical="center" wrapText="1"/>
    </xf>
    <xf numFmtId="0" fontId="2" fillId="0" borderId="49" xfId="71" applyBorder="1" applyAlignment="1">
      <alignment vertical="center"/>
    </xf>
    <xf numFmtId="0" fontId="51" fillId="0" borderId="0" xfId="71" applyFont="1"/>
    <xf numFmtId="0" fontId="30" fillId="46" borderId="0" xfId="71" applyFont="1" applyFill="1" applyAlignment="1" applyProtection="1">
      <alignment horizontal="center"/>
      <protection locked="0"/>
    </xf>
    <xf numFmtId="0" fontId="30" fillId="54" borderId="0" xfId="71" applyFont="1" applyFill="1" applyAlignment="1" applyProtection="1">
      <alignment horizontal="center"/>
      <protection locked="0"/>
    </xf>
    <xf numFmtId="0" fontId="2" fillId="0" borderId="0" xfId="71" applyAlignment="1">
      <alignment horizontal="center"/>
    </xf>
    <xf numFmtId="0" fontId="32" fillId="47" borderId="0" xfId="71" applyFont="1" applyFill="1" applyAlignment="1" applyProtection="1">
      <alignment horizontal="left"/>
      <protection locked="0"/>
    </xf>
    <xf numFmtId="0" fontId="32" fillId="47" borderId="0" xfId="71" applyFont="1" applyFill="1" applyAlignment="1" applyProtection="1">
      <alignment horizontal="center"/>
      <protection locked="0"/>
    </xf>
    <xf numFmtId="0" fontId="32" fillId="54" borderId="0" xfId="71" applyFont="1" applyFill="1" applyAlignment="1" applyProtection="1">
      <alignment horizontal="center"/>
      <protection locked="0"/>
    </xf>
    <xf numFmtId="0" fontId="2" fillId="54" borderId="0" xfId="71" applyFill="1" applyAlignment="1">
      <alignment horizontal="center"/>
    </xf>
    <xf numFmtId="0" fontId="33" fillId="54" borderId="0" xfId="71" applyFont="1" applyFill="1" applyAlignment="1">
      <alignment horizontal="center"/>
    </xf>
    <xf numFmtId="0" fontId="53" fillId="54" borderId="0" xfId="71" applyFont="1" applyFill="1" applyAlignment="1" applyProtection="1">
      <alignment horizontal="center" vertical="center" wrapText="1"/>
      <protection locked="0"/>
    </xf>
    <xf numFmtId="0" fontId="53" fillId="0" borderId="0" xfId="71" applyFont="1" applyAlignment="1" applyProtection="1">
      <alignment horizontal="center" vertical="center" wrapText="1"/>
      <protection locked="0"/>
    </xf>
    <xf numFmtId="0" fontId="52" fillId="0" borderId="0" xfId="71" applyFont="1" applyAlignment="1" applyProtection="1">
      <alignment horizontal="center" vertical="center" wrapText="1"/>
      <protection locked="0"/>
    </xf>
    <xf numFmtId="0" fontId="34" fillId="48" borderId="40" xfId="71" applyFont="1" applyFill="1" applyBorder="1" applyProtection="1">
      <protection locked="0"/>
    </xf>
    <xf numFmtId="0" fontId="38" fillId="48" borderId="41" xfId="71" applyFont="1" applyFill="1" applyBorder="1" applyProtection="1">
      <protection locked="0"/>
    </xf>
    <xf numFmtId="0" fontId="38" fillId="48" borderId="127" xfId="71" applyFont="1" applyFill="1" applyBorder="1" applyProtection="1">
      <protection locked="0"/>
    </xf>
    <xf numFmtId="0" fontId="38" fillId="0" borderId="0" xfId="71" applyFont="1" applyProtection="1">
      <protection locked="0"/>
    </xf>
    <xf numFmtId="0" fontId="34" fillId="48" borderId="80" xfId="71" applyFont="1" applyFill="1" applyBorder="1" applyProtection="1">
      <protection locked="0"/>
    </xf>
    <xf numFmtId="0" fontId="38" fillId="48" borderId="14" xfId="71" applyFont="1" applyFill="1" applyBorder="1" applyProtection="1">
      <protection locked="0"/>
    </xf>
    <xf numFmtId="0" fontId="38" fillId="48" borderId="60" xfId="71" applyFont="1" applyFill="1" applyBorder="1" applyProtection="1">
      <protection locked="0"/>
    </xf>
    <xf numFmtId="0" fontId="52" fillId="48" borderId="71" xfId="71" applyFont="1" applyFill="1" applyBorder="1" applyProtection="1">
      <protection locked="0"/>
    </xf>
    <xf numFmtId="0" fontId="52" fillId="48" borderId="42" xfId="71" applyFont="1" applyFill="1" applyBorder="1" applyProtection="1">
      <protection locked="0"/>
    </xf>
    <xf numFmtId="0" fontId="54" fillId="48" borderId="130" xfId="71" applyFont="1" applyFill="1" applyBorder="1" applyAlignment="1" applyProtection="1">
      <alignment horizontal="center" vertical="center" wrapText="1"/>
      <protection locked="0"/>
    </xf>
    <xf numFmtId="0" fontId="54" fillId="48" borderId="16" xfId="71" applyFont="1" applyFill="1" applyBorder="1" applyAlignment="1" applyProtection="1">
      <alignment horizontal="center" vertical="center" wrapText="1"/>
      <protection locked="0"/>
    </xf>
    <xf numFmtId="0" fontId="54" fillId="48" borderId="51" xfId="71" applyFont="1" applyFill="1" applyBorder="1" applyAlignment="1" applyProtection="1">
      <alignment horizontal="center" vertical="center" wrapText="1"/>
      <protection locked="0"/>
    </xf>
    <xf numFmtId="0" fontId="2" fillId="54" borderId="0" xfId="71" applyFill="1" applyAlignment="1" applyProtection="1">
      <alignment horizontal="center"/>
      <protection locked="0"/>
    </xf>
    <xf numFmtId="0" fontId="54" fillId="48" borderId="132" xfId="71" applyFont="1" applyFill="1" applyBorder="1" applyAlignment="1" applyProtection="1">
      <alignment horizontal="center" vertical="center" wrapText="1"/>
      <protection locked="0"/>
    </xf>
    <xf numFmtId="0" fontId="33" fillId="0" borderId="0" xfId="71" applyFont="1" applyAlignment="1">
      <alignment horizontal="center"/>
    </xf>
    <xf numFmtId="0" fontId="38" fillId="48" borderId="130" xfId="71" applyFont="1" applyFill="1" applyBorder="1" applyProtection="1">
      <protection locked="0"/>
    </xf>
    <xf numFmtId="0" fontId="54" fillId="48" borderId="16" xfId="71" applyFont="1" applyFill="1" applyBorder="1" applyProtection="1">
      <protection locked="0"/>
    </xf>
    <xf numFmtId="0" fontId="54" fillId="48" borderId="51" xfId="71" applyFont="1" applyFill="1" applyBorder="1" applyProtection="1">
      <protection locked="0"/>
    </xf>
    <xf numFmtId="0" fontId="54" fillId="0" borderId="0" xfId="71" applyFont="1" applyProtection="1">
      <protection locked="0"/>
    </xf>
    <xf numFmtId="0" fontId="2" fillId="0" borderId="71" xfId="71" applyBorder="1" applyAlignment="1">
      <alignment horizontal="center"/>
    </xf>
    <xf numFmtId="0" fontId="2" fillId="0" borderId="40" xfId="71" applyBorder="1" applyAlignment="1">
      <alignment horizontal="center" vertical="center" wrapText="1"/>
    </xf>
    <xf numFmtId="0" fontId="2" fillId="0" borderId="40" xfId="71" applyBorder="1" applyAlignment="1">
      <alignment horizontal="center" vertical="center"/>
    </xf>
    <xf numFmtId="43" fontId="0" fillId="0" borderId="40" xfId="73" applyFont="1" applyBorder="1" applyAlignment="1">
      <alignment horizontal="center" vertical="center"/>
    </xf>
    <xf numFmtId="0" fontId="2" fillId="0" borderId="40" xfId="71" applyBorder="1" applyAlignment="1">
      <alignment horizontal="left" vertical="center" wrapText="1"/>
    </xf>
    <xf numFmtId="0" fontId="40" fillId="50" borderId="78" xfId="71" applyFont="1" applyFill="1" applyBorder="1" applyAlignment="1">
      <alignment horizontal="center" vertical="center" wrapText="1"/>
    </xf>
    <xf numFmtId="0" fontId="40" fillId="50" borderId="32" xfId="71" applyFont="1" applyFill="1" applyBorder="1" applyAlignment="1">
      <alignment horizontal="center" vertical="center" wrapText="1"/>
    </xf>
    <xf numFmtId="9" fontId="40" fillId="51" borderId="71" xfId="72" applyFont="1" applyFill="1" applyBorder="1" applyAlignment="1">
      <alignment horizontal="center" vertical="center" wrapText="1"/>
    </xf>
    <xf numFmtId="0" fontId="2" fillId="0" borderId="106" xfId="71" applyBorder="1" applyAlignment="1">
      <alignment horizontal="center" vertical="center"/>
    </xf>
    <xf numFmtId="0" fontId="2" fillId="0" borderId="78" xfId="71" applyBorder="1" applyAlignment="1">
      <alignment horizontal="center"/>
    </xf>
    <xf numFmtId="0" fontId="40" fillId="50" borderId="11" xfId="71" applyFont="1" applyFill="1" applyBorder="1" applyAlignment="1" applyProtection="1">
      <alignment horizontal="center" vertical="center" wrapText="1"/>
      <protection locked="0"/>
    </xf>
    <xf numFmtId="0" fontId="40" fillId="51" borderId="32" xfId="71" applyFont="1" applyFill="1" applyBorder="1"/>
    <xf numFmtId="0" fontId="41" fillId="0" borderId="10" xfId="71" applyFont="1" applyBorder="1" applyAlignment="1">
      <alignment horizontal="left" vertical="center" wrapText="1"/>
    </xf>
    <xf numFmtId="0" fontId="2" fillId="0" borderId="10" xfId="71" applyBorder="1" applyAlignment="1">
      <alignment horizontal="left"/>
    </xf>
    <xf numFmtId="1" fontId="40" fillId="50" borderId="10" xfId="72" applyNumberFormat="1" applyFont="1" applyFill="1" applyBorder="1" applyAlignment="1" applyProtection="1">
      <alignment horizontal="center" vertical="center" wrapText="1"/>
    </xf>
    <xf numFmtId="9" fontId="40" fillId="50" borderId="10" xfId="72" applyFont="1" applyFill="1" applyBorder="1" applyAlignment="1" applyProtection="1">
      <alignment horizontal="center" vertical="center" wrapText="1"/>
    </xf>
    <xf numFmtId="1" fontId="40" fillId="50" borderId="10" xfId="72" applyNumberFormat="1" applyFont="1" applyFill="1" applyBorder="1" applyAlignment="1"/>
    <xf numFmtId="9" fontId="40" fillId="50" borderId="10" xfId="72" applyFont="1" applyFill="1" applyBorder="1" applyAlignment="1"/>
    <xf numFmtId="43" fontId="48" fillId="0" borderId="10" xfId="73" applyFont="1" applyBorder="1" applyAlignment="1">
      <alignment horizontal="center" vertical="center"/>
    </xf>
    <xf numFmtId="0" fontId="40" fillId="50" borderId="130" xfId="71" applyFont="1" applyFill="1" applyBorder="1" applyAlignment="1">
      <alignment horizontal="center" vertical="center" wrapText="1"/>
    </xf>
    <xf numFmtId="0" fontId="40" fillId="50" borderId="16" xfId="71" applyFont="1" applyFill="1" applyBorder="1" applyAlignment="1">
      <alignment horizontal="center" vertical="center" wrapText="1"/>
    </xf>
    <xf numFmtId="0" fontId="40" fillId="50" borderId="51" xfId="71" applyFont="1" applyFill="1" applyBorder="1" applyAlignment="1">
      <alignment horizontal="center" vertical="center" wrapText="1"/>
    </xf>
    <xf numFmtId="0" fontId="40" fillId="50" borderId="98" xfId="71" applyFont="1" applyFill="1" applyBorder="1"/>
    <xf numFmtId="0" fontId="40" fillId="50" borderId="92" xfId="71" applyFont="1" applyFill="1" applyBorder="1"/>
    <xf numFmtId="0" fontId="40" fillId="51" borderId="92" xfId="71" applyFont="1" applyFill="1" applyBorder="1"/>
    <xf numFmtId="0" fontId="40" fillId="51" borderId="96" xfId="71" applyFont="1" applyFill="1" applyBorder="1"/>
    <xf numFmtId="9" fontId="40" fillId="51" borderId="98" xfId="72" applyFont="1" applyFill="1" applyBorder="1" applyAlignment="1"/>
    <xf numFmtId="0" fontId="41" fillId="0" borderId="92" xfId="71" applyFont="1" applyBorder="1" applyAlignment="1">
      <alignment horizontal="center" vertical="center"/>
    </xf>
    <xf numFmtId="0" fontId="41" fillId="0" borderId="92" xfId="71" applyFont="1" applyBorder="1" applyAlignment="1">
      <alignment horizontal="center"/>
    </xf>
    <xf numFmtId="0" fontId="41" fillId="0" borderId="92" xfId="71" applyFont="1" applyBorder="1" applyAlignment="1">
      <alignment horizontal="left"/>
    </xf>
    <xf numFmtId="0" fontId="40" fillId="50" borderId="98" xfId="71" applyFont="1" applyFill="1" applyBorder="1" applyAlignment="1">
      <alignment horizontal="center" vertical="center" wrapText="1"/>
    </xf>
    <xf numFmtId="0" fontId="40" fillId="50" borderId="92" xfId="71" applyFont="1" applyFill="1" applyBorder="1" applyAlignment="1">
      <alignment horizontal="center" vertical="center" wrapText="1"/>
    </xf>
    <xf numFmtId="0" fontId="40" fillId="50" borderId="96" xfId="71" applyFont="1" applyFill="1" applyBorder="1" applyAlignment="1">
      <alignment horizontal="center" vertical="center" wrapText="1"/>
    </xf>
    <xf numFmtId="9" fontId="40" fillId="51" borderId="98" xfId="72" applyFont="1" applyFill="1" applyBorder="1" applyAlignment="1">
      <alignment horizontal="center" vertical="center" wrapText="1"/>
    </xf>
    <xf numFmtId="0" fontId="32" fillId="54" borderId="0" xfId="71" applyFont="1" applyFill="1" applyProtection="1">
      <protection locked="0"/>
    </xf>
    <xf numFmtId="0" fontId="34" fillId="48" borderId="38" xfId="71" applyFont="1" applyFill="1" applyBorder="1" applyProtection="1">
      <protection locked="0"/>
    </xf>
    <xf numFmtId="0" fontId="34" fillId="48" borderId="42" xfId="71" applyFont="1" applyFill="1" applyBorder="1" applyProtection="1">
      <protection locked="0"/>
    </xf>
    <xf numFmtId="0" fontId="34" fillId="48" borderId="52" xfId="71" applyFont="1" applyFill="1" applyBorder="1" applyProtection="1">
      <protection locked="0"/>
    </xf>
    <xf numFmtId="0" fontId="34" fillId="48" borderId="32" xfId="71" applyFont="1" applyFill="1" applyBorder="1" applyProtection="1">
      <protection locked="0"/>
    </xf>
    <xf numFmtId="0" fontId="34" fillId="48" borderId="78" xfId="71" applyFont="1" applyFill="1" applyBorder="1" applyProtection="1">
      <protection locked="0"/>
    </xf>
    <xf numFmtId="0" fontId="38" fillId="48" borderId="130" xfId="71" applyFont="1" applyFill="1" applyBorder="1" applyAlignment="1" applyProtection="1">
      <alignment horizontal="center" vertical="center" wrapText="1"/>
      <protection locked="0"/>
    </xf>
    <xf numFmtId="0" fontId="38" fillId="48" borderId="51" xfId="71" applyFont="1" applyFill="1" applyBorder="1" applyAlignment="1" applyProtection="1">
      <alignment horizontal="center" vertical="center" wrapText="1"/>
      <protection locked="0"/>
    </xf>
    <xf numFmtId="0" fontId="38" fillId="48" borderId="98" xfId="71" applyFont="1" applyFill="1" applyBorder="1" applyAlignment="1" applyProtection="1">
      <alignment horizontal="center" vertical="center" wrapText="1"/>
      <protection locked="0"/>
    </xf>
    <xf numFmtId="0" fontId="38" fillId="48" borderId="92" xfId="71" applyFont="1" applyFill="1" applyBorder="1" applyAlignment="1" applyProtection="1">
      <alignment horizontal="center" vertical="center" wrapText="1"/>
      <protection locked="0"/>
    </xf>
    <xf numFmtId="0" fontId="38" fillId="48" borderId="96" xfId="71" applyFont="1" applyFill="1" applyBorder="1" applyAlignment="1" applyProtection="1">
      <alignment horizontal="center" vertical="center" wrapText="1"/>
      <protection locked="0"/>
    </xf>
    <xf numFmtId="0" fontId="34" fillId="48" borderId="140" xfId="71" applyFont="1" applyFill="1" applyBorder="1" applyProtection="1">
      <protection locked="0"/>
    </xf>
    <xf numFmtId="0" fontId="38" fillId="48" borderId="25" xfId="71" applyFont="1" applyFill="1" applyBorder="1" applyProtection="1">
      <protection locked="0"/>
    </xf>
    <xf numFmtId="0" fontId="38" fillId="48" borderId="51" xfId="71" applyFont="1" applyFill="1" applyBorder="1" applyProtection="1">
      <protection locked="0"/>
    </xf>
    <xf numFmtId="0" fontId="38" fillId="48" borderId="141" xfId="71" applyFont="1" applyFill="1" applyBorder="1" applyProtection="1">
      <protection locked="0"/>
    </xf>
    <xf numFmtId="0" fontId="2" fillId="0" borderId="73" xfId="71" applyBorder="1" applyAlignment="1">
      <alignment horizontal="center"/>
    </xf>
    <xf numFmtId="0" fontId="2" fillId="0" borderId="23" xfId="71" applyBorder="1" applyAlignment="1">
      <alignment horizontal="center" vertical="center"/>
    </xf>
    <xf numFmtId="43" fontId="0" fillId="0" borderId="23" xfId="73" applyFont="1" applyBorder="1" applyAlignment="1">
      <alignment horizontal="center" vertical="center"/>
    </xf>
    <xf numFmtId="172" fontId="40" fillId="50" borderId="32" xfId="71" applyNumberFormat="1" applyFont="1" applyFill="1" applyBorder="1" applyAlignment="1">
      <alignment horizontal="center" vertical="center" wrapText="1"/>
    </xf>
    <xf numFmtId="172" fontId="40" fillId="50" borderId="78" xfId="71" applyNumberFormat="1" applyFont="1" applyFill="1" applyBorder="1" applyAlignment="1">
      <alignment horizontal="center" vertical="center" wrapText="1"/>
    </xf>
    <xf numFmtId="172" fontId="40" fillId="50" borderId="10" xfId="71" applyNumberFormat="1" applyFont="1" applyFill="1" applyBorder="1" applyAlignment="1">
      <alignment horizontal="center" vertical="center" wrapText="1"/>
    </xf>
    <xf numFmtId="170" fontId="40" fillId="51" borderId="71" xfId="71" applyNumberFormat="1" applyFont="1" applyFill="1" applyBorder="1" applyAlignment="1">
      <alignment horizontal="center" vertical="center" wrapText="1"/>
    </xf>
    <xf numFmtId="170" fontId="40" fillId="51" borderId="42" xfId="71" applyNumberFormat="1" applyFont="1" applyFill="1" applyBorder="1" applyAlignment="1">
      <alignment horizontal="center" vertical="center" wrapText="1"/>
    </xf>
    <xf numFmtId="0" fontId="40" fillId="50" borderId="142" xfId="71" applyFont="1" applyFill="1" applyBorder="1" applyAlignment="1" applyProtection="1">
      <alignment horizontal="center" vertical="center" wrapText="1"/>
      <protection locked="0"/>
    </xf>
    <xf numFmtId="9" fontId="40" fillId="51" borderId="143" xfId="72" applyFont="1" applyFill="1" applyBorder="1" applyAlignment="1">
      <alignment horizontal="center" vertical="center" wrapText="1"/>
    </xf>
    <xf numFmtId="172" fontId="40" fillId="50" borderId="38" xfId="71" applyNumberFormat="1" applyFont="1" applyFill="1" applyBorder="1"/>
    <xf numFmtId="172" fontId="40" fillId="50" borderId="71" xfId="71" applyNumberFormat="1" applyFont="1" applyFill="1" applyBorder="1"/>
    <xf numFmtId="172" fontId="40" fillId="50" borderId="40" xfId="71" applyNumberFormat="1" applyFont="1" applyFill="1" applyBorder="1"/>
    <xf numFmtId="170" fontId="40" fillId="51" borderId="71" xfId="71" applyNumberFormat="1" applyFont="1" applyFill="1" applyBorder="1"/>
    <xf numFmtId="170" fontId="40" fillId="51" borderId="42" xfId="71" applyNumberFormat="1" applyFont="1" applyFill="1" applyBorder="1"/>
    <xf numFmtId="0" fontId="40" fillId="50" borderId="144" xfId="71" applyFont="1" applyFill="1" applyBorder="1"/>
    <xf numFmtId="0" fontId="40" fillId="50" borderId="145" xfId="71" applyFont="1" applyFill="1" applyBorder="1"/>
    <xf numFmtId="0" fontId="40" fillId="50" borderId="146" xfId="71" applyFont="1" applyFill="1" applyBorder="1"/>
    <xf numFmtId="0" fontId="40" fillId="51" borderId="147" xfId="71" applyFont="1" applyFill="1" applyBorder="1"/>
    <xf numFmtId="0" fontId="40" fillId="51" borderId="148" xfId="71" applyFont="1" applyFill="1" applyBorder="1"/>
    <xf numFmtId="9" fontId="40" fillId="51" borderId="38" xfId="72" applyFont="1" applyFill="1" applyBorder="1" applyAlignment="1"/>
    <xf numFmtId="9" fontId="40" fillId="51" borderId="136" xfId="72" applyFont="1" applyFill="1" applyBorder="1" applyAlignment="1"/>
    <xf numFmtId="0" fontId="2" fillId="0" borderId="78" xfId="71" applyBorder="1" applyAlignment="1">
      <alignment horizontal="center" vertical="center"/>
    </xf>
    <xf numFmtId="170" fontId="40" fillId="51" borderId="78" xfId="71" applyNumberFormat="1" applyFont="1" applyFill="1" applyBorder="1" applyAlignment="1">
      <alignment horizontal="center" vertical="center" wrapText="1"/>
    </xf>
    <xf numFmtId="9" fontId="40" fillId="51" borderId="73" xfId="72" applyFont="1" applyFill="1" applyBorder="1" applyAlignment="1">
      <alignment horizontal="center" vertical="center" wrapText="1"/>
    </xf>
    <xf numFmtId="9" fontId="40" fillId="51" borderId="149" xfId="72" applyFont="1" applyFill="1" applyBorder="1" applyAlignment="1">
      <alignment horizontal="center" vertical="center" wrapText="1"/>
    </xf>
    <xf numFmtId="172" fontId="40" fillId="50" borderId="79" xfId="71" applyNumberFormat="1" applyFont="1" applyFill="1" applyBorder="1"/>
    <xf numFmtId="172" fontId="40" fillId="50" borderId="78" xfId="71" applyNumberFormat="1" applyFont="1" applyFill="1" applyBorder="1"/>
    <xf numFmtId="170" fontId="40" fillId="51" borderId="78" xfId="71" applyNumberFormat="1" applyFont="1" applyFill="1" applyBorder="1"/>
    <xf numFmtId="0" fontId="40" fillId="50" borderId="142" xfId="71" applyFont="1" applyFill="1" applyBorder="1"/>
    <xf numFmtId="0" fontId="40" fillId="51" borderId="150" xfId="71" applyFont="1" applyFill="1" applyBorder="1"/>
    <xf numFmtId="0" fontId="40" fillId="51" borderId="119" xfId="71" applyFont="1" applyFill="1" applyBorder="1"/>
    <xf numFmtId="9" fontId="40" fillId="51" borderId="106" xfId="72" applyFont="1" applyFill="1" applyBorder="1" applyAlignment="1"/>
    <xf numFmtId="9" fontId="40" fillId="51" borderId="151" xfId="72" applyFont="1" applyFill="1" applyBorder="1" applyAlignment="1"/>
    <xf numFmtId="173" fontId="40" fillId="50" borderId="32" xfId="71" applyNumberFormat="1" applyFont="1" applyFill="1" applyBorder="1" applyAlignment="1">
      <alignment horizontal="center" vertical="center" wrapText="1"/>
    </xf>
    <xf numFmtId="173" fontId="40" fillId="50" borderId="79" xfId="71" applyNumberFormat="1" applyFont="1" applyFill="1" applyBorder="1"/>
    <xf numFmtId="0" fontId="41" fillId="0" borderId="10" xfId="71" applyFont="1" applyBorder="1" applyAlignment="1">
      <alignment horizontal="center"/>
    </xf>
    <xf numFmtId="0" fontId="2" fillId="0" borderId="11" xfId="71" applyBorder="1" applyAlignment="1">
      <alignment horizontal="center" vertical="center"/>
    </xf>
    <xf numFmtId="0" fontId="40" fillId="50" borderId="67" xfId="71" applyFont="1" applyFill="1" applyBorder="1" applyAlignment="1" applyProtection="1">
      <alignment horizontal="center" vertical="center" wrapText="1"/>
      <protection locked="0"/>
    </xf>
    <xf numFmtId="0" fontId="40" fillId="50" borderId="67" xfId="71" applyFont="1" applyFill="1" applyBorder="1"/>
    <xf numFmtId="0" fontId="2" fillId="0" borderId="11" xfId="71" applyBorder="1" applyAlignment="1">
      <alignment horizontal="center" vertical="center" wrapText="1"/>
    </xf>
    <xf numFmtId="0" fontId="2" fillId="0" borderId="16" xfId="71" applyBorder="1" applyAlignment="1">
      <alignment horizontal="left"/>
    </xf>
    <xf numFmtId="172" fontId="40" fillId="50" borderId="51" xfId="71" applyNumberFormat="1" applyFont="1" applyFill="1" applyBorder="1" applyAlignment="1">
      <alignment horizontal="center" vertical="center" wrapText="1"/>
    </xf>
    <xf numFmtId="172" fontId="40" fillId="50" borderId="11" xfId="71" applyNumberFormat="1" applyFont="1" applyFill="1" applyBorder="1" applyAlignment="1">
      <alignment horizontal="center" vertical="center" wrapText="1"/>
    </xf>
    <xf numFmtId="0" fontId="40" fillId="50" borderId="152" xfId="71" applyFont="1" applyFill="1" applyBorder="1" applyAlignment="1" applyProtection="1">
      <alignment horizontal="center" vertical="center" wrapText="1"/>
      <protection locked="0"/>
    </xf>
    <xf numFmtId="0" fontId="40" fillId="50" borderId="153" xfId="71" applyFont="1" applyFill="1" applyBorder="1" applyAlignment="1" applyProtection="1">
      <alignment horizontal="center" vertical="center" wrapText="1"/>
      <protection locked="0"/>
    </xf>
    <xf numFmtId="0" fontId="40" fillId="50" borderId="154" xfId="71" applyFont="1" applyFill="1" applyBorder="1" applyAlignment="1" applyProtection="1">
      <alignment horizontal="center" vertical="center" wrapText="1"/>
      <protection locked="0"/>
    </xf>
    <xf numFmtId="172" fontId="40" fillId="50" borderId="11" xfId="71" applyNumberFormat="1" applyFont="1" applyFill="1" applyBorder="1"/>
    <xf numFmtId="0" fontId="2" fillId="0" borderId="16" xfId="71" applyBorder="1" applyAlignment="1">
      <alignment horizontal="center" vertical="center"/>
    </xf>
    <xf numFmtId="0" fontId="2" fillId="0" borderId="25" xfId="71" applyBorder="1" applyAlignment="1">
      <alignment horizontal="center" vertical="center" wrapText="1"/>
    </xf>
    <xf numFmtId="172" fontId="40" fillId="50" borderId="140" xfId="71" applyNumberFormat="1" applyFont="1" applyFill="1" applyBorder="1"/>
    <xf numFmtId="172" fontId="40" fillId="50" borderId="130" xfId="71" applyNumberFormat="1" applyFont="1" applyFill="1" applyBorder="1"/>
    <xf numFmtId="172" fontId="40" fillId="50" borderId="16" xfId="71" applyNumberFormat="1" applyFont="1" applyFill="1" applyBorder="1"/>
    <xf numFmtId="172" fontId="40" fillId="50" borderId="25" xfId="71" applyNumberFormat="1" applyFont="1" applyFill="1" applyBorder="1"/>
    <xf numFmtId="170" fontId="40" fillId="51" borderId="130" xfId="71" applyNumberFormat="1" applyFont="1" applyFill="1" applyBorder="1"/>
    <xf numFmtId="170" fontId="40" fillId="51" borderId="51" xfId="71" applyNumberFormat="1" applyFont="1" applyFill="1" applyBorder="1"/>
    <xf numFmtId="0" fontId="40" fillId="50" borderId="152" xfId="71" applyFont="1" applyFill="1" applyBorder="1"/>
    <xf numFmtId="0" fontId="40" fillId="50" borderId="153" xfId="71" applyFont="1" applyFill="1" applyBorder="1"/>
    <xf numFmtId="0" fontId="40" fillId="50" borderId="154" xfId="71" applyFont="1" applyFill="1" applyBorder="1"/>
    <xf numFmtId="0" fontId="40" fillId="51" borderId="155" xfId="71" applyFont="1" applyFill="1" applyBorder="1"/>
    <xf numFmtId="0" fontId="40" fillId="51" borderId="156" xfId="71" applyFont="1" applyFill="1" applyBorder="1"/>
    <xf numFmtId="9" fontId="40" fillId="51" borderId="52" xfId="72" applyFont="1" applyFill="1" applyBorder="1" applyAlignment="1"/>
    <xf numFmtId="9" fontId="40" fillId="51" borderId="157" xfId="72" applyFont="1" applyFill="1" applyBorder="1" applyAlignment="1"/>
    <xf numFmtId="0" fontId="2" fillId="0" borderId="158" xfId="71" applyBorder="1" applyAlignment="1">
      <alignment vertical="center"/>
    </xf>
    <xf numFmtId="9" fontId="40" fillId="51" borderId="79" xfId="72" applyFont="1" applyFill="1" applyBorder="1" applyAlignment="1"/>
    <xf numFmtId="9" fontId="40" fillId="51" borderId="159" xfId="72" applyFont="1" applyFill="1" applyBorder="1" applyAlignment="1"/>
    <xf numFmtId="0" fontId="41" fillId="0" borderId="106" xfId="71" applyFont="1" applyBorder="1" applyAlignment="1">
      <alignment horizontal="center" vertical="center"/>
    </xf>
    <xf numFmtId="0" fontId="40" fillId="50" borderId="49" xfId="71" applyFont="1" applyFill="1" applyBorder="1"/>
    <xf numFmtId="172" fontId="40" fillId="50" borderId="98" xfId="71" applyNumberFormat="1" applyFont="1" applyFill="1" applyBorder="1"/>
    <xf numFmtId="172" fontId="40" fillId="50" borderId="92" xfId="71" applyNumberFormat="1" applyFont="1" applyFill="1" applyBorder="1"/>
    <xf numFmtId="170" fontId="40" fillId="51" borderId="92" xfId="71" applyNumberFormat="1" applyFont="1" applyFill="1" applyBorder="1"/>
    <xf numFmtId="170" fontId="40" fillId="51" borderId="96" xfId="71" applyNumberFormat="1" applyFont="1" applyFill="1" applyBorder="1"/>
    <xf numFmtId="9" fontId="40" fillId="51" borderId="49" xfId="72" applyFont="1" applyFill="1" applyBorder="1" applyAlignment="1"/>
    <xf numFmtId="9" fontId="40" fillId="51" borderId="160" xfId="72" applyFont="1" applyFill="1" applyBorder="1" applyAlignment="1"/>
    <xf numFmtId="0" fontId="2" fillId="0" borderId="137" xfId="71" applyBorder="1" applyAlignment="1">
      <alignment horizontal="center"/>
    </xf>
    <xf numFmtId="0" fontId="2" fillId="0" borderId="15" xfId="71" applyBorder="1"/>
    <xf numFmtId="0" fontId="2" fillId="0" borderId="23" xfId="71" applyBorder="1"/>
    <xf numFmtId="0" fontId="41" fillId="0" borderId="23" xfId="71" applyFont="1" applyBorder="1" applyAlignment="1">
      <alignment horizontal="center" vertical="center"/>
    </xf>
    <xf numFmtId="0" fontId="2" fillId="0" borderId="12" xfId="71" applyBorder="1" applyAlignment="1">
      <alignment horizontal="center"/>
    </xf>
    <xf numFmtId="0" fontId="40" fillId="50" borderId="74" xfId="71" applyFont="1" applyFill="1" applyBorder="1" applyAlignment="1" applyProtection="1">
      <alignment horizontal="center" vertical="center" wrapText="1"/>
      <protection locked="0"/>
    </xf>
    <xf numFmtId="9" fontId="40" fillId="51" borderId="137" xfId="72" applyFont="1" applyFill="1" applyBorder="1" applyAlignment="1">
      <alignment horizontal="center" vertical="center" wrapText="1"/>
    </xf>
    <xf numFmtId="9" fontId="40" fillId="51" borderId="161" xfId="72" applyFont="1" applyFill="1" applyBorder="1" applyAlignment="1">
      <alignment horizontal="center" vertical="center" wrapText="1"/>
    </xf>
    <xf numFmtId="0" fontId="41" fillId="0" borderId="52" xfId="71" applyFont="1" applyBorder="1" applyAlignment="1">
      <alignment horizontal="center" vertical="center"/>
    </xf>
    <xf numFmtId="172" fontId="40" fillId="50" borderId="51" xfId="71" applyNumberFormat="1" applyFont="1" applyFill="1" applyBorder="1"/>
    <xf numFmtId="0" fontId="40" fillId="51" borderId="88" xfId="71" applyFont="1" applyFill="1" applyBorder="1"/>
    <xf numFmtId="0" fontId="40" fillId="51" borderId="87" xfId="71" applyFont="1" applyFill="1" applyBorder="1"/>
    <xf numFmtId="9" fontId="40" fillId="51" borderId="137" xfId="72" applyFont="1" applyFill="1" applyBorder="1" applyAlignment="1"/>
    <xf numFmtId="9" fontId="40" fillId="51" borderId="161" xfId="72" applyFont="1" applyFill="1" applyBorder="1" applyAlignment="1"/>
    <xf numFmtId="0" fontId="2" fillId="0" borderId="98" xfId="71" applyBorder="1" applyAlignment="1">
      <alignment horizontal="center"/>
    </xf>
    <xf numFmtId="0" fontId="2" fillId="0" borderId="117" xfId="71" applyBorder="1"/>
    <xf numFmtId="0" fontId="41" fillId="0" borderId="117" xfId="71" applyFont="1" applyBorder="1"/>
    <xf numFmtId="0" fontId="41" fillId="0" borderId="92" xfId="71" applyFont="1" applyBorder="1"/>
    <xf numFmtId="0" fontId="41" fillId="0" borderId="135" xfId="71" applyFont="1" applyBorder="1" applyAlignment="1">
      <alignment horizontal="center" vertical="center"/>
    </xf>
    <xf numFmtId="0" fontId="2" fillId="0" borderId="135" xfId="71" applyBorder="1" applyAlignment="1">
      <alignment horizontal="center" vertical="center"/>
    </xf>
    <xf numFmtId="172" fontId="40" fillId="50" borderId="96" xfId="71" applyNumberFormat="1" applyFont="1" applyFill="1" applyBorder="1" applyAlignment="1">
      <alignment horizontal="center" vertical="center" wrapText="1"/>
    </xf>
    <xf numFmtId="2" fontId="40" fillId="51" borderId="17" xfId="71" applyNumberFormat="1" applyFont="1" applyFill="1" applyBorder="1" applyAlignment="1">
      <alignment horizontal="center" vertical="center" wrapText="1"/>
    </xf>
    <xf numFmtId="9" fontId="40" fillId="51" borderId="162" xfId="72" applyFont="1" applyFill="1" applyBorder="1" applyAlignment="1">
      <alignment horizontal="center" vertical="center" wrapText="1"/>
    </xf>
    <xf numFmtId="0" fontId="41" fillId="0" borderId="49" xfId="71" applyFont="1" applyBorder="1" applyAlignment="1">
      <alignment horizontal="center" vertical="center"/>
    </xf>
    <xf numFmtId="172" fontId="40" fillId="50" borderId="96" xfId="71" applyNumberFormat="1" applyFont="1" applyFill="1" applyBorder="1"/>
    <xf numFmtId="2" fontId="40" fillId="51" borderId="17" xfId="71" applyNumberFormat="1" applyFont="1" applyFill="1" applyBorder="1"/>
    <xf numFmtId="2" fontId="40" fillId="51" borderId="62" xfId="71" applyNumberFormat="1" applyFont="1" applyFill="1" applyBorder="1"/>
    <xf numFmtId="170" fontId="40" fillId="51" borderId="134" xfId="71" applyNumberFormat="1" applyFont="1" applyFill="1" applyBorder="1"/>
    <xf numFmtId="170" fontId="40" fillId="51" borderId="62" xfId="71" applyNumberFormat="1" applyFont="1" applyFill="1" applyBorder="1"/>
    <xf numFmtId="9" fontId="40" fillId="51" borderId="162" xfId="72" applyFont="1" applyFill="1" applyBorder="1" applyAlignment="1"/>
    <xf numFmtId="0" fontId="34" fillId="48" borderId="164" xfId="71" applyFont="1" applyFill="1" applyBorder="1" applyProtection="1">
      <protection locked="0"/>
    </xf>
    <xf numFmtId="0" fontId="35" fillId="0" borderId="45" xfId="71" applyFont="1" applyBorder="1" applyProtection="1">
      <protection locked="0"/>
    </xf>
    <xf numFmtId="0" fontId="55" fillId="48" borderId="165" xfId="71" applyFont="1" applyFill="1" applyBorder="1" applyAlignment="1" applyProtection="1">
      <alignment horizontal="center" vertical="center" wrapText="1"/>
      <protection locked="0"/>
    </xf>
    <xf numFmtId="0" fontId="34" fillId="48" borderId="106" xfId="71" applyFont="1" applyFill="1" applyBorder="1" applyProtection="1">
      <protection locked="0"/>
    </xf>
    <xf numFmtId="0" fontId="55" fillId="48" borderId="78" xfId="71" applyFont="1" applyFill="1" applyBorder="1" applyProtection="1">
      <protection locked="0"/>
    </xf>
    <xf numFmtId="0" fontId="38" fillId="48" borderId="71" xfId="71" applyFont="1" applyFill="1" applyBorder="1" applyProtection="1">
      <protection locked="0"/>
    </xf>
    <xf numFmtId="0" fontId="38" fillId="48" borderId="40" xfId="71" applyFont="1" applyFill="1" applyBorder="1" applyProtection="1">
      <protection locked="0"/>
    </xf>
    <xf numFmtId="0" fontId="56" fillId="48" borderId="166" xfId="71" applyFont="1" applyFill="1" applyBorder="1" applyAlignment="1" applyProtection="1">
      <alignment horizontal="center" vertical="center" wrapText="1"/>
      <protection locked="0"/>
    </xf>
    <xf numFmtId="0" fontId="38" fillId="48" borderId="167" xfId="71" applyFont="1" applyFill="1" applyBorder="1" applyAlignment="1" applyProtection="1">
      <alignment horizontal="center" vertical="center" wrapText="1"/>
      <protection locked="0"/>
    </xf>
    <xf numFmtId="0" fontId="38" fillId="48" borderId="168" xfId="71" applyFont="1" applyFill="1" applyBorder="1" applyAlignment="1" applyProtection="1">
      <alignment horizontal="center" vertical="center" wrapText="1"/>
      <protection locked="0"/>
    </xf>
    <xf numFmtId="0" fontId="34" fillId="48" borderId="49" xfId="71" applyFont="1" applyFill="1" applyBorder="1" applyProtection="1">
      <protection locked="0"/>
    </xf>
    <xf numFmtId="0" fontId="38" fillId="48" borderId="164" xfId="71" applyFont="1" applyFill="1" applyBorder="1" applyProtection="1">
      <protection locked="0"/>
    </xf>
    <xf numFmtId="0" fontId="38" fillId="48" borderId="98" xfId="71" applyFont="1" applyFill="1" applyBorder="1" applyProtection="1">
      <protection locked="0"/>
    </xf>
    <xf numFmtId="0" fontId="38" fillId="48" borderId="92" xfId="71" applyFont="1" applyFill="1" applyBorder="1" applyProtection="1">
      <protection locked="0"/>
    </xf>
    <xf numFmtId="0" fontId="38" fillId="48" borderId="96" xfId="71" applyFont="1" applyFill="1" applyBorder="1" applyProtection="1">
      <protection locked="0"/>
    </xf>
    <xf numFmtId="0" fontId="2" fillId="0" borderId="71" xfId="71" applyBorder="1" applyAlignment="1">
      <alignment horizontal="center" vertical="center"/>
    </xf>
    <xf numFmtId="43" fontId="0" fillId="0" borderId="41" xfId="73" applyFont="1" applyBorder="1" applyAlignment="1">
      <alignment horizontal="center" vertical="center"/>
    </xf>
    <xf numFmtId="0" fontId="40" fillId="50" borderId="13" xfId="71" applyFont="1" applyFill="1" applyBorder="1" applyAlignment="1">
      <alignment horizontal="center" vertical="center" wrapText="1"/>
    </xf>
    <xf numFmtId="0" fontId="40" fillId="50" borderId="106" xfId="71" applyFont="1" applyFill="1" applyBorder="1" applyAlignment="1">
      <alignment vertical="center" wrapText="1"/>
    </xf>
    <xf numFmtId="0" fontId="40" fillId="50" borderId="105" xfId="71" applyFont="1" applyFill="1" applyBorder="1" applyAlignment="1">
      <alignment vertical="center" wrapText="1"/>
    </xf>
    <xf numFmtId="0" fontId="40" fillId="50" borderId="23" xfId="71" applyFont="1" applyFill="1" applyBorder="1" applyAlignment="1">
      <alignment vertical="center" wrapText="1"/>
    </xf>
    <xf numFmtId="0" fontId="40" fillId="50" borderId="23" xfId="71" applyFont="1" applyFill="1" applyBorder="1" applyAlignment="1">
      <alignment horizontal="center" vertical="center" wrapText="1"/>
    </xf>
    <xf numFmtId="0" fontId="40" fillId="50" borderId="31" xfId="71" applyFont="1" applyFill="1" applyBorder="1" applyAlignment="1">
      <alignment horizontal="center" vertical="center" wrapText="1"/>
    </xf>
    <xf numFmtId="0" fontId="48" fillId="0" borderId="79" xfId="71" applyFont="1" applyBorder="1" applyAlignment="1">
      <alignment horizontal="center" vertical="center"/>
    </xf>
    <xf numFmtId="0" fontId="40" fillId="50" borderId="78" xfId="71" applyFont="1" applyFill="1" applyBorder="1" applyAlignment="1">
      <alignment horizontal="center" vertical="center"/>
    </xf>
    <xf numFmtId="0" fontId="40" fillId="50" borderId="13" xfId="71" applyFont="1" applyFill="1" applyBorder="1" applyAlignment="1">
      <alignment horizontal="center" vertical="center"/>
    </xf>
    <xf numFmtId="0" fontId="40" fillId="50" borderId="10" xfId="71" applyFont="1" applyFill="1" applyBorder="1" applyAlignment="1">
      <alignment horizontal="center" vertical="center"/>
    </xf>
    <xf numFmtId="0" fontId="40" fillId="50" borderId="11" xfId="71" applyFont="1" applyFill="1" applyBorder="1" applyAlignment="1">
      <alignment horizontal="center" vertical="center"/>
    </xf>
    <xf numFmtId="0" fontId="40" fillId="50" borderId="32" xfId="71" applyFont="1" applyFill="1" applyBorder="1" applyAlignment="1">
      <alignment horizontal="center" vertical="center"/>
    </xf>
    <xf numFmtId="0" fontId="40" fillId="50" borderId="79" xfId="71" applyFont="1" applyFill="1" applyBorder="1" applyAlignment="1">
      <alignment vertical="center" wrapText="1"/>
    </xf>
    <xf numFmtId="0" fontId="40" fillId="50" borderId="13" xfId="71" applyFont="1" applyFill="1" applyBorder="1" applyAlignment="1">
      <alignment vertical="center" wrapText="1"/>
    </xf>
    <xf numFmtId="0" fontId="40" fillId="50" borderId="10" xfId="71" applyFont="1" applyFill="1" applyBorder="1" applyAlignment="1">
      <alignment vertical="center" wrapText="1"/>
    </xf>
    <xf numFmtId="0" fontId="40" fillId="52" borderId="106" xfId="71" applyFont="1" applyFill="1" applyBorder="1"/>
    <xf numFmtId="0" fontId="40" fillId="50" borderId="130" xfId="71" applyFont="1" applyFill="1" applyBorder="1" applyAlignment="1">
      <alignment horizontal="center" vertical="center"/>
    </xf>
    <xf numFmtId="0" fontId="2" fillId="0" borderId="10" xfId="71" applyBorder="1" applyAlignment="1">
      <alignment horizontal="center" wrapText="1"/>
    </xf>
    <xf numFmtId="43" fontId="0" fillId="0" borderId="14" xfId="73" applyFont="1" applyBorder="1" applyAlignment="1">
      <alignment horizontal="center"/>
    </xf>
    <xf numFmtId="0" fontId="2" fillId="0" borderId="10" xfId="71" applyBorder="1" applyAlignment="1">
      <alignment horizontal="left" wrapText="1"/>
    </xf>
    <xf numFmtId="0" fontId="2" fillId="0" borderId="32" xfId="71" applyBorder="1" applyAlignment="1">
      <alignment horizontal="center" wrapText="1"/>
    </xf>
    <xf numFmtId="0" fontId="40" fillId="51" borderId="169" xfId="71" applyFont="1" applyFill="1" applyBorder="1" applyAlignment="1">
      <alignment horizontal="center" vertical="center" wrapText="1"/>
    </xf>
    <xf numFmtId="0" fontId="40" fillId="52" borderId="49" xfId="71" applyFont="1" applyFill="1" applyBorder="1" applyAlignment="1">
      <alignment horizontal="center" vertical="center"/>
    </xf>
    <xf numFmtId="0" fontId="40" fillId="51" borderId="98" xfId="71" applyFont="1" applyFill="1" applyBorder="1" applyAlignment="1">
      <alignment horizontal="center" vertical="center"/>
    </xf>
    <xf numFmtId="0" fontId="40" fillId="51" borderId="92" xfId="71" applyFont="1" applyFill="1" applyBorder="1" applyAlignment="1">
      <alignment horizontal="center" vertical="center"/>
    </xf>
    <xf numFmtId="0" fontId="40" fillId="51" borderId="169" xfId="71" applyFont="1" applyFill="1" applyBorder="1" applyAlignment="1">
      <alignment horizontal="center" vertical="center"/>
    </xf>
    <xf numFmtId="0" fontId="40" fillId="50" borderId="73" xfId="71" applyFont="1" applyFill="1" applyBorder="1" applyAlignment="1">
      <alignment horizontal="center" vertical="center" wrapText="1"/>
    </xf>
    <xf numFmtId="0" fontId="40" fillId="50" borderId="105" xfId="71" applyFont="1" applyFill="1" applyBorder="1" applyAlignment="1">
      <alignment horizontal="center" vertical="center" wrapText="1"/>
    </xf>
    <xf numFmtId="0" fontId="40" fillId="50" borderId="74" xfId="71" applyFont="1" applyFill="1" applyBorder="1" applyAlignment="1">
      <alignment horizontal="center" vertical="center" wrapText="1"/>
    </xf>
    <xf numFmtId="0" fontId="40" fillId="50" borderId="73" xfId="71" applyFont="1" applyFill="1" applyBorder="1" applyAlignment="1">
      <alignment horizontal="center" vertical="center"/>
    </xf>
    <xf numFmtId="0" fontId="40" fillId="50" borderId="105" xfId="71" applyFont="1" applyFill="1" applyBorder="1" applyAlignment="1">
      <alignment horizontal="center" vertical="center"/>
    </xf>
    <xf numFmtId="0" fontId="40" fillId="50" borderId="23" xfId="71" applyFont="1" applyFill="1" applyBorder="1" applyAlignment="1">
      <alignment horizontal="center" vertical="center"/>
    </xf>
    <xf numFmtId="0" fontId="40" fillId="50" borderId="74" xfId="71" applyFont="1" applyFill="1" applyBorder="1" applyAlignment="1">
      <alignment horizontal="center" vertical="center"/>
    </xf>
    <xf numFmtId="0" fontId="40" fillId="50" borderId="31" xfId="71" applyFont="1" applyFill="1" applyBorder="1" applyAlignment="1">
      <alignment horizontal="center" vertical="center"/>
    </xf>
    <xf numFmtId="0" fontId="40" fillId="50" borderId="79" xfId="71" applyFont="1" applyFill="1" applyBorder="1" applyAlignment="1">
      <alignment horizontal="center" vertical="center" wrapText="1"/>
    </xf>
    <xf numFmtId="0" fontId="2" fillId="0" borderId="92" xfId="71" applyBorder="1" applyAlignment="1">
      <alignment horizontal="center" vertical="center" wrapText="1"/>
    </xf>
    <xf numFmtId="0" fontId="2" fillId="0" borderId="92" xfId="71" applyBorder="1" applyAlignment="1">
      <alignment horizontal="center" vertical="center"/>
    </xf>
    <xf numFmtId="43" fontId="0" fillId="0" borderId="92" xfId="73" applyFont="1" applyBorder="1" applyAlignment="1">
      <alignment horizontal="center" vertical="center"/>
    </xf>
    <xf numFmtId="0" fontId="2" fillId="0" borderId="92" xfId="71" applyBorder="1" applyAlignment="1">
      <alignment horizontal="left" vertical="center" wrapText="1"/>
    </xf>
    <xf numFmtId="0" fontId="2" fillId="0" borderId="96" xfId="71" applyBorder="1" applyAlignment="1">
      <alignment horizontal="center" vertical="center" wrapText="1"/>
    </xf>
    <xf numFmtId="0" fontId="2" fillId="0" borderId="92" xfId="71" applyBorder="1" applyAlignment="1">
      <alignment horizontal="center"/>
    </xf>
    <xf numFmtId="0" fontId="2" fillId="0" borderId="23" xfId="71" applyBorder="1" applyAlignment="1">
      <alignment horizontal="left"/>
    </xf>
    <xf numFmtId="0" fontId="2" fillId="0" borderId="92" xfId="71" applyBorder="1" applyAlignment="1">
      <alignment horizontal="left"/>
    </xf>
    <xf numFmtId="0" fontId="41" fillId="0" borderId="23" xfId="71" applyFont="1" applyBorder="1" applyAlignment="1">
      <alignment horizontal="center"/>
    </xf>
    <xf numFmtId="0" fontId="41" fillId="0" borderId="23" xfId="71" applyFont="1" applyBorder="1" applyAlignment="1">
      <alignment horizontal="left"/>
    </xf>
    <xf numFmtId="0" fontId="41" fillId="0" borderId="10" xfId="71" applyFont="1" applyBorder="1" applyAlignment="1">
      <alignment horizontal="center" vertical="center" wrapText="1"/>
    </xf>
    <xf numFmtId="0" fontId="41" fillId="0" borderId="32" xfId="71" applyFont="1" applyBorder="1" applyAlignment="1">
      <alignment horizontal="center" vertical="center" wrapText="1"/>
    </xf>
    <xf numFmtId="0" fontId="2" fillId="0" borderId="170" xfId="71" applyBorder="1"/>
    <xf numFmtId="0" fontId="41" fillId="0" borderId="10" xfId="71" applyFont="1" applyBorder="1" applyAlignment="1">
      <alignment horizontal="left"/>
    </xf>
    <xf numFmtId="0" fontId="41" fillId="0" borderId="16" xfId="71" applyFont="1" applyBorder="1" applyAlignment="1">
      <alignment horizontal="center" vertical="center"/>
    </xf>
    <xf numFmtId="0" fontId="41" fillId="0" borderId="16" xfId="71" applyFont="1" applyBorder="1" applyAlignment="1">
      <alignment horizontal="center"/>
    </xf>
    <xf numFmtId="43" fontId="0" fillId="0" borderId="16" xfId="73" applyFont="1" applyBorder="1" applyAlignment="1">
      <alignment horizontal="center" vertical="center"/>
    </xf>
    <xf numFmtId="0" fontId="41" fillId="0" borderId="16" xfId="71" applyFont="1" applyBorder="1" applyAlignment="1">
      <alignment horizontal="left"/>
    </xf>
    <xf numFmtId="0" fontId="41" fillId="0" borderId="16" xfId="71" applyFont="1" applyBorder="1" applyAlignment="1">
      <alignment horizontal="center" vertical="center" wrapText="1"/>
    </xf>
    <xf numFmtId="0" fontId="41" fillId="0" borderId="51" xfId="71" applyFont="1" applyBorder="1" applyAlignment="1">
      <alignment horizontal="center" vertical="center" wrapText="1"/>
    </xf>
    <xf numFmtId="0" fontId="40" fillId="50" borderId="140" xfId="71" applyFont="1" applyFill="1" applyBorder="1" applyAlignment="1">
      <alignment horizontal="center" vertical="center" wrapText="1"/>
    </xf>
    <xf numFmtId="0" fontId="40" fillId="50" borderId="83" xfId="71" applyFont="1" applyFill="1" applyBorder="1" applyAlignment="1">
      <alignment horizontal="center" vertical="center" wrapText="1"/>
    </xf>
    <xf numFmtId="0" fontId="48" fillId="0" borderId="49" xfId="71" applyFont="1" applyBorder="1" applyAlignment="1">
      <alignment horizontal="center" vertical="center"/>
    </xf>
    <xf numFmtId="0" fontId="40" fillId="50" borderId="49" xfId="71" applyFont="1" applyFill="1" applyBorder="1" applyAlignment="1">
      <alignment horizontal="center" vertical="center" wrapText="1"/>
    </xf>
    <xf numFmtId="0" fontId="40" fillId="50" borderId="117" xfId="71" applyFont="1" applyFill="1" applyBorder="1" applyAlignment="1">
      <alignment horizontal="center" vertical="center" wrapText="1"/>
    </xf>
    <xf numFmtId="164" fontId="58" fillId="47" borderId="0" xfId="75" applyFont="1" applyFill="1">
      <alignment vertical="top"/>
    </xf>
    <xf numFmtId="164" fontId="59" fillId="47" borderId="0" xfId="76" applyFont="1" applyFill="1">
      <alignment vertical="top"/>
    </xf>
    <xf numFmtId="164" fontId="59" fillId="0" borderId="0" xfId="76" applyFont="1" applyFill="1">
      <alignment vertical="top"/>
    </xf>
    <xf numFmtId="164" fontId="60" fillId="0" borderId="0" xfId="76" applyFont="1" applyFill="1">
      <alignment vertical="top"/>
    </xf>
    <xf numFmtId="164" fontId="61" fillId="0" borderId="0" xfId="76" applyFont="1">
      <alignment vertical="top"/>
    </xf>
    <xf numFmtId="164" fontId="59" fillId="0" borderId="0" xfId="76" applyFont="1">
      <alignment vertical="top"/>
    </xf>
    <xf numFmtId="174" fontId="59" fillId="0" borderId="0" xfId="76" applyNumberFormat="1" applyFont="1" applyFill="1" applyAlignment="1">
      <alignment horizontal="left" vertical="top"/>
    </xf>
    <xf numFmtId="164" fontId="59" fillId="0" borderId="0" xfId="76" applyFont="1" applyFill="1" applyAlignment="1">
      <alignment horizontal="left" vertical="center"/>
    </xf>
    <xf numFmtId="176" fontId="59" fillId="0" borderId="0" xfId="77" applyNumberFormat="1" applyFont="1" applyFill="1" applyAlignment="1">
      <alignment horizontal="left" vertical="top"/>
    </xf>
    <xf numFmtId="164" fontId="63" fillId="0" borderId="0" xfId="78" applyNumberFormat="1" applyFont="1" applyFill="1" applyAlignment="1">
      <alignment vertical="top"/>
    </xf>
    <xf numFmtId="0" fontId="59" fillId="0" borderId="0" xfId="79" applyFont="1" applyAlignment="1">
      <alignment vertical="top"/>
    </xf>
    <xf numFmtId="164" fontId="64" fillId="0" borderId="0" xfId="75" applyFont="1" applyAlignment="1"/>
    <xf numFmtId="0" fontId="30" fillId="46" borderId="0" xfId="79" applyFont="1" applyFill="1" applyProtection="1">
      <protection locked="0"/>
    </xf>
    <xf numFmtId="0" fontId="2" fillId="0" borderId="0" xfId="79"/>
    <xf numFmtId="0" fontId="32" fillId="47" borderId="0" xfId="79" applyFont="1" applyFill="1" applyProtection="1">
      <protection locked="0"/>
    </xf>
    <xf numFmtId="0" fontId="34" fillId="48" borderId="127" xfId="79" applyFont="1" applyFill="1" applyBorder="1" applyAlignment="1" applyProtection="1">
      <alignment horizontal="center" vertical="center" wrapText="1"/>
      <protection locked="0"/>
    </xf>
    <xf numFmtId="0" fontId="34" fillId="48" borderId="48" xfId="79" applyFont="1" applyFill="1" applyBorder="1" applyAlignment="1" applyProtection="1">
      <alignment horizontal="center" vertical="center" wrapText="1"/>
      <protection locked="0"/>
    </xf>
    <xf numFmtId="0" fontId="34" fillId="48" borderId="164" xfId="79" applyFont="1" applyFill="1" applyBorder="1" applyAlignment="1" applyProtection="1">
      <alignment horizontal="center" vertical="center" wrapText="1"/>
      <protection locked="0"/>
    </xf>
    <xf numFmtId="0" fontId="38" fillId="48" borderId="54" xfId="79" applyFont="1" applyFill="1" applyBorder="1" applyAlignment="1" applyProtection="1">
      <alignment horizontal="center" vertical="center" wrapText="1"/>
      <protection locked="0"/>
    </xf>
    <xf numFmtId="0" fontId="38" fillId="48" borderId="55" xfId="79" applyFont="1" applyFill="1" applyBorder="1" applyAlignment="1" applyProtection="1">
      <alignment horizontal="center" vertical="center" wrapText="1"/>
      <protection locked="0"/>
    </xf>
    <xf numFmtId="0" fontId="38" fillId="48" borderId="56" xfId="79" applyFont="1" applyFill="1" applyBorder="1" applyAlignment="1" applyProtection="1">
      <alignment horizontal="center" vertical="center" wrapText="1"/>
      <protection locked="0"/>
    </xf>
    <xf numFmtId="0" fontId="2" fillId="0" borderId="23" xfId="79" applyBorder="1"/>
    <xf numFmtId="0" fontId="2" fillId="0" borderId="14" xfId="79" applyBorder="1" applyAlignment="1">
      <alignment horizontal="left" vertical="center" wrapText="1"/>
    </xf>
    <xf numFmtId="0" fontId="2" fillId="0" borderId="10" xfId="79" applyBorder="1"/>
    <xf numFmtId="2" fontId="40" fillId="51" borderId="23" xfId="79" applyNumberFormat="1" applyFont="1" applyFill="1" applyBorder="1" applyAlignment="1">
      <alignment horizontal="center" vertical="center" wrapText="1"/>
    </xf>
    <xf numFmtId="2" fontId="40" fillId="51" borderId="10" xfId="79" applyNumberFormat="1" applyFont="1" applyFill="1" applyBorder="1" applyAlignment="1">
      <alignment horizontal="center" vertical="center" wrapText="1"/>
    </xf>
    <xf numFmtId="0" fontId="2" fillId="0" borderId="16" xfId="79" applyBorder="1"/>
    <xf numFmtId="0" fontId="30" fillId="46" borderId="0" xfId="79" applyFont="1" applyFill="1" applyAlignment="1" applyProtection="1">
      <alignment horizontal="center" vertical="center"/>
      <protection locked="0"/>
    </xf>
    <xf numFmtId="0" fontId="2" fillId="0" borderId="0" xfId="79" applyAlignment="1">
      <alignment horizontal="center" vertical="center"/>
    </xf>
    <xf numFmtId="0" fontId="34" fillId="48" borderId="32" xfId="79" applyFont="1" applyFill="1" applyBorder="1" applyAlignment="1" applyProtection="1">
      <alignment horizontal="center" vertical="center" wrapText="1"/>
      <protection locked="0"/>
    </xf>
    <xf numFmtId="0" fontId="66" fillId="0" borderId="0" xfId="79" applyFont="1" applyAlignment="1">
      <alignment horizontal="center" vertical="center"/>
    </xf>
    <xf numFmtId="0" fontId="38" fillId="48" borderId="98" xfId="79" applyFont="1" applyFill="1" applyBorder="1" applyAlignment="1" applyProtection="1">
      <alignment horizontal="center" vertical="center" wrapText="1"/>
      <protection locked="0"/>
    </xf>
    <xf numFmtId="0" fontId="38" fillId="48" borderId="92" xfId="79" applyFont="1" applyFill="1" applyBorder="1" applyAlignment="1" applyProtection="1">
      <alignment horizontal="center" vertical="center" wrapText="1"/>
      <protection locked="0"/>
    </xf>
    <xf numFmtId="0" fontId="38" fillId="48" borderId="96" xfId="79" applyFont="1" applyFill="1" applyBorder="1" applyAlignment="1" applyProtection="1">
      <alignment horizontal="center" vertical="center" wrapText="1"/>
      <protection locked="0"/>
    </xf>
    <xf numFmtId="0" fontId="2" fillId="0" borderId="73" xfId="79" applyBorder="1" applyAlignment="1">
      <alignment horizontal="center" vertical="center"/>
    </xf>
    <xf numFmtId="0" fontId="2" fillId="0" borderId="23" xfId="79" applyBorder="1" applyAlignment="1">
      <alignment horizontal="center" vertical="center"/>
    </xf>
    <xf numFmtId="0" fontId="2" fillId="0" borderId="14" xfId="79" applyBorder="1" applyAlignment="1">
      <alignment horizontal="center" vertical="center" wrapText="1"/>
    </xf>
    <xf numFmtId="0" fontId="2" fillId="0" borderId="31" xfId="79" applyBorder="1" applyAlignment="1">
      <alignment horizontal="center" vertical="center"/>
    </xf>
    <xf numFmtId="15" fontId="2" fillId="0" borderId="23" xfId="79" applyNumberFormat="1" applyBorder="1" applyAlignment="1">
      <alignment horizontal="center" vertical="center"/>
    </xf>
    <xf numFmtId="15" fontId="2" fillId="0" borderId="31" xfId="79" applyNumberFormat="1" applyBorder="1" applyAlignment="1">
      <alignment horizontal="center" vertical="center"/>
    </xf>
    <xf numFmtId="0" fontId="2" fillId="0" borderId="74" xfId="79" applyBorder="1" applyAlignment="1">
      <alignment horizontal="center" vertical="center"/>
    </xf>
    <xf numFmtId="2" fontId="40" fillId="51" borderId="71" xfId="79" applyNumberFormat="1" applyFont="1" applyFill="1" applyBorder="1" applyAlignment="1">
      <alignment horizontal="center" vertical="center" wrapText="1"/>
    </xf>
    <xf numFmtId="9" fontId="40" fillId="51" borderId="42" xfId="72" applyFont="1" applyFill="1" applyBorder="1" applyAlignment="1">
      <alignment horizontal="center" vertical="center" wrapText="1"/>
    </xf>
    <xf numFmtId="0" fontId="2" fillId="0" borderId="78" xfId="79" applyBorder="1" applyAlignment="1">
      <alignment horizontal="center" vertical="center"/>
    </xf>
    <xf numFmtId="0" fontId="2" fillId="0" borderId="10" xfId="79" applyBorder="1" applyAlignment="1">
      <alignment horizontal="center" vertical="center"/>
    </xf>
    <xf numFmtId="0" fontId="2" fillId="0" borderId="32" xfId="79" applyBorder="1" applyAlignment="1">
      <alignment horizontal="center" vertical="center"/>
    </xf>
    <xf numFmtId="0" fontId="2" fillId="0" borderId="11" xfId="79" applyBorder="1" applyAlignment="1">
      <alignment horizontal="center" vertical="center"/>
    </xf>
    <xf numFmtId="2" fontId="40" fillId="51" borderId="78" xfId="79" applyNumberFormat="1" applyFont="1" applyFill="1" applyBorder="1" applyAlignment="1">
      <alignment horizontal="center" vertical="center" wrapText="1"/>
    </xf>
    <xf numFmtId="9" fontId="40" fillId="51" borderId="32" xfId="72" applyFont="1" applyFill="1" applyBorder="1" applyAlignment="1">
      <alignment horizontal="center" vertical="center" wrapText="1"/>
    </xf>
    <xf numFmtId="0" fontId="2" fillId="0" borderId="130" xfId="79" applyBorder="1" applyAlignment="1">
      <alignment horizontal="center" vertical="center"/>
    </xf>
    <xf numFmtId="0" fontId="2" fillId="0" borderId="16" xfId="79" applyBorder="1" applyAlignment="1">
      <alignment horizontal="center" vertical="center"/>
    </xf>
    <xf numFmtId="0" fontId="2" fillId="0" borderId="51" xfId="79" applyBorder="1" applyAlignment="1">
      <alignment horizontal="center" vertical="center"/>
    </xf>
    <xf numFmtId="0" fontId="2" fillId="0" borderId="98" xfId="79" applyBorder="1" applyAlignment="1">
      <alignment horizontal="center" vertical="center"/>
    </xf>
    <xf numFmtId="0" fontId="2" fillId="0" borderId="92" xfId="79" applyBorder="1" applyAlignment="1">
      <alignment horizontal="center" vertical="center"/>
    </xf>
    <xf numFmtId="0" fontId="2" fillId="0" borderId="96" xfId="79" applyBorder="1" applyAlignment="1">
      <alignment horizontal="center" vertical="center"/>
    </xf>
    <xf numFmtId="0" fontId="2" fillId="0" borderId="135" xfId="79" applyBorder="1" applyAlignment="1">
      <alignment horizontal="center" vertical="center"/>
    </xf>
    <xf numFmtId="2" fontId="40" fillId="51" borderId="98" xfId="79" applyNumberFormat="1" applyFont="1" applyFill="1" applyBorder="1" applyAlignment="1">
      <alignment horizontal="center" vertical="center" wrapText="1"/>
    </xf>
    <xf numFmtId="9" fontId="40" fillId="51" borderId="96" xfId="72" applyFont="1" applyFill="1" applyBorder="1" applyAlignment="1">
      <alignment horizontal="center" vertical="center" wrapText="1"/>
    </xf>
    <xf numFmtId="0" fontId="38" fillId="48" borderId="125" xfId="79" applyFont="1" applyFill="1" applyBorder="1" applyAlignment="1" applyProtection="1">
      <alignment horizontal="center" vertical="center" wrapText="1"/>
      <protection locked="0"/>
    </xf>
    <xf numFmtId="0" fontId="38" fillId="48" borderId="41" xfId="79" applyFont="1" applyFill="1" applyBorder="1" applyAlignment="1" applyProtection="1">
      <alignment horizontal="center" vertical="center" wrapText="1"/>
      <protection locked="0"/>
    </xf>
    <xf numFmtId="0" fontId="38" fillId="48" borderId="127" xfId="79" applyFont="1" applyFill="1" applyBorder="1" applyAlignment="1" applyProtection="1">
      <alignment horizontal="center" vertical="center" wrapText="1"/>
      <protection locked="0"/>
    </xf>
    <xf numFmtId="0" fontId="2" fillId="0" borderId="73" xfId="79" applyBorder="1"/>
    <xf numFmtId="0" fontId="2" fillId="0" borderId="31" xfId="79" applyBorder="1"/>
    <xf numFmtId="0" fontId="2" fillId="0" borderId="78" xfId="79" applyBorder="1"/>
    <xf numFmtId="0" fontId="2" fillId="0" borderId="32" xfId="79" applyBorder="1"/>
    <xf numFmtId="0" fontId="2" fillId="0" borderId="106" xfId="79" applyBorder="1"/>
    <xf numFmtId="0" fontId="2" fillId="0" borderId="71" xfId="79" applyBorder="1"/>
    <xf numFmtId="0" fontId="2" fillId="0" borderId="40" xfId="79" applyBorder="1"/>
    <xf numFmtId="2" fontId="40" fillId="51" borderId="40" xfId="79" applyNumberFormat="1" applyFont="1" applyFill="1" applyBorder="1" applyAlignment="1">
      <alignment horizontal="center" vertical="center" wrapText="1"/>
    </xf>
    <xf numFmtId="0" fontId="2" fillId="0" borderId="42" xfId="79" applyBorder="1"/>
    <xf numFmtId="0" fontId="2" fillId="0" borderId="38" xfId="79" applyBorder="1" applyAlignment="1">
      <alignment horizontal="left"/>
    </xf>
    <xf numFmtId="0" fontId="2" fillId="0" borderId="106" xfId="79" applyBorder="1" applyAlignment="1">
      <alignment horizontal="left"/>
    </xf>
    <xf numFmtId="0" fontId="2" fillId="0" borderId="130" xfId="79" applyBorder="1"/>
    <xf numFmtId="0" fontId="2" fillId="0" borderId="51" xfId="79" applyBorder="1"/>
    <xf numFmtId="0" fontId="2" fillId="0" borderId="98" xfId="79" applyBorder="1"/>
    <xf numFmtId="0" fontId="2" fillId="0" borderId="92" xfId="79" applyBorder="1"/>
    <xf numFmtId="0" fontId="2" fillId="0" borderId="17" xfId="79" applyBorder="1"/>
    <xf numFmtId="0" fontId="2" fillId="0" borderId="96" xfId="79" applyBorder="1"/>
    <xf numFmtId="0" fontId="2" fillId="0" borderId="97" xfId="79" applyBorder="1"/>
    <xf numFmtId="2" fontId="40" fillId="51" borderId="92" xfId="79" applyNumberFormat="1" applyFont="1" applyFill="1" applyBorder="1" applyAlignment="1">
      <alignment horizontal="center" vertical="center" wrapText="1"/>
    </xf>
    <xf numFmtId="0" fontId="2" fillId="0" borderId="97" xfId="79" applyBorder="1" applyAlignment="1">
      <alignment horizontal="left"/>
    </xf>
    <xf numFmtId="0" fontId="2" fillId="0" borderId="74" xfId="79" applyBorder="1"/>
    <xf numFmtId="0" fontId="2" fillId="0" borderId="10" xfId="79" applyBorder="1" applyAlignment="1">
      <alignment horizontal="left" vertical="center"/>
    </xf>
    <xf numFmtId="0" fontId="2" fillId="0" borderId="92" xfId="79" applyBorder="1" applyAlignment="1">
      <alignment horizontal="left" vertical="center"/>
    </xf>
    <xf numFmtId="0" fontId="2" fillId="0" borderId="62" xfId="79" applyBorder="1"/>
    <xf numFmtId="0" fontId="2" fillId="0" borderId="10" xfId="79" applyBorder="1" applyAlignment="1">
      <alignment horizontal="center" vertical="center" wrapText="1"/>
    </xf>
    <xf numFmtId="0" fontId="32" fillId="56" borderId="0" xfId="0" applyFont="1" applyFill="1"/>
    <xf numFmtId="0" fontId="36" fillId="0" borderId="0" xfId="0" applyFont="1"/>
    <xf numFmtId="0" fontId="32" fillId="56" borderId="0" xfId="0" applyFont="1" applyFill="1" applyAlignment="1">
      <alignment horizontal="left" vertical="center"/>
    </xf>
    <xf numFmtId="0" fontId="32" fillId="56" borderId="0" xfId="0" applyFont="1" applyFill="1" applyAlignment="1">
      <alignment horizontal="center" vertical="center"/>
    </xf>
    <xf numFmtId="0" fontId="36" fillId="0" borderId="0" xfId="0" applyFont="1" applyAlignment="1">
      <alignment horizontal="center" vertical="center"/>
    </xf>
    <xf numFmtId="0" fontId="54" fillId="48" borderId="130" xfId="71" applyFont="1" applyFill="1" applyBorder="1" applyProtection="1">
      <protection locked="0"/>
    </xf>
    <xf numFmtId="0" fontId="2" fillId="54" borderId="10" xfId="71" applyFill="1" applyBorder="1" applyAlignment="1">
      <alignment horizontal="center" vertical="center"/>
    </xf>
    <xf numFmtId="0" fontId="40" fillId="55" borderId="10" xfId="71" applyFont="1" applyFill="1" applyBorder="1" applyAlignment="1">
      <alignment horizontal="center" vertical="center" wrapText="1"/>
    </xf>
    <xf numFmtId="9" fontId="0" fillId="0" borderId="10" xfId="72" applyFont="1" applyFill="1" applyBorder="1" applyAlignment="1">
      <alignment horizontal="center" vertical="center"/>
    </xf>
    <xf numFmtId="0" fontId="40" fillId="55" borderId="10" xfId="71" applyFont="1" applyFill="1" applyBorder="1"/>
    <xf numFmtId="0" fontId="40" fillId="0" borderId="10" xfId="71" applyFont="1" applyBorder="1"/>
    <xf numFmtId="0" fontId="48" fillId="0" borderId="10" xfId="71" applyFont="1" applyBorder="1" applyAlignment="1">
      <alignment horizontal="center"/>
    </xf>
    <xf numFmtId="0" fontId="48" fillId="0" borderId="10" xfId="71" applyFont="1" applyBorder="1" applyAlignment="1">
      <alignment horizontal="center" vertical="center"/>
    </xf>
    <xf numFmtId="0" fontId="48" fillId="0" borderId="10" xfId="71" applyFont="1" applyBorder="1" applyAlignment="1">
      <alignment horizontal="left"/>
    </xf>
    <xf numFmtId="0" fontId="1" fillId="0" borderId="10" xfId="71" applyFont="1" applyBorder="1" applyAlignment="1">
      <alignment horizontal="center" vertical="center"/>
    </xf>
    <xf numFmtId="0" fontId="1" fillId="0" borderId="10" xfId="71" applyFont="1" applyBorder="1" applyAlignment="1">
      <alignment horizontal="left" vertical="center"/>
    </xf>
    <xf numFmtId="0" fontId="1" fillId="0" borderId="10" xfId="71" applyFont="1" applyBorder="1" applyAlignment="1">
      <alignment vertical="center"/>
    </xf>
    <xf numFmtId="0" fontId="1" fillId="0" borderId="10" xfId="71" applyFont="1" applyBorder="1" applyAlignment="1">
      <alignment horizontal="left"/>
    </xf>
    <xf numFmtId="14" fontId="2" fillId="0" borderId="73" xfId="79" applyNumberFormat="1" applyBorder="1" applyAlignment="1">
      <alignment horizontal="center" vertical="center"/>
    </xf>
    <xf numFmtId="14" fontId="2" fillId="0" borderId="23" xfId="79" applyNumberFormat="1" applyBorder="1" applyAlignment="1">
      <alignment horizontal="center" vertical="center"/>
    </xf>
    <xf numFmtId="14" fontId="2" fillId="0" borderId="78" xfId="79" applyNumberFormat="1" applyBorder="1" applyAlignment="1">
      <alignment horizontal="center" vertical="center"/>
    </xf>
    <xf numFmtId="14" fontId="2" fillId="0" borderId="10" xfId="79" applyNumberFormat="1" applyBorder="1" applyAlignment="1">
      <alignment horizontal="center" vertical="center"/>
    </xf>
    <xf numFmtId="15" fontId="2" fillId="0" borderId="10" xfId="79" applyNumberFormat="1" applyBorder="1" applyAlignment="1">
      <alignment horizontal="center" vertical="center"/>
    </xf>
    <xf numFmtId="0" fontId="1" fillId="0" borderId="0" xfId="71" applyFont="1"/>
    <xf numFmtId="0" fontId="1" fillId="0" borderId="10" xfId="79" applyFont="1" applyBorder="1" applyAlignment="1">
      <alignment horizontal="center" vertical="center"/>
    </xf>
    <xf numFmtId="0" fontId="1" fillId="0" borderId="0" xfId="71" applyFont="1" applyAlignment="1">
      <alignment horizontal="center"/>
    </xf>
    <xf numFmtId="172" fontId="2" fillId="0" borderId="0" xfId="71" applyNumberFormat="1"/>
    <xf numFmtId="170" fontId="2" fillId="0" borderId="0" xfId="71" applyNumberFormat="1"/>
    <xf numFmtId="0" fontId="1" fillId="0" borderId="0" xfId="71" applyFont="1" applyAlignment="1">
      <alignment horizontal="right"/>
    </xf>
    <xf numFmtId="0" fontId="39" fillId="0" borderId="0" xfId="71" applyFont="1" applyAlignment="1">
      <alignment horizontal="left"/>
    </xf>
    <xf numFmtId="170" fontId="40" fillId="50" borderId="26" xfId="71" applyNumberFormat="1" applyFont="1" applyFill="1" applyBorder="1" applyAlignment="1" applyProtection="1">
      <alignment horizontal="center" vertical="center" wrapText="1"/>
      <protection locked="0"/>
    </xf>
    <xf numFmtId="170" fontId="40" fillId="50" borderId="20" xfId="71" applyNumberFormat="1" applyFont="1" applyFill="1" applyBorder="1" applyAlignment="1" applyProtection="1">
      <alignment horizontal="center" vertical="center" wrapText="1"/>
      <protection locked="0"/>
    </xf>
    <xf numFmtId="0" fontId="39" fillId="0" borderId="0" xfId="79" applyFont="1" applyAlignment="1">
      <alignment horizontal="center" vertical="center"/>
    </xf>
    <xf numFmtId="0" fontId="1" fillId="0" borderId="0" xfId="79" applyFont="1" applyAlignment="1">
      <alignment horizontal="center" vertical="center"/>
    </xf>
    <xf numFmtId="0" fontId="39" fillId="0" borderId="0" xfId="71" applyFont="1" applyAlignment="1">
      <alignment horizontal="center"/>
    </xf>
    <xf numFmtId="170" fontId="40" fillId="50" borderId="23" xfId="71" applyNumberFormat="1" applyFont="1" applyFill="1" applyBorder="1" applyAlignment="1" applyProtection="1">
      <alignment horizontal="center" vertical="center" wrapText="1"/>
      <protection locked="0"/>
    </xf>
    <xf numFmtId="0" fontId="1" fillId="0" borderId="0" xfId="79" applyFont="1" applyAlignment="1">
      <alignment horizontal="left" vertical="center"/>
    </xf>
    <xf numFmtId="0" fontId="1" fillId="0" borderId="73" xfId="79" applyFont="1" applyBorder="1" applyAlignment="1">
      <alignment horizontal="center" vertical="center"/>
    </xf>
    <xf numFmtId="0" fontId="1" fillId="0" borderId="78" xfId="79" applyFont="1" applyBorder="1" applyAlignment="1">
      <alignment horizontal="center" vertical="center"/>
    </xf>
    <xf numFmtId="170" fontId="1" fillId="0" borderId="0" xfId="71" applyNumberFormat="1" applyFont="1"/>
    <xf numFmtId="170" fontId="2" fillId="0" borderId="23" xfId="79" applyNumberFormat="1" applyBorder="1" applyAlignment="1">
      <alignment horizontal="center" vertical="center"/>
    </xf>
    <xf numFmtId="170" fontId="2" fillId="0" borderId="10" xfId="79" applyNumberFormat="1" applyBorder="1" applyAlignment="1">
      <alignment horizontal="center" vertical="center"/>
    </xf>
    <xf numFmtId="170" fontId="2" fillId="0" borderId="73" xfId="79" applyNumberFormat="1" applyBorder="1" applyAlignment="1">
      <alignment horizontal="center" vertical="center"/>
    </xf>
    <xf numFmtId="170" fontId="2" fillId="0" borderId="78" xfId="79" applyNumberFormat="1" applyBorder="1" applyAlignment="1">
      <alignment horizontal="center" vertical="center"/>
    </xf>
    <xf numFmtId="1" fontId="40" fillId="50" borderId="10" xfId="71" applyNumberFormat="1" applyFont="1" applyFill="1" applyBorder="1" applyAlignment="1" applyProtection="1">
      <alignment horizontal="center" vertical="center" wrapText="1"/>
      <protection locked="0"/>
    </xf>
    <xf numFmtId="0" fontId="34" fillId="48" borderId="80" xfId="71" applyFont="1" applyFill="1" applyBorder="1" applyProtection="1">
      <protection locked="0"/>
    </xf>
    <xf numFmtId="0" fontId="34" fillId="48" borderId="13" xfId="71" applyFont="1" applyFill="1" applyBorder="1" applyProtection="1">
      <protection locked="0"/>
    </xf>
    <xf numFmtId="0" fontId="52" fillId="48" borderId="40" xfId="71" applyFont="1" applyFill="1" applyBorder="1" applyAlignment="1" applyProtection="1">
      <alignment horizontal="center" vertical="center" wrapText="1"/>
      <protection locked="0"/>
    </xf>
    <xf numFmtId="0" fontId="52" fillId="48" borderId="10" xfId="71" applyFont="1" applyFill="1" applyBorder="1" applyAlignment="1" applyProtection="1">
      <alignment horizontal="center" vertical="center" wrapText="1"/>
      <protection locked="0"/>
    </xf>
    <xf numFmtId="0" fontId="52" fillId="48" borderId="16" xfId="71" applyFont="1" applyFill="1" applyBorder="1" applyAlignment="1" applyProtection="1">
      <alignment horizontal="center" vertical="center" wrapText="1"/>
      <protection locked="0"/>
    </xf>
    <xf numFmtId="0" fontId="52" fillId="48" borderId="42" xfId="71" applyFont="1" applyFill="1" applyBorder="1" applyAlignment="1" applyProtection="1">
      <alignment horizontal="center" vertical="center" wrapText="1"/>
      <protection locked="0"/>
    </xf>
    <xf numFmtId="0" fontId="52" fillId="48" borderId="32" xfId="71" applyFont="1" applyFill="1" applyBorder="1" applyAlignment="1" applyProtection="1">
      <alignment horizontal="center" vertical="center" wrapText="1"/>
      <protection locked="0"/>
    </xf>
    <xf numFmtId="0" fontId="52" fillId="48" borderId="51" xfId="71" applyFont="1" applyFill="1" applyBorder="1" applyAlignment="1" applyProtection="1">
      <alignment horizontal="center" vertical="center" wrapText="1"/>
      <protection locked="0"/>
    </xf>
    <xf numFmtId="0" fontId="52" fillId="48" borderId="71" xfId="71" applyFont="1" applyFill="1" applyBorder="1" applyAlignment="1" applyProtection="1">
      <alignment horizontal="center" vertical="center" wrapText="1"/>
      <protection locked="0"/>
    </xf>
    <xf numFmtId="0" fontId="52" fillId="48" borderId="121" xfId="71" applyFont="1" applyFill="1" applyBorder="1" applyAlignment="1" applyProtection="1">
      <alignment horizontal="center" vertical="center" wrapText="1"/>
      <protection locked="0"/>
    </xf>
    <xf numFmtId="0" fontId="52" fillId="48" borderId="13" xfId="71" applyFont="1" applyFill="1" applyBorder="1" applyAlignment="1" applyProtection="1">
      <alignment horizontal="center" vertical="center" wrapText="1"/>
      <protection locked="0"/>
    </xf>
    <xf numFmtId="0" fontId="39" fillId="0" borderId="83" xfId="71" applyFont="1" applyBorder="1" applyAlignment="1" applyProtection="1">
      <alignment horizontal="center"/>
      <protection locked="0"/>
    </xf>
    <xf numFmtId="0" fontId="34" fillId="48" borderId="38" xfId="71" applyFont="1" applyFill="1" applyBorder="1" applyAlignment="1" applyProtection="1">
      <alignment horizontal="center" vertical="center" wrapText="1"/>
      <protection locked="0"/>
    </xf>
    <xf numFmtId="0" fontId="34" fillId="48" borderId="79" xfId="71" applyFont="1" applyFill="1" applyBorder="1" applyAlignment="1" applyProtection="1">
      <alignment horizontal="center" vertical="center" wrapText="1"/>
      <protection locked="0"/>
    </xf>
    <xf numFmtId="0" fontId="34" fillId="48" borderId="140" xfId="71" applyFont="1" applyFill="1" applyBorder="1" applyAlignment="1" applyProtection="1">
      <alignment horizontal="center" vertical="center" wrapText="1"/>
      <protection locked="0"/>
    </xf>
    <xf numFmtId="0" fontId="34" fillId="48" borderId="71" xfId="71" applyFont="1" applyFill="1" applyBorder="1" applyProtection="1">
      <protection locked="0"/>
    </xf>
    <xf numFmtId="0" fontId="34" fillId="48" borderId="40" xfId="71" applyFont="1" applyFill="1" applyBorder="1" applyProtection="1">
      <protection locked="0"/>
    </xf>
    <xf numFmtId="0" fontId="52" fillId="48" borderId="130" xfId="71" applyFont="1" applyFill="1" applyBorder="1" applyAlignment="1" applyProtection="1">
      <alignment horizontal="center" vertical="center" wrapText="1"/>
      <protection locked="0"/>
    </xf>
    <xf numFmtId="0" fontId="52" fillId="48" borderId="124" xfId="71" applyFont="1" applyFill="1" applyBorder="1" applyAlignment="1" applyProtection="1">
      <alignment horizontal="center" vertical="center" wrapText="1"/>
      <protection locked="0"/>
    </xf>
    <xf numFmtId="0" fontId="39" fillId="0" borderId="16" xfId="71" applyFont="1" applyBorder="1" applyAlignment="1" applyProtection="1">
      <alignment horizontal="center"/>
      <protection locked="0"/>
    </xf>
    <xf numFmtId="0" fontId="52" fillId="48" borderId="122" xfId="71" applyFont="1" applyFill="1" applyBorder="1" applyAlignment="1" applyProtection="1">
      <alignment horizontal="center" vertical="center" wrapText="1"/>
      <protection locked="0"/>
    </xf>
    <xf numFmtId="0" fontId="52" fillId="48" borderId="128" xfId="71" applyFont="1" applyFill="1" applyBorder="1" applyAlignment="1" applyProtection="1">
      <alignment horizontal="center" vertical="center" wrapText="1"/>
      <protection locked="0"/>
    </xf>
    <xf numFmtId="0" fontId="39" fillId="0" borderId="131" xfId="71" applyFont="1" applyBorder="1" applyAlignment="1" applyProtection="1">
      <alignment horizontal="center"/>
      <protection locked="0"/>
    </xf>
    <xf numFmtId="0" fontId="52" fillId="48" borderId="125" xfId="71" applyFont="1" applyFill="1" applyBorder="1" applyAlignment="1" applyProtection="1">
      <alignment horizontal="center" vertical="center" wrapText="1"/>
      <protection locked="0"/>
    </xf>
    <xf numFmtId="0" fontId="52" fillId="48" borderId="41" xfId="71" applyFont="1" applyFill="1" applyBorder="1" applyAlignment="1" applyProtection="1">
      <alignment horizontal="center" vertical="center" wrapText="1"/>
      <protection locked="0"/>
    </xf>
    <xf numFmtId="0" fontId="52" fillId="48" borderId="126" xfId="71" applyFont="1" applyFill="1" applyBorder="1" applyAlignment="1" applyProtection="1">
      <alignment horizontal="center" vertical="center" wrapText="1"/>
      <protection locked="0"/>
    </xf>
    <xf numFmtId="0" fontId="52" fillId="48" borderId="127" xfId="71" applyFont="1" applyFill="1" applyBorder="1" applyAlignment="1" applyProtection="1">
      <alignment horizontal="center" vertical="center" wrapText="1"/>
      <protection locked="0"/>
    </xf>
    <xf numFmtId="0" fontId="52" fillId="48" borderId="123" xfId="71" applyFont="1" applyFill="1" applyBorder="1" applyAlignment="1" applyProtection="1">
      <alignment horizontal="center" vertical="center" wrapText="1"/>
      <protection locked="0"/>
    </xf>
    <xf numFmtId="0" fontId="52" fillId="48" borderId="78" xfId="71" applyFont="1" applyFill="1" applyBorder="1" applyAlignment="1" applyProtection="1">
      <alignment horizontal="center" vertical="center" wrapText="1"/>
      <protection locked="0"/>
    </xf>
    <xf numFmtId="0" fontId="52" fillId="48" borderId="14" xfId="71" applyFont="1" applyFill="1" applyBorder="1" applyAlignment="1" applyProtection="1">
      <alignment horizontal="center" vertical="center" wrapText="1"/>
      <protection locked="0"/>
    </xf>
    <xf numFmtId="0" fontId="52" fillId="48" borderId="129" xfId="71" applyFont="1" applyFill="1" applyBorder="1" applyAlignment="1" applyProtection="1">
      <alignment horizontal="center" vertical="center" wrapText="1"/>
      <protection locked="0"/>
    </xf>
    <xf numFmtId="0" fontId="34" fillId="48" borderId="10" xfId="71" applyFont="1" applyFill="1" applyBorder="1" applyProtection="1">
      <protection locked="0"/>
    </xf>
    <xf numFmtId="0" fontId="52" fillId="48" borderId="125" xfId="71" applyFont="1" applyFill="1" applyBorder="1" applyProtection="1">
      <protection locked="0"/>
    </xf>
    <xf numFmtId="0" fontId="2" fillId="0" borderId="46" xfId="71" applyBorder="1" applyProtection="1">
      <protection locked="0"/>
    </xf>
    <xf numFmtId="0" fontId="34" fillId="48" borderId="10" xfId="71" applyFont="1" applyFill="1" applyBorder="1" applyAlignment="1" applyProtection="1">
      <alignment horizontal="center" vertical="center" wrapText="1"/>
      <protection locked="0"/>
    </xf>
    <xf numFmtId="0" fontId="2" fillId="0" borderId="13" xfId="71" applyBorder="1" applyProtection="1">
      <protection locked="0"/>
    </xf>
    <xf numFmtId="0" fontId="34" fillId="48" borderId="12" xfId="71" applyFont="1" applyFill="1" applyBorder="1" applyProtection="1">
      <protection locked="0"/>
    </xf>
    <xf numFmtId="0" fontId="34" fillId="48" borderId="11" xfId="71" applyFont="1" applyFill="1" applyBorder="1" applyProtection="1">
      <protection locked="0"/>
    </xf>
    <xf numFmtId="0" fontId="1" fillId="0" borderId="16" xfId="71" applyFont="1" applyBorder="1" applyAlignment="1">
      <alignment horizontal="center" vertical="center"/>
    </xf>
    <xf numFmtId="0" fontId="2" fillId="0" borderId="14" xfId="71" applyBorder="1" applyAlignment="1">
      <alignment horizontal="center" vertical="center"/>
    </xf>
    <xf numFmtId="0" fontId="2" fillId="0" borderId="23" xfId="71" applyBorder="1" applyAlignment="1">
      <alignment horizontal="center" vertical="center"/>
    </xf>
    <xf numFmtId="0" fontId="2" fillId="0" borderId="10" xfId="71" applyBorder="1" applyAlignment="1">
      <alignment horizontal="center" vertical="center" wrapText="1"/>
    </xf>
    <xf numFmtId="0" fontId="39" fillId="0" borderId="10" xfId="71" applyFont="1" applyBorder="1" applyProtection="1">
      <protection locked="0"/>
    </xf>
    <xf numFmtId="0" fontId="34" fillId="48" borderId="11" xfId="71" applyFont="1" applyFill="1" applyBorder="1" applyAlignment="1" applyProtection="1">
      <alignment horizontal="center" vertical="center" wrapText="1"/>
      <protection locked="0"/>
    </xf>
    <xf numFmtId="0" fontId="34" fillId="48" borderId="12" xfId="71" applyFont="1" applyFill="1" applyBorder="1" applyAlignment="1" applyProtection="1">
      <alignment horizontal="center" vertical="center" wrapText="1"/>
      <protection locked="0"/>
    </xf>
    <xf numFmtId="0" fontId="34" fillId="48" borderId="13" xfId="71" applyFont="1" applyFill="1" applyBorder="1" applyAlignment="1" applyProtection="1">
      <alignment horizontal="center" vertical="center" wrapText="1"/>
      <protection locked="0"/>
    </xf>
    <xf numFmtId="0" fontId="39" fillId="0" borderId="11" xfId="71" applyFont="1" applyBorder="1" applyProtection="1">
      <protection locked="0"/>
    </xf>
    <xf numFmtId="0" fontId="2" fillId="0" borderId="10" xfId="71" applyBorder="1" applyAlignment="1">
      <alignment horizontal="center" vertical="center"/>
    </xf>
    <xf numFmtId="0" fontId="2" fillId="0" borderId="16" xfId="71" applyBorder="1" applyAlignment="1">
      <alignment horizontal="center" vertical="center" wrapText="1"/>
    </xf>
    <xf numFmtId="0" fontId="2" fillId="0" borderId="14" xfId="71" applyBorder="1" applyAlignment="1">
      <alignment horizontal="center" vertical="center" wrapText="1"/>
    </xf>
    <xf numFmtId="0" fontId="2" fillId="0" borderId="23" xfId="71" applyBorder="1" applyAlignment="1">
      <alignment horizontal="center" vertical="center" wrapText="1"/>
    </xf>
    <xf numFmtId="0" fontId="34" fillId="48" borderId="16" xfId="71" applyFont="1" applyFill="1" applyBorder="1" applyProtection="1">
      <protection locked="0"/>
    </xf>
    <xf numFmtId="0" fontId="2" fillId="0" borderId="10" xfId="71" applyBorder="1" applyAlignment="1">
      <alignment horizontal="left" vertical="center" wrapText="1"/>
    </xf>
    <xf numFmtId="0" fontId="34" fillId="48" borderId="16" xfId="71" applyFont="1" applyFill="1" applyBorder="1" applyAlignment="1" applyProtection="1">
      <alignment horizontal="center" vertical="center" wrapText="1"/>
      <protection locked="0"/>
    </xf>
    <xf numFmtId="0" fontId="34" fillId="48" borderId="14" xfId="71" applyFont="1" applyFill="1" applyBorder="1" applyAlignment="1" applyProtection="1">
      <alignment horizontal="center" vertical="center" wrapText="1"/>
      <protection locked="0"/>
    </xf>
    <xf numFmtId="0" fontId="34" fillId="48" borderId="23" xfId="71" applyFont="1" applyFill="1" applyBorder="1" applyAlignment="1" applyProtection="1">
      <alignment horizontal="center" vertical="center" wrapText="1"/>
      <protection locked="0"/>
    </xf>
    <xf numFmtId="0" fontId="2" fillId="0" borderId="16" xfId="71" applyBorder="1" applyAlignment="1">
      <alignment horizontal="left" vertical="center" wrapText="1"/>
    </xf>
    <xf numFmtId="0" fontId="2" fillId="0" borderId="14" xfId="71" applyBorder="1" applyAlignment="1">
      <alignment horizontal="left" vertical="center" wrapText="1"/>
    </xf>
    <xf numFmtId="0" fontId="2" fillId="0" borderId="23" xfId="71" applyBorder="1" applyAlignment="1">
      <alignment horizontal="left" vertical="center" wrapText="1"/>
    </xf>
    <xf numFmtId="0" fontId="39" fillId="0" borderId="10" xfId="71" applyFont="1" applyBorder="1" applyAlignment="1" applyProtection="1">
      <alignment horizontal="center"/>
      <protection locked="0"/>
    </xf>
    <xf numFmtId="0" fontId="34" fillId="48" borderId="40" xfId="71" applyFont="1" applyFill="1" applyBorder="1" applyAlignment="1" applyProtection="1">
      <alignment horizontal="center" vertical="center" wrapText="1"/>
      <protection locked="0"/>
    </xf>
    <xf numFmtId="0" fontId="34" fillId="48" borderId="49" xfId="71" applyFont="1" applyFill="1" applyBorder="1" applyAlignment="1" applyProtection="1">
      <alignment horizontal="center" vertical="center" wrapText="1"/>
      <protection locked="0"/>
    </xf>
    <xf numFmtId="0" fontId="34" fillId="48" borderId="39" xfId="71" applyFont="1" applyFill="1" applyBorder="1" applyAlignment="1" applyProtection="1">
      <alignment horizontal="center" vertical="center"/>
      <protection locked="0"/>
    </xf>
    <xf numFmtId="0" fontId="34" fillId="48" borderId="50" xfId="71" applyFont="1" applyFill="1" applyBorder="1" applyAlignment="1" applyProtection="1">
      <alignment horizontal="center" vertical="center"/>
      <protection locked="0"/>
    </xf>
    <xf numFmtId="0" fontId="34" fillId="48" borderId="41" xfId="71" applyFont="1" applyFill="1" applyBorder="1" applyAlignment="1" applyProtection="1">
      <alignment horizontal="center" vertical="center" wrapText="1"/>
      <protection locked="0"/>
    </xf>
    <xf numFmtId="0" fontId="34" fillId="48" borderId="42" xfId="71" applyFont="1" applyFill="1" applyBorder="1" applyAlignment="1" applyProtection="1">
      <alignment horizontal="center" vertical="center" wrapText="1"/>
      <protection locked="0"/>
    </xf>
    <xf numFmtId="0" fontId="34" fillId="48" borderId="51" xfId="71" applyFont="1" applyFill="1" applyBorder="1" applyAlignment="1" applyProtection="1">
      <alignment horizontal="center" vertical="center" wrapText="1"/>
      <protection locked="0"/>
    </xf>
    <xf numFmtId="0" fontId="34" fillId="48" borderId="43" xfId="71" applyFont="1" applyFill="1" applyBorder="1" applyAlignment="1" applyProtection="1">
      <alignment horizontal="center" vertical="center" wrapText="1"/>
      <protection locked="0"/>
    </xf>
    <xf numFmtId="0" fontId="34" fillId="48" borderId="52" xfId="71" applyFont="1" applyFill="1" applyBorder="1" applyAlignment="1" applyProtection="1">
      <alignment horizontal="center" vertical="center" wrapText="1"/>
      <protection locked="0"/>
    </xf>
    <xf numFmtId="0" fontId="34" fillId="48" borderId="44" xfId="71" applyFont="1" applyFill="1" applyBorder="1" applyAlignment="1" applyProtection="1">
      <alignment horizontal="center" vertical="center" wrapText="1"/>
      <protection locked="0"/>
    </xf>
    <xf numFmtId="0" fontId="34" fillId="48" borderId="45" xfId="71" applyFont="1" applyFill="1" applyBorder="1" applyAlignment="1" applyProtection="1">
      <alignment horizontal="center" vertical="center" wrapText="1"/>
      <protection locked="0"/>
    </xf>
    <xf numFmtId="0" fontId="34" fillId="48" borderId="46" xfId="71" applyFont="1" applyFill="1" applyBorder="1" applyAlignment="1" applyProtection="1">
      <alignment horizontal="center" vertical="center" wrapText="1"/>
      <protection locked="0"/>
    </xf>
    <xf numFmtId="0" fontId="38" fillId="48" borderId="43" xfId="71" applyFont="1" applyFill="1" applyBorder="1" applyAlignment="1" applyProtection="1">
      <alignment horizontal="center" vertical="center" wrapText="1"/>
      <protection locked="0"/>
    </xf>
    <xf numFmtId="0" fontId="38" fillId="48" borderId="52" xfId="71" applyFont="1" applyFill="1" applyBorder="1" applyAlignment="1" applyProtection="1">
      <alignment horizontal="center" vertical="center" wrapText="1"/>
      <protection locked="0"/>
    </xf>
    <xf numFmtId="0" fontId="40" fillId="50" borderId="43" xfId="71" applyFont="1" applyFill="1" applyBorder="1" applyAlignment="1">
      <alignment horizontal="center" vertical="center" wrapText="1"/>
    </xf>
    <xf numFmtId="0" fontId="40" fillId="50" borderId="52" xfId="71" applyFont="1" applyFill="1" applyBorder="1" applyAlignment="1">
      <alignment horizontal="center" vertical="center" wrapText="1"/>
    </xf>
    <xf numFmtId="0" fontId="40" fillId="50" borderId="97" xfId="71" applyFont="1" applyFill="1" applyBorder="1" applyAlignment="1">
      <alignment horizontal="center" vertical="center" wrapText="1"/>
    </xf>
    <xf numFmtId="0" fontId="34" fillId="48" borderId="44" xfId="71" applyFont="1" applyFill="1" applyBorder="1" applyAlignment="1" applyProtection="1">
      <alignment wrapText="1"/>
      <protection locked="0"/>
    </xf>
    <xf numFmtId="0" fontId="34" fillId="48" borderId="45" xfId="71" applyFont="1" applyFill="1" applyBorder="1" applyProtection="1">
      <protection locked="0"/>
    </xf>
    <xf numFmtId="0" fontId="34" fillId="48" borderId="46" xfId="71" applyFont="1" applyFill="1" applyBorder="1" applyProtection="1">
      <protection locked="0"/>
    </xf>
    <xf numFmtId="0" fontId="38" fillId="48" borderId="47" xfId="71" applyFont="1" applyFill="1" applyBorder="1" applyProtection="1">
      <protection locked="0"/>
    </xf>
    <xf numFmtId="0" fontId="38" fillId="48" borderId="48" xfId="71" applyFont="1" applyFill="1" applyBorder="1" applyProtection="1">
      <protection locked="0"/>
    </xf>
    <xf numFmtId="0" fontId="38" fillId="48" borderId="47" xfId="71" applyFont="1" applyFill="1" applyBorder="1" applyAlignment="1" applyProtection="1">
      <alignment horizontal="center" vertical="center" wrapText="1"/>
      <protection locked="0"/>
    </xf>
    <xf numFmtId="0" fontId="38" fillId="48" borderId="48" xfId="71" applyFont="1" applyFill="1" applyBorder="1" applyAlignment="1" applyProtection="1">
      <alignment horizontal="center" vertical="center" wrapText="1"/>
      <protection locked="0"/>
    </xf>
    <xf numFmtId="0" fontId="34" fillId="48" borderId="38" xfId="79" applyFont="1" applyFill="1" applyBorder="1" applyAlignment="1" applyProtection="1">
      <alignment horizontal="center" vertical="center" wrapText="1"/>
      <protection locked="0"/>
    </xf>
    <xf numFmtId="0" fontId="34" fillId="48" borderId="52" xfId="79" applyFont="1" applyFill="1" applyBorder="1" applyAlignment="1" applyProtection="1">
      <alignment horizontal="center" vertical="center" wrapText="1"/>
      <protection locked="0"/>
    </xf>
    <xf numFmtId="0" fontId="34" fillId="48" borderId="49" xfId="79" applyFont="1" applyFill="1" applyBorder="1" applyAlignment="1" applyProtection="1">
      <alignment horizontal="center" vertical="center" wrapText="1"/>
      <protection locked="0"/>
    </xf>
    <xf numFmtId="0" fontId="34" fillId="48" borderId="71" xfId="79" applyFont="1" applyFill="1" applyBorder="1" applyAlignment="1" applyProtection="1">
      <alignment horizontal="center" vertical="center" wrapText="1"/>
      <protection locked="0"/>
    </xf>
    <xf numFmtId="0" fontId="34" fillId="48" borderId="137" xfId="79" applyFont="1" applyFill="1" applyBorder="1" applyAlignment="1" applyProtection="1">
      <alignment horizontal="center" vertical="center" wrapText="1"/>
      <protection locked="0"/>
    </xf>
    <xf numFmtId="0" fontId="34" fillId="48" borderId="98" xfId="79" applyFont="1" applyFill="1" applyBorder="1" applyAlignment="1" applyProtection="1">
      <alignment horizontal="center" vertical="center" wrapText="1"/>
      <protection locked="0"/>
    </xf>
    <xf numFmtId="0" fontId="34" fillId="48" borderId="40" xfId="79" applyFont="1" applyFill="1" applyBorder="1" applyAlignment="1" applyProtection="1">
      <alignment horizontal="center" vertical="center" wrapText="1"/>
      <protection locked="0"/>
    </xf>
    <xf numFmtId="0" fontId="34" fillId="48" borderId="14" xfId="79" applyFont="1" applyFill="1" applyBorder="1" applyAlignment="1" applyProtection="1">
      <alignment horizontal="center" vertical="center" wrapText="1"/>
      <protection locked="0"/>
    </xf>
    <xf numFmtId="0" fontId="34" fillId="48" borderId="92" xfId="79" applyFont="1" applyFill="1" applyBorder="1" applyAlignment="1" applyProtection="1">
      <alignment horizontal="center" vertical="center" wrapText="1"/>
      <protection locked="0"/>
    </xf>
    <xf numFmtId="0" fontId="34" fillId="48" borderId="127" xfId="79" applyFont="1" applyFill="1" applyBorder="1" applyAlignment="1" applyProtection="1">
      <alignment horizontal="center" vertical="center" wrapText="1"/>
      <protection locked="0"/>
    </xf>
    <xf numFmtId="0" fontId="34" fillId="48" borderId="60" xfId="79" applyFont="1" applyFill="1" applyBorder="1" applyAlignment="1" applyProtection="1">
      <alignment horizontal="center" vertical="center" wrapText="1"/>
      <protection locked="0"/>
    </xf>
    <xf numFmtId="0" fontId="34" fillId="48" borderId="62" xfId="79" applyFont="1" applyFill="1" applyBorder="1" applyAlignment="1" applyProtection="1">
      <alignment horizontal="center" vertical="center" wrapText="1"/>
      <protection locked="0"/>
    </xf>
    <xf numFmtId="0" fontId="34" fillId="48" borderId="171" xfId="79" applyFont="1" applyFill="1" applyBorder="1" applyAlignment="1" applyProtection="1">
      <alignment horizontal="center" vertical="center" wrapText="1"/>
      <protection locked="0"/>
    </xf>
    <xf numFmtId="0" fontId="34" fillId="48" borderId="44" xfId="79" applyFont="1" applyFill="1" applyBorder="1" applyAlignment="1" applyProtection="1">
      <alignment horizontal="center" vertical="center" wrapText="1"/>
      <protection locked="0"/>
    </xf>
    <xf numFmtId="0" fontId="34" fillId="48" borderId="45" xfId="79" applyFont="1" applyFill="1" applyBorder="1" applyAlignment="1" applyProtection="1">
      <alignment horizontal="center" vertical="center" wrapText="1"/>
      <protection locked="0"/>
    </xf>
    <xf numFmtId="0" fontId="34" fillId="48" borderId="39" xfId="79" applyFont="1" applyFill="1" applyBorder="1" applyAlignment="1" applyProtection="1">
      <alignment horizontal="center" vertical="center" wrapText="1"/>
      <protection locked="0"/>
    </xf>
    <xf numFmtId="0" fontId="34" fillId="48" borderId="84" xfId="79" applyFont="1" applyFill="1" applyBorder="1" applyAlignment="1" applyProtection="1">
      <alignment horizontal="center" vertical="center" wrapText="1"/>
      <protection locked="0"/>
    </xf>
    <xf numFmtId="0" fontId="34" fillId="48" borderId="0" xfId="79" applyFont="1" applyFill="1" applyAlignment="1" applyProtection="1">
      <alignment horizontal="center" vertical="center" wrapText="1"/>
      <protection locked="0"/>
    </xf>
    <xf numFmtId="0" fontId="34" fillId="48" borderId="59" xfId="79" applyFont="1" applyFill="1" applyBorder="1" applyAlignment="1" applyProtection="1">
      <alignment horizontal="center" vertical="center" wrapText="1"/>
      <protection locked="0"/>
    </xf>
    <xf numFmtId="0" fontId="34" fillId="48" borderId="46" xfId="79" applyFont="1" applyFill="1" applyBorder="1" applyAlignment="1" applyProtection="1">
      <alignment horizontal="center" vertical="center" wrapText="1"/>
      <protection locked="0"/>
    </xf>
    <xf numFmtId="0" fontId="34" fillId="48" borderId="157" xfId="79" applyFont="1" applyFill="1" applyBorder="1" applyAlignment="1" applyProtection="1">
      <alignment horizontal="center" vertical="center" wrapText="1"/>
      <protection locked="0"/>
    </xf>
    <xf numFmtId="0" fontId="34" fillId="48" borderId="41" xfId="79" applyFont="1" applyFill="1" applyBorder="1" applyAlignment="1" applyProtection="1">
      <alignment horizontal="center" vertical="center" wrapText="1"/>
      <protection locked="0"/>
    </xf>
    <xf numFmtId="0" fontId="34" fillId="48" borderId="53" xfId="79" applyFont="1" applyFill="1" applyBorder="1" applyAlignment="1" applyProtection="1">
      <alignment horizontal="center" vertical="center" wrapText="1"/>
      <protection locked="0"/>
    </xf>
    <xf numFmtId="0" fontId="34" fillId="48" borderId="47" xfId="79" applyFont="1" applyFill="1" applyBorder="1" applyAlignment="1" applyProtection="1">
      <alignment horizontal="center" vertical="center" wrapText="1"/>
      <protection locked="0"/>
    </xf>
    <xf numFmtId="0" fontId="34" fillId="48" borderId="48" xfId="79" applyFont="1" applyFill="1" applyBorder="1" applyAlignment="1" applyProtection="1">
      <alignment horizontal="center" vertical="center" wrapText="1"/>
      <protection locked="0"/>
    </xf>
    <xf numFmtId="0" fontId="34" fillId="48" borderId="42" xfId="79" applyFont="1" applyFill="1" applyBorder="1" applyAlignment="1" applyProtection="1">
      <alignment horizontal="center" vertical="center" wrapText="1"/>
      <protection locked="0"/>
    </xf>
    <xf numFmtId="0" fontId="34" fillId="48" borderId="96" xfId="79" applyFont="1" applyFill="1" applyBorder="1" applyAlignment="1" applyProtection="1">
      <alignment horizontal="center" vertical="center" wrapText="1"/>
      <protection locked="0"/>
    </xf>
    <xf numFmtId="0" fontId="34" fillId="48" borderId="130" xfId="79" applyFont="1" applyFill="1" applyBorder="1" applyAlignment="1" applyProtection="1">
      <alignment horizontal="center" vertical="center" wrapText="1"/>
      <protection locked="0"/>
    </xf>
    <xf numFmtId="0" fontId="34" fillId="48" borderId="140" xfId="79" applyFont="1" applyFill="1" applyBorder="1" applyAlignment="1" applyProtection="1">
      <alignment horizontal="center" vertical="center" wrapText="1"/>
      <protection locked="0"/>
    </xf>
    <xf numFmtId="0" fontId="34" fillId="48" borderId="92" xfId="71" applyFont="1" applyFill="1" applyBorder="1" applyAlignment="1" applyProtection="1">
      <alignment horizontal="center" vertical="center" wrapText="1"/>
      <protection locked="0"/>
    </xf>
    <xf numFmtId="0" fontId="34" fillId="48" borderId="71" xfId="71" applyFont="1" applyFill="1" applyBorder="1" applyAlignment="1" applyProtection="1">
      <alignment horizontal="center" vertical="center" wrapText="1"/>
      <protection locked="0"/>
    </xf>
    <xf numFmtId="0" fontId="34" fillId="48" borderId="137" xfId="71" applyFont="1" applyFill="1" applyBorder="1" applyAlignment="1" applyProtection="1">
      <alignment horizontal="center" vertical="center" wrapText="1"/>
      <protection locked="0"/>
    </xf>
    <xf numFmtId="0" fontId="34" fillId="48" borderId="98" xfId="71" applyFont="1" applyFill="1" applyBorder="1" applyAlignment="1" applyProtection="1">
      <alignment horizontal="center" vertical="center" wrapText="1"/>
      <protection locked="0"/>
    </xf>
    <xf numFmtId="0" fontId="34" fillId="48" borderId="60" xfId="71" applyFont="1" applyFill="1" applyBorder="1" applyAlignment="1" applyProtection="1">
      <alignment horizontal="center" vertical="center" wrapText="1"/>
      <protection locked="0"/>
    </xf>
    <xf numFmtId="0" fontId="34" fillId="48" borderId="96" xfId="71" applyFont="1" applyFill="1" applyBorder="1" applyAlignment="1" applyProtection="1">
      <alignment horizontal="center" vertical="center" wrapText="1"/>
      <protection locked="0"/>
    </xf>
    <xf numFmtId="0" fontId="34" fillId="48" borderId="78" xfId="71" applyFont="1" applyFill="1" applyBorder="1" applyAlignment="1" applyProtection="1">
      <alignment horizontal="center" vertical="center" wrapText="1"/>
      <protection locked="0"/>
    </xf>
    <xf numFmtId="0" fontId="39" fillId="0" borderId="98" xfId="71" applyFont="1" applyBorder="1" applyAlignment="1" applyProtection="1">
      <alignment horizontal="center"/>
      <protection locked="0"/>
    </xf>
    <xf numFmtId="0" fontId="34" fillId="48" borderId="80" xfId="71" applyFont="1" applyFill="1" applyBorder="1" applyAlignment="1" applyProtection="1">
      <alignment horizontal="center" vertical="center" wrapText="1"/>
      <protection locked="0"/>
    </xf>
    <xf numFmtId="0" fontId="34" fillId="48" borderId="32" xfId="71" applyFont="1" applyFill="1" applyBorder="1" applyAlignment="1" applyProtection="1">
      <alignment horizontal="center" vertical="center" wrapText="1"/>
      <protection locked="0"/>
    </xf>
    <xf numFmtId="0" fontId="2" fillId="0" borderId="136" xfId="71" applyBorder="1" applyProtection="1">
      <protection locked="0"/>
    </xf>
    <xf numFmtId="0" fontId="39" fillId="0" borderId="96" xfId="71" applyFont="1" applyBorder="1" applyAlignment="1" applyProtection="1">
      <alignment horizontal="center"/>
      <protection locked="0"/>
    </xf>
    <xf numFmtId="0" fontId="34" fillId="48" borderId="129" xfId="71" applyFont="1" applyFill="1" applyBorder="1" applyAlignment="1" applyProtection="1">
      <alignment horizontal="center" vertical="center" wrapText="1"/>
      <protection locked="0"/>
    </xf>
    <xf numFmtId="0" fontId="34" fillId="48" borderId="138" xfId="71" applyFont="1" applyFill="1" applyBorder="1" applyAlignment="1" applyProtection="1">
      <alignment horizontal="center" vertical="center" wrapText="1"/>
      <protection locked="0"/>
    </xf>
    <xf numFmtId="0" fontId="34" fillId="48" borderId="128" xfId="71" applyFont="1" applyFill="1" applyBorder="1" applyAlignment="1" applyProtection="1">
      <alignment horizontal="center" vertical="center" wrapText="1"/>
      <protection locked="0"/>
    </xf>
    <xf numFmtId="0" fontId="34" fillId="48" borderId="139" xfId="71" applyFont="1" applyFill="1" applyBorder="1" applyAlignment="1" applyProtection="1">
      <alignment horizontal="center" vertical="center" wrapText="1"/>
      <protection locked="0"/>
    </xf>
    <xf numFmtId="0" fontId="34" fillId="48" borderId="65" xfId="71" applyFont="1" applyFill="1" applyBorder="1" applyAlignment="1" applyProtection="1">
      <alignment horizontal="center" vertical="center" wrapText="1"/>
      <protection locked="0"/>
    </xf>
    <xf numFmtId="0" fontId="39" fillId="0" borderId="117" xfId="71" applyFont="1" applyBorder="1" applyProtection="1">
      <protection locked="0"/>
    </xf>
    <xf numFmtId="0" fontId="39" fillId="0" borderId="96" xfId="71" applyFont="1" applyBorder="1" applyProtection="1">
      <protection locked="0"/>
    </xf>
    <xf numFmtId="0" fontId="34" fillId="48" borderId="123" xfId="71" applyFont="1" applyFill="1" applyBorder="1" applyAlignment="1" applyProtection="1">
      <alignment horizontal="center" vertical="center" wrapText="1"/>
      <protection locked="0"/>
    </xf>
    <xf numFmtId="0" fontId="34" fillId="48" borderId="122" xfId="71" applyFont="1" applyFill="1" applyBorder="1" applyAlignment="1" applyProtection="1">
      <alignment horizontal="center" vertical="center" wrapText="1"/>
      <protection locked="0"/>
    </xf>
    <xf numFmtId="0" fontId="35" fillId="48" borderId="38" xfId="71" applyFont="1" applyFill="1" applyBorder="1" applyAlignment="1" applyProtection="1">
      <alignment horizontal="center" vertical="center" wrapText="1"/>
      <protection locked="0"/>
    </xf>
    <xf numFmtId="0" fontId="35" fillId="48" borderId="79" xfId="71" applyFont="1" applyFill="1" applyBorder="1" applyAlignment="1" applyProtection="1">
      <alignment horizontal="center" vertical="center" wrapText="1"/>
      <protection locked="0"/>
    </xf>
    <xf numFmtId="0" fontId="35" fillId="48" borderId="49" xfId="71" applyFont="1" applyFill="1" applyBorder="1" applyAlignment="1" applyProtection="1">
      <alignment horizontal="center" vertical="center" wrapText="1"/>
      <protection locked="0"/>
    </xf>
    <xf numFmtId="0" fontId="2" fillId="0" borderId="0" xfId="71" applyAlignment="1">
      <alignment horizontal="center"/>
    </xf>
    <xf numFmtId="0" fontId="34" fillId="48" borderId="133" xfId="71" applyFont="1" applyFill="1" applyBorder="1" applyAlignment="1" applyProtection="1">
      <alignment horizontal="center" vertical="center" wrapText="1"/>
      <protection locked="0"/>
    </xf>
    <xf numFmtId="0" fontId="34" fillId="48" borderId="44" xfId="71" applyFont="1" applyFill="1" applyBorder="1" applyProtection="1">
      <protection locked="0"/>
    </xf>
    <xf numFmtId="0" fontId="34" fillId="48" borderId="164" xfId="71" applyFont="1" applyFill="1" applyBorder="1" applyAlignment="1" applyProtection="1">
      <alignment horizontal="center" vertical="center" wrapText="1"/>
      <protection locked="0"/>
    </xf>
    <xf numFmtId="0" fontId="38" fillId="48" borderId="164" xfId="71" applyFont="1" applyFill="1" applyBorder="1" applyAlignment="1" applyProtection="1">
      <alignment horizontal="center" vertical="center" wrapText="1"/>
      <protection locked="0"/>
    </xf>
    <xf numFmtId="0" fontId="34" fillId="48" borderId="163" xfId="71" applyFont="1" applyFill="1" applyBorder="1" applyAlignment="1" applyProtection="1">
      <alignment horizontal="center" vertical="center" wrapText="1"/>
      <protection locked="0"/>
    </xf>
    <xf numFmtId="0" fontId="34" fillId="48" borderId="47" xfId="71" applyFont="1" applyFill="1" applyBorder="1" applyAlignment="1" applyProtection="1">
      <alignment horizontal="center" vertical="center" wrapText="1"/>
      <protection locked="0"/>
    </xf>
    <xf numFmtId="0" fontId="40" fillId="50" borderId="164" xfId="71" applyFont="1" applyFill="1" applyBorder="1" applyAlignment="1">
      <alignment horizontal="center" vertical="center" wrapText="1"/>
    </xf>
    <xf numFmtId="0" fontId="34" fillId="48" borderId="80" xfId="79" applyFont="1" applyFill="1" applyBorder="1" applyAlignment="1" applyProtection="1">
      <alignment horizontal="center" vertical="center" wrapText="1"/>
      <protection locked="0"/>
    </xf>
    <xf numFmtId="0" fontId="34" fillId="48" borderId="13" xfId="79" applyFont="1" applyFill="1" applyBorder="1" applyAlignment="1" applyProtection="1">
      <alignment horizontal="center" vertical="center" wrapText="1"/>
      <protection locked="0"/>
    </xf>
    <xf numFmtId="0" fontId="34" fillId="48" borderId="10" xfId="79" applyFont="1" applyFill="1" applyBorder="1" applyAlignment="1" applyProtection="1">
      <alignment horizontal="center" vertical="center" wrapText="1"/>
      <protection locked="0"/>
    </xf>
    <xf numFmtId="0" fontId="34" fillId="48" borderId="16" xfId="79" applyFont="1" applyFill="1" applyBorder="1" applyAlignment="1" applyProtection="1">
      <alignment horizontal="center" vertical="center" wrapText="1"/>
      <protection locked="0"/>
    </xf>
    <xf numFmtId="0" fontId="34" fillId="48" borderId="126" xfId="79" applyFont="1" applyFill="1" applyBorder="1" applyAlignment="1" applyProtection="1">
      <alignment horizontal="center" vertical="center" wrapText="1"/>
      <protection locked="0"/>
    </xf>
    <xf numFmtId="0" fontId="34" fillId="48" borderId="15" xfId="79" applyFont="1" applyFill="1" applyBorder="1" applyAlignment="1" applyProtection="1">
      <alignment horizontal="center" vertical="center" wrapText="1"/>
      <protection locked="0"/>
    </xf>
    <xf numFmtId="0" fontId="34" fillId="48" borderId="51" xfId="79" applyFont="1" applyFill="1" applyBorder="1" applyAlignment="1" applyProtection="1">
      <alignment horizontal="center" vertical="center" wrapText="1"/>
      <protection locked="0"/>
    </xf>
  </cellXfs>
  <cellStyles count="80">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mma 2" xfId="73" xr:uid="{E7BD9AB4-234D-49A5-BE67-B2CE3B4F1AC9}"/>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xplanatory Text" xfId="18" builtinId="53" hidden="1"/>
    <cellStyle name="Export" xfId="56" xr:uid="{00000000-0005-0000-0000-000024000000}"/>
    <cellStyle name="Factor" xfId="62" xr:uid="{00000000-0005-0000-0000-000025000000}"/>
    <cellStyle name="Good" xfId="8" builtinId="26" hidden="1"/>
    <cellStyle name="Hard coded" xfId="57" xr:uid="{00000000-0005-0000-0000-000027000000}"/>
    <cellStyle name="Heading 1" xfId="4" builtinId="16" hidden="1"/>
    <cellStyle name="Heading 2" xfId="5" builtinId="17" hidden="1"/>
    <cellStyle name="Heading 3" xfId="6" builtinId="18" hidden="1"/>
    <cellStyle name="Heading 4" xfId="7" builtinId="19" hidden="1"/>
    <cellStyle name="Hyperlink" xfId="74" builtinId="8"/>
    <cellStyle name="Hyperlink 2 4" xfId="78" xr:uid="{E391D8A9-569B-457E-8590-4E3A8C4E4591}"/>
    <cellStyle name="Import" xfId="55" xr:uid="{00000000-0005-0000-0000-00002C000000}"/>
    <cellStyle name="Input" xfId="11" builtinId="20" hidden="1"/>
    <cellStyle name="Level 1 Heading" xfId="63" xr:uid="{00000000-0005-0000-0000-00002E000000}"/>
    <cellStyle name="Level 2 Heading" xfId="64" xr:uid="{00000000-0005-0000-0000-00002F000000}"/>
    <cellStyle name="Level 3 Heading" xfId="65" xr:uid="{00000000-0005-0000-0000-000030000000}"/>
    <cellStyle name="Linked Cell" xfId="14" builtinId="24" hidden="1"/>
    <cellStyle name="Neutral" xfId="10" builtinId="28" hidden="1"/>
    <cellStyle name="Normal" xfId="0" builtinId="0"/>
    <cellStyle name="Normal 2" xfId="69" xr:uid="{00000000-0005-0000-0000-000034000000}"/>
    <cellStyle name="Normal 2 3" xfId="79" xr:uid="{BA4445F7-DF7E-4608-A6B6-53B27E1C9A05}"/>
    <cellStyle name="Normal 2 7" xfId="76" xr:uid="{E33B9B58-EF1D-496B-98FE-7B4A5F76A40D}"/>
    <cellStyle name="Normal 3" xfId="70" xr:uid="{00000000-0005-0000-0000-000035000000}"/>
    <cellStyle name="Normal 4" xfId="71" xr:uid="{641B47B1-3764-4F18-84D3-495E6C6E45BB}"/>
    <cellStyle name="Normal 7 2 2" xfId="75" xr:uid="{7D46BFD8-BDD4-4EE4-B43C-DF810D7C28F9}"/>
    <cellStyle name="Note" xfId="17" builtinId="10" hidden="1"/>
    <cellStyle name="Output" xfId="12" builtinId="21" hidden="1"/>
    <cellStyle name="Pantone 130C" xfId="47" xr:uid="{00000000-0005-0000-0000-000038000000}"/>
    <cellStyle name="Pantone 179C" xfId="52" xr:uid="{00000000-0005-0000-0000-000039000000}"/>
    <cellStyle name="Pantone 232C" xfId="51" xr:uid="{00000000-0005-0000-0000-00003A000000}"/>
    <cellStyle name="Pantone 2745C" xfId="50" xr:uid="{00000000-0005-0000-0000-00003B000000}"/>
    <cellStyle name="Pantone 279C" xfId="45" xr:uid="{00000000-0005-0000-0000-00003C000000}"/>
    <cellStyle name="Pantone 281C" xfId="44" xr:uid="{00000000-0005-0000-0000-00003D000000}"/>
    <cellStyle name="Pantone 451C" xfId="46" xr:uid="{00000000-0005-0000-0000-00003E000000}"/>
    <cellStyle name="Pantone 583C" xfId="49" xr:uid="{00000000-0005-0000-0000-00003F000000}"/>
    <cellStyle name="Pantone 633C" xfId="48" xr:uid="{00000000-0005-0000-0000-000040000000}"/>
    <cellStyle name="Per cent 2" xfId="72" xr:uid="{B8C0BE31-D0A9-46CF-859E-941D96A16F73}"/>
    <cellStyle name="Percent" xfId="2" builtinId="5" customBuiltin="1"/>
    <cellStyle name="Percent [0]" xfId="58" xr:uid="{00000000-0005-0000-0000-000042000000}"/>
    <cellStyle name="Title" xfId="3" builtinId="15" hidden="1"/>
    <cellStyle name="Total" xfId="19" builtinId="25" hidden="1"/>
    <cellStyle name="Warning Text" xfId="16" builtinId="11" customBuiltin="1"/>
    <cellStyle name="WIP" xfId="53" xr:uid="{00000000-0005-0000-0000-000046000000}"/>
    <cellStyle name="Year 3" xfId="77" xr:uid="{9865CA23-BD17-4E4B-9BAD-BCCAA13914D1}"/>
  </cellStyles>
  <dxfs count="79">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70C0"/>
        </patternFill>
      </fill>
    </dxf>
    <dxf>
      <fill>
        <patternFill>
          <bgColor rgb="FF92D050"/>
        </patternFill>
      </fill>
    </dxf>
    <dxf>
      <fill>
        <patternFill>
          <bgColor rgb="FFFFC000"/>
        </patternFill>
      </fill>
    </dxf>
    <dxf>
      <fill>
        <patternFill>
          <bgColor rgb="FFFF0000"/>
        </patternFill>
      </fill>
    </dxf>
    <dxf>
      <fill>
        <patternFill>
          <bgColor rgb="FF0070C0"/>
        </patternFill>
      </fill>
    </dxf>
  </dxfs>
  <tableStyles count="0" defaultTableStyle="TableStyleMedium2" defaultPivotStyle="PivotStyleLight16"/>
  <colors>
    <mruColors>
      <color rgb="FFCCCCCE"/>
      <color rgb="FF57A1DF"/>
      <color rgb="FFB97BB4"/>
      <color rgb="FF98C561"/>
      <color rgb="FFFFDB8E"/>
      <color rgb="FFF0F3B3"/>
      <color rgb="FF0071CE"/>
      <color rgb="FFE2E768"/>
      <color rgb="FFDCECF5"/>
      <color rgb="FF9436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817</xdr:colOff>
      <xdr:row>12</xdr:row>
      <xdr:rowOff>59532</xdr:rowOff>
    </xdr:from>
    <xdr:to>
      <xdr:col>3</xdr:col>
      <xdr:colOff>2119313</xdr:colOff>
      <xdr:row>45</xdr:row>
      <xdr:rowOff>0</xdr:rowOff>
    </xdr:to>
    <xdr:sp macro="" textlink="">
      <xdr:nvSpPr>
        <xdr:cNvPr id="2" name="TextBox 2">
          <a:extLst>
            <a:ext uri="{FF2B5EF4-FFF2-40B4-BE49-F238E27FC236}">
              <a16:creationId xmlns:a16="http://schemas.microsoft.com/office/drawing/2014/main" id="{A7298898-9337-4C5E-8A86-E9E658C16BA8}"/>
            </a:ext>
          </a:extLst>
        </xdr:cNvPr>
        <xdr:cNvSpPr txBox="1"/>
      </xdr:nvSpPr>
      <xdr:spPr>
        <a:xfrm>
          <a:off x="610417" y="2483644"/>
          <a:ext cx="15744008" cy="5784056"/>
        </a:xfrm>
        <a:prstGeom prst="rect">
          <a:avLst/>
        </a:prstGeom>
        <a:noFill/>
        <a:ln>
          <a:noFill/>
        </a:ln>
      </xdr:spPr>
      <xdr:txBody>
        <a:bodyPr lIns="27432" tIns="22860" rIns="0" bIns="0" rtlCol="0"/>
        <a:lstStyle/>
        <a:p>
          <a:pPr algn="l"/>
          <a:r>
            <a:rPr lang="en-US" sz="1000" b="1">
              <a:latin typeface="Krub" panose="00000500000000000000" pitchFamily="2" charset="-34"/>
              <a:cs typeface="Krub" panose="00000500000000000000" pitchFamily="2" charset="-34"/>
            </a:rPr>
            <a:t>Summary of the model:</a:t>
          </a:r>
          <a:endParaRPr lang="en-US" sz="1000">
            <a:latin typeface="Krub" panose="00000500000000000000" pitchFamily="2" charset="-34"/>
            <a:cs typeface="Krub" panose="00000500000000000000" pitchFamily="2" charset="-34"/>
          </a:endParaRPr>
        </a:p>
        <a:p>
          <a:pPr algn="l"/>
          <a:endParaRPr lang="en-US" sz="1000" b="1">
            <a:solidFill>
              <a:srgbClr val="000000"/>
            </a:solidFill>
            <a:latin typeface="Krub" panose="00000500000000000000" pitchFamily="2" charset="-34"/>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000" b="0">
              <a:solidFill>
                <a:srgbClr val="000000"/>
              </a:solidFill>
              <a:latin typeface="Krub" panose="00000500000000000000" pitchFamily="2" charset="-34"/>
              <a:cs typeface="Krub" panose="00000500000000000000" pitchFamily="2" charset="-34"/>
            </a:rPr>
            <a:t>This</a:t>
          </a:r>
          <a:r>
            <a:rPr lang="en-US" sz="1000" b="0" baseline="0">
              <a:solidFill>
                <a:srgbClr val="000000"/>
              </a:solidFill>
              <a:latin typeface="Krub" panose="00000500000000000000" pitchFamily="2" charset="-34"/>
              <a:cs typeface="Krub" panose="00000500000000000000" pitchFamily="2" charset="-34"/>
            </a:rPr>
            <a:t> file sets out the data we are seeking to collect through delivery plans. This collates data on outturn and forecast delivery and expenditure data in relation to the Price Control Deliverables (PCD) and interim milestones. It also collects scheme level data </a:t>
          </a:r>
          <a:r>
            <a:rPr lang="en-US" sz="1000" baseline="0">
              <a:effectLst/>
              <a:latin typeface="Krub" panose="00000500000000000000" pitchFamily="2" charset="-34"/>
              <a:ea typeface="+mn-ea"/>
              <a:cs typeface="Krub" panose="00000500000000000000" pitchFamily="2" charset="-34"/>
            </a:rPr>
            <a:t>for enhanced engagement, large gated, water resilience and high-profile enhancement schemes</a:t>
          </a:r>
          <a:r>
            <a:rPr lang="en-US" sz="1100" baseline="0">
              <a:effectLst/>
              <a:latin typeface="+mn-lt"/>
              <a:ea typeface="+mn-ea"/>
              <a:cs typeface="+mn-cs"/>
            </a:rPr>
            <a:t>.</a:t>
          </a:r>
          <a:r>
            <a:rPr lang="en-GB" sz="1000" baseline="0">
              <a:effectLst/>
              <a:latin typeface="+mn-lt"/>
              <a:ea typeface="+mn-ea"/>
              <a:cs typeface="+mn-cs"/>
            </a:rPr>
            <a:t> </a:t>
          </a:r>
          <a:r>
            <a:rPr lang="en-US" sz="1000" b="0" baseline="0">
              <a:solidFill>
                <a:srgbClr val="000000"/>
              </a:solidFill>
              <a:latin typeface="Krub" panose="00000500000000000000" pitchFamily="2" charset="-34"/>
              <a:cs typeface="Krub" panose="00000500000000000000" pitchFamily="2" charset="-34"/>
            </a:rPr>
            <a:t>This data will allow us and stakeholders to understand the progress that companies are making towards achieving their PCD targets and delivering their PR24 programme. </a:t>
          </a:r>
          <a:endParaRPr lang="en-US" sz="1000" b="1">
            <a:solidFill>
              <a:srgbClr val="000000"/>
            </a:solidFill>
            <a:latin typeface="Krub" panose="00000500000000000000" pitchFamily="2" charset="-34"/>
            <a:cs typeface="Krub" panose="00000500000000000000" pitchFamily="2" charset="-34"/>
          </a:endParaRPr>
        </a:p>
        <a:p>
          <a:pPr algn="l"/>
          <a:endParaRPr lang="en-US" sz="1000">
            <a:latin typeface="Krub" panose="00000500000000000000" pitchFamily="2" charset="-34"/>
            <a:cs typeface="Krub" panose="00000500000000000000" pitchFamily="2" charset="-34"/>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Contents: </a:t>
          </a:r>
          <a:endParaRPr lang="en-GB" sz="1000">
            <a:effectLst/>
          </a:endParaRPr>
        </a:p>
        <a:p>
          <a:pPr algn="l"/>
          <a:endParaRPr lang="en-US" sz="1000">
            <a:latin typeface="Krub" panose="00000500000000000000" pitchFamily="2" charset="-34"/>
            <a:cs typeface="Krub" panose="00000500000000000000" pitchFamily="2" charset="-34"/>
          </a:endParaRPr>
        </a:p>
        <a:p>
          <a:pPr algn="l"/>
          <a:r>
            <a:rPr lang="en-US" sz="1000" baseline="0">
              <a:latin typeface="Krub" panose="00000500000000000000" pitchFamily="2" charset="-34"/>
              <a:cs typeface="Krub" panose="00000500000000000000" pitchFamily="2" charset="-34"/>
            </a:rPr>
            <a:t>DPB1, DPW1 and DPWW1: request companies to provide the number of units of PCD output delivered against each PCD output line. </a:t>
          </a:r>
        </a:p>
        <a:p>
          <a:pPr algn="l"/>
          <a:r>
            <a:rPr lang="en-US" sz="1000" baseline="0">
              <a:latin typeface="Krub" panose="00000500000000000000" pitchFamily="2" charset="-34"/>
              <a:cs typeface="Krub" panose="00000500000000000000" pitchFamily="2" charset="-34"/>
            </a:rPr>
            <a:t>DPB2, DPW2 and DPWW2: request companies to provide expenditure associated with PCD output for each PCD output line. </a:t>
          </a:r>
        </a:p>
        <a:p>
          <a:pPr algn="l"/>
          <a:r>
            <a:rPr lang="en-US" sz="1000" baseline="0">
              <a:latin typeface="Krub" panose="00000500000000000000" pitchFamily="2" charset="-34"/>
              <a:cs typeface="Krub" panose="00000500000000000000" pitchFamily="2" charset="-34"/>
            </a:rPr>
            <a:t>DPWW3 and DPW3: presents interim milestones for a number of PCD output lines and request companies to provide the profile of the number of schemes at each stage. </a:t>
          </a:r>
        </a:p>
        <a:p>
          <a:pPr algn="l"/>
          <a:r>
            <a:rPr lang="en-US" sz="1000" baseline="0">
              <a:latin typeface="Krub" panose="00000500000000000000" pitchFamily="2" charset="-34"/>
              <a:cs typeface="Krub" panose="00000500000000000000" pitchFamily="2" charset="-34"/>
            </a:rPr>
            <a:t>DPWW4 and DPW4: requests data at scheme level for enhanced engagement, large gated, and high profile schemes</a:t>
          </a:r>
        </a:p>
        <a:p>
          <a:pPr algn="l"/>
          <a:r>
            <a:rPr lang="en-US" sz="1000" baseline="0">
              <a:latin typeface="Krub" panose="00000500000000000000" pitchFamily="2" charset="-34"/>
              <a:cs typeface="Krub" panose="00000500000000000000" pitchFamily="2" charset="-34"/>
            </a:rPr>
            <a:t>DPWW5 and DPW5: requests data at scheme level for growth at sewage treatement works and water resilience </a:t>
          </a:r>
        </a:p>
        <a:p>
          <a:pPr algn="l"/>
          <a:endParaRPr lang="en-US" sz="1000">
            <a:latin typeface="Krub" panose="00000500000000000000" pitchFamily="2" charset="-34"/>
            <a:cs typeface="Krub" panose="00000500000000000000" pitchFamily="2" charset="-34"/>
          </a:endParaRPr>
        </a:p>
        <a:p>
          <a:pPr algn="l"/>
          <a:endParaRPr lang="en-US" sz="1000">
            <a:latin typeface="Krub" panose="00000500000000000000" pitchFamily="2" charset="-34"/>
            <a:cs typeface="Krub" panose="00000500000000000000" pitchFamily="2" charset="-34"/>
          </a:endParaRPr>
        </a:p>
        <a:p>
          <a:pPr algn="l"/>
          <a:r>
            <a:rPr lang="en-US" sz="1000" b="1">
              <a:latin typeface="Krub" panose="00000500000000000000" pitchFamily="2" charset="-34"/>
              <a:cs typeface="Krub" panose="00000500000000000000" pitchFamily="2" charset="-34"/>
            </a:rPr>
            <a:t>Quality assurance: </a:t>
          </a:r>
        </a:p>
        <a:p>
          <a:pPr algn="l"/>
          <a:endParaRPr lang="en-US" sz="1000" b="1">
            <a:latin typeface="Krub" panose="00000500000000000000" pitchFamily="2" charset="-34"/>
            <a:cs typeface="Krub" panose="00000500000000000000" pitchFamily="2" charset="-34"/>
          </a:endParaRPr>
        </a:p>
        <a:p>
          <a:pPr algn="l"/>
          <a:r>
            <a:rPr lang="en-GB" sz="1000">
              <a:latin typeface="Krub" panose="00000500000000000000" pitchFamily="2" charset="-34"/>
              <a:cs typeface="Krub" panose="00000500000000000000" pitchFamily="2" charset="-34"/>
            </a:rPr>
            <a:t>This model has been subject to Ofwat internal quality assurance.</a:t>
          </a:r>
        </a:p>
        <a:p>
          <a:pPr algn="l"/>
          <a:endParaRPr lang="en-US" sz="1000" b="1">
            <a:solidFill>
              <a:srgbClr val="000000"/>
            </a:solidFill>
            <a:latin typeface="Krub" panose="00000500000000000000" pitchFamily="2" charset="-34"/>
            <a:cs typeface="Krub" panose="00000500000000000000" pitchFamily="2" charset="-34"/>
          </a:endParaRPr>
        </a:p>
        <a:p>
          <a:pPr algn="l"/>
          <a:r>
            <a:rPr lang="en-US" sz="1000" b="1">
              <a:solidFill>
                <a:srgbClr val="000000"/>
              </a:solidFill>
              <a:latin typeface="Krub" panose="00000500000000000000" pitchFamily="2" charset="-34"/>
              <a:cs typeface="Krub" panose="00000500000000000000" pitchFamily="2" charset="-34"/>
            </a:rPr>
            <a:t>Disclaimer: </a:t>
          </a:r>
        </a:p>
        <a:p>
          <a:pPr algn="l"/>
          <a:endParaRPr lang="en-US" sz="1000" b="1">
            <a:solidFill>
              <a:srgbClr val="000000"/>
            </a:solidFill>
            <a:latin typeface="Krub" panose="00000500000000000000" pitchFamily="2" charset="-34"/>
            <a:cs typeface="Krub" panose="00000500000000000000" pitchFamily="2" charset="-34"/>
          </a:endParaRPr>
        </a:p>
        <a:p>
          <a:pPr algn="l"/>
          <a:r>
            <a:rPr lang="en-GB" sz="1000">
              <a:latin typeface="Krub" panose="00000500000000000000" pitchFamily="2" charset="-34"/>
              <a:cs typeface="Krub" panose="00000500000000000000" pitchFamily="2" charset="-34"/>
            </a:rPr>
            <a:t>This model supports the implementation of our PR24 final determinations setting out the price, service, and incentive package for water companies for the period 2025-30. It should be read together with the other documents and information that we have published as part of our final determinations.</a:t>
          </a:r>
          <a:endParaRPr lang="en-US" sz="1000" b="1">
            <a:solidFill>
              <a:srgbClr val="000000"/>
            </a:solidFill>
            <a:latin typeface="Krub" panose="00000500000000000000" pitchFamily="2" charset="-34"/>
            <a:cs typeface="Krub" panose="00000500000000000000" pitchFamily="2" charset="-34"/>
          </a:endParaRPr>
        </a:p>
        <a:p>
          <a:pPr algn="l"/>
          <a:endParaRPr lang="en-US" sz="1000">
            <a:solidFill>
              <a:srgbClr val="000000"/>
            </a:solidFill>
            <a:latin typeface="Krub" panose="00000500000000000000" pitchFamily="2" charset="-34"/>
            <a:cs typeface="Krub" panose="00000500000000000000" pitchFamily="2" charset="-34"/>
          </a:endParaRPr>
        </a:p>
        <a:p>
          <a:pPr algn="l"/>
          <a:r>
            <a:rPr lang="en-US" sz="1000" b="1">
              <a:solidFill>
                <a:srgbClr val="000000"/>
              </a:solidFill>
              <a:latin typeface="Krub" panose="00000500000000000000" pitchFamily="2" charset="-34"/>
              <a:cs typeface="Krub" panose="00000500000000000000" pitchFamily="2" charset="-34"/>
            </a:rPr>
            <a:t>Changes since previous published model: </a:t>
          </a:r>
        </a:p>
      </xdr:txBody>
    </xdr:sp>
    <xdr:clientData/>
  </xdr:twoCellAnchor>
  <xdr:twoCellAnchor editAs="oneCell">
    <xdr:from>
      <xdr:col>2</xdr:col>
      <xdr:colOff>3633788</xdr:colOff>
      <xdr:row>1</xdr:row>
      <xdr:rowOff>45243</xdr:rowOff>
    </xdr:from>
    <xdr:to>
      <xdr:col>2</xdr:col>
      <xdr:colOff>5293965</xdr:colOff>
      <xdr:row>3</xdr:row>
      <xdr:rowOff>249377</xdr:rowOff>
    </xdr:to>
    <xdr:pic>
      <xdr:nvPicPr>
        <xdr:cNvPr id="3" name="Picture 2">
          <a:extLst>
            <a:ext uri="{FF2B5EF4-FFF2-40B4-BE49-F238E27FC236}">
              <a16:creationId xmlns:a16="http://schemas.microsoft.com/office/drawing/2014/main" id="{AC89D8DE-3BC8-4A3A-9513-695980C06AC3}"/>
            </a:ext>
          </a:extLst>
        </xdr:cNvPr>
        <xdr:cNvPicPr>
          <a:picLocks noChangeAspect="1"/>
        </xdr:cNvPicPr>
      </xdr:nvPicPr>
      <xdr:blipFill>
        <a:blip xmlns:r="http://schemas.openxmlformats.org/officeDocument/2006/relationships" r:embed="rId1"/>
        <a:stretch>
          <a:fillRect/>
        </a:stretch>
      </xdr:blipFill>
      <xdr:spPr>
        <a:xfrm>
          <a:off x="8639175" y="459580"/>
          <a:ext cx="1655415" cy="92089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fwat-my.sharepoint.com/Users/kleem.malik/AppData/Local/Microsoft/Windows/INetCache/Content.Outlook/6TC9VZQP/PR19IPD01_ODI-performance-model-v1.6%20MASTE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O:\OFWSHARE\Cost%20assessment\PR24\Bioresources\P24%20Final%20determinations\ANH\ANH_DD_004-v7-Main-data-tables_Amended.xlsx" TargetMode="External"/><Relationship Id="rId1" Type="http://schemas.openxmlformats.org/officeDocument/2006/relationships/externalLinkPath" Target="https://ofwat-my.sharepoint.com/OFWSHARE/Cost%20assessment/PR24/Bioresources/P24%20Final%20determinations/ANH/ANH_DD_004-v7-Main-data-tables_Amend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fwat-my.sharepoint.com/sites/fcmPR24/Shared%20Documents/02.%20Programme%20Management/16.%20Data%20Tables/2023.09.22%2022_48%20CWW3%20table%20submission.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fwat-my.sharepoint.com/sites/Financialmodelling/Shared%20Documents/General/Revenue%20engine%20modelling/6.31%20MUT%20RJ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fwat-my.sharepoint.com/Users/gilda.romano/AppData/Local/Microsoft/Windows/INetCache/Content.Outlook/DKJEE2G3/APR%202022%20Master%20Template%20(post%20update%20for%20TMS%20queries)_070422.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ofwat.sharepoint.com/sites/ofw-pr24/PostFD%20phase/Costs/Delivery%20Plan/Data%20tables/Delivery%20Plan%20Company%20Data%20July%202025%20-%20sent/PCD%20DP%20table%20template%20July%202025_New%20Structure.xlsx" TargetMode="External"/><Relationship Id="rId1" Type="http://schemas.openxmlformats.org/officeDocument/2006/relationships/externalLinkPath" Target="https://ofwat-my.sharepoint.com/personal/elizabeth_mcgrail_ofwat_gov_uk/Documents/Data%20tables/Delivery%20Plan%20Company%20Data%20July%202025%20-%20sent/PCD%20DP%20table%20template%20July%202025_New%20Structu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Cover (tables)"/>
      <sheetName val="Validation summary"/>
      <sheetName val="Section 3 &gt;&gt;"/>
      <sheetName val="3A"/>
      <sheetName val="3B"/>
      <sheetName val="3C"/>
      <sheetName val="3D"/>
      <sheetName val="3E"/>
      <sheetName val="3F"/>
      <sheetName val="3F.1"/>
      <sheetName val="3F.2"/>
      <sheetName val="3G"/>
      <sheetName val="3H"/>
      <sheetName val="3I"/>
      <sheetName val="ODI performance model&gt;&gt;"/>
      <sheetName val="Cover (ODI model)"/>
      <sheetName val="Style Guide"/>
      <sheetName val="ToC"/>
      <sheetName val="InpCompany"/>
      <sheetName val="Company_PC_inputs"/>
      <sheetName val="Ofwat_PC_Interventions"/>
      <sheetName val="InpPerformance"/>
      <sheetName val="Performance"/>
      <sheetName val="Sharing mechanism"/>
      <sheetName val="Aggregate calculations"/>
      <sheetName val="Model outputs - PC level"/>
      <sheetName val="Model outputs - interventions"/>
      <sheetName val="Model outputs - Aggregate level"/>
      <sheetName val="F_Outputs"/>
      <sheetName val="Validation"/>
      <sheetName val="ODI data sheets&gt;&gt;"/>
      <sheetName val="App1"/>
      <sheetName val="App1b"/>
      <sheetName val="PC lists"/>
      <sheetName val="App1 change log"/>
      <sheetName val="App1b change lo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ut_OUT"/>
      <sheetName val="fOut_OUT8"/>
      <sheetName val="fOut_RR"/>
      <sheetName val="fOut_CW"/>
      <sheetName val="fOut_CW_MAN"/>
      <sheetName val="fOut_CWW"/>
      <sheetName val="fOut_CWW_MAN"/>
      <sheetName val="fOut_RES"/>
      <sheetName val="fOut_BIO"/>
      <sheetName val="fOut_RET"/>
      <sheetName val="fOut_RET_MAN"/>
      <sheetName val="fOut_DS"/>
      <sheetName val="fOut_DS_MAN"/>
      <sheetName val="fOut_LS"/>
      <sheetName val="fOut_LS_MAN"/>
      <sheetName val="fOut_SUP"/>
      <sheetName val="fOut_SUP_MAN"/>
      <sheetName val="fOut_SUM"/>
      <sheetName val="fOut_PD"/>
      <sheetName val="fOut_PD_MAN"/>
      <sheetName val="Introduction"/>
      <sheetName val="Changes Log"/>
      <sheetName val="Validation"/>
      <sheetName val="Lists"/>
      <sheetName val="PC lists"/>
      <sheetName val="PC info"/>
      <sheetName val="OUT &gt;&gt;"/>
      <sheetName val="OUT1"/>
      <sheetName val="OUT2"/>
      <sheetName val="OUT3"/>
      <sheetName val="OUT4"/>
      <sheetName val="OUT5"/>
      <sheetName val="OUT6"/>
      <sheetName val="OUT7"/>
      <sheetName val="OUT8"/>
      <sheetName val="OUT9"/>
      <sheetName val="OUT10"/>
      <sheetName val="RR &gt;&gt;"/>
      <sheetName val="RR1"/>
      <sheetName val="RR2"/>
      <sheetName val="RR3"/>
      <sheetName val="RR4"/>
      <sheetName val="RR5"/>
      <sheetName val="RR6"/>
      <sheetName val="RR7"/>
      <sheetName val="RR8"/>
      <sheetName val="RR9"/>
      <sheetName val="RR10"/>
      <sheetName val="RR11"/>
      <sheetName val="RR12"/>
      <sheetName val="RR13"/>
      <sheetName val="RR14"/>
      <sheetName val="RR15"/>
      <sheetName val="RR16"/>
      <sheetName val="RR17"/>
      <sheetName val="RR18"/>
      <sheetName val="RR19"/>
      <sheetName val="RR20"/>
      <sheetName val="RR21"/>
      <sheetName val="RR22"/>
      <sheetName val="RR23"/>
      <sheetName val="RR24"/>
      <sheetName val="RR25"/>
      <sheetName val="RR26"/>
      <sheetName val="RR27"/>
      <sheetName val="RR27a"/>
      <sheetName val="RR28"/>
      <sheetName val="RR29"/>
      <sheetName val="RR30"/>
      <sheetName val="CW &gt;&gt;"/>
      <sheetName val="CW1"/>
      <sheetName val="CW1a"/>
      <sheetName val="CW2"/>
      <sheetName val="CW3"/>
      <sheetName val="CW4"/>
      <sheetName val="CW4a"/>
      <sheetName val="CW5"/>
      <sheetName val="CW6"/>
      <sheetName val="CW6a"/>
      <sheetName val="CW7"/>
      <sheetName val="CW7a"/>
      <sheetName val="CW8"/>
      <sheetName val="CW9"/>
      <sheetName val="CW10"/>
      <sheetName val="CW11"/>
      <sheetName val="CW12"/>
      <sheetName val="CW13"/>
      <sheetName val="CW14"/>
      <sheetName val="CW15"/>
      <sheetName val="CW16"/>
      <sheetName val="CW17"/>
      <sheetName val="CW18"/>
      <sheetName val="CW19"/>
      <sheetName val="CW20"/>
      <sheetName val="CW21"/>
      <sheetName val="CWW &gt;&gt;"/>
      <sheetName val="CWW1"/>
      <sheetName val="CWW1a"/>
      <sheetName val="CWW2"/>
      <sheetName val="CWW3"/>
      <sheetName val="CWW4"/>
      <sheetName val="CWW5"/>
      <sheetName val="CWW6"/>
      <sheetName val="CWW6a"/>
      <sheetName val="CWW7a"/>
      <sheetName val="CWW7b"/>
      <sheetName val="CWW7c"/>
      <sheetName val="CWW8"/>
      <sheetName val="CWW8a"/>
      <sheetName val="CWW9"/>
      <sheetName val="CWW10"/>
      <sheetName val="CWW11"/>
      <sheetName val="CWW12"/>
      <sheetName val="CWW13"/>
      <sheetName val="CWW14"/>
      <sheetName val="CWW15"/>
      <sheetName val="CWW16"/>
      <sheetName val="CWW17"/>
      <sheetName val="CWW18"/>
      <sheetName val="CWW19"/>
      <sheetName val="CWW20a"/>
      <sheetName val="CWW21"/>
      <sheetName val="CWW22"/>
      <sheetName val="RES &gt;&gt;"/>
      <sheetName val="RES1"/>
      <sheetName val="BIO &gt;&gt;"/>
      <sheetName val="BIO1"/>
      <sheetName val="BIO2"/>
      <sheetName val="BIO3a"/>
      <sheetName val="BIO3b"/>
      <sheetName val="BIO4"/>
      <sheetName val="BIO5"/>
      <sheetName val="BIO6"/>
      <sheetName val="RET &gt;&gt;"/>
      <sheetName val="RET1"/>
      <sheetName val="RET1a"/>
      <sheetName val="RET2"/>
      <sheetName val="RET3"/>
      <sheetName val="RET4"/>
      <sheetName val="DS &gt;&gt;"/>
      <sheetName val="CWW20"/>
      <sheetName val="DS1e"/>
      <sheetName val="DS1w"/>
      <sheetName val="DS2e"/>
      <sheetName val="DS2w"/>
      <sheetName val="DS3"/>
      <sheetName val="DS4"/>
      <sheetName val="DS5"/>
      <sheetName val="DS6"/>
      <sheetName val="LS &gt;&gt;"/>
      <sheetName val="LS1"/>
      <sheetName val="LS2"/>
      <sheetName val="LS3"/>
      <sheetName val="LS3a"/>
      <sheetName val="LS3b"/>
      <sheetName val="LS3c"/>
      <sheetName val="LS3d"/>
      <sheetName val="LS3e"/>
      <sheetName val="LS3f"/>
      <sheetName val="LS3g"/>
      <sheetName val="LS3h"/>
      <sheetName val="LS3i"/>
      <sheetName val="LS4"/>
      <sheetName val="LS4a"/>
      <sheetName val="LS4b"/>
      <sheetName val="LS4c"/>
      <sheetName val="LS4d"/>
      <sheetName val="LS4e"/>
      <sheetName val="LS4f"/>
      <sheetName val="LS4g"/>
      <sheetName val="LS4h"/>
      <sheetName val="LS4i"/>
      <sheetName val="LS5"/>
      <sheetName val="LS6"/>
      <sheetName val="LS7"/>
      <sheetName val="SUP &gt;&gt;"/>
      <sheetName val="SUP1A"/>
      <sheetName val="SUP1B"/>
      <sheetName val="SUP4"/>
      <sheetName val="SUP5"/>
      <sheetName val="SUP6"/>
      <sheetName val="SUP7"/>
      <sheetName val="SUP8"/>
      <sheetName val="SUP9"/>
      <sheetName val="SUP10"/>
      <sheetName val="SUP11"/>
      <sheetName val="SUP12"/>
      <sheetName val="SUP13"/>
      <sheetName val="SUP14"/>
      <sheetName val="SUP15"/>
      <sheetName val="SUM &gt;&gt;"/>
      <sheetName val="SUM1"/>
      <sheetName val="SUM2"/>
      <sheetName val="SUM3"/>
      <sheetName val="SUM4"/>
      <sheetName val="PD &gt;&gt;"/>
      <sheetName val="PD1"/>
      <sheetName val="PD2"/>
      <sheetName val="PD3"/>
      <sheetName val="PD4"/>
      <sheetName val="PD5"/>
      <sheetName val="PD6"/>
      <sheetName val="PD7"/>
      <sheetName val="PD7a"/>
      <sheetName val="PD8"/>
      <sheetName val="PD9"/>
      <sheetName val="PD10"/>
      <sheetName val="PD11"/>
      <sheetName val="PD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ror"/>
      <sheetName val="BaseData"/>
      <sheetName val="Report Filter"/>
      <sheetName val="BICMapping"/>
      <sheetName val="Staging - BIC Forecast Loaded"/>
      <sheetName val="Staging - BIC Forecast Unloaded"/>
      <sheetName val="Staging - BIC FC Cumulative"/>
      <sheetName val="Staging - BIC Forecast AMP8 UL"/>
      <sheetName val="Base Data (Pre)"/>
      <sheetName val="Base Data (Post)"/>
      <sheetName val="Ofwat Report"/>
      <sheetName val="CW1"/>
      <sheetName val="CW1a"/>
      <sheetName val="CW2"/>
      <sheetName val="CW3"/>
      <sheetName val="CW9"/>
      <sheetName val="CW11"/>
      <sheetName val="CWW1"/>
      <sheetName val="CWW1a"/>
      <sheetName val="CWW2"/>
      <sheetName val="CWW2 Original"/>
      <sheetName val="CWW3"/>
      <sheetName val="CWW3 Original"/>
      <sheetName val="CWW9"/>
      <sheetName val="CWW11"/>
      <sheetName val="Value Report"/>
      <sheetName val="Value Measures"/>
      <sheetName val="CW15"/>
      <sheetName val="CWW15"/>
      <sheetName val="CW13"/>
      <sheetName val="CWW13"/>
      <sheetName val="DS &gt;&gt;"/>
      <sheetName val="DS2e"/>
      <sheetName val="DS4"/>
      <sheetName val="DS3"/>
      <sheetName val="DS5"/>
      <sheetName val="DS6"/>
      <sheetName val="DS8"/>
      <sheetName val="LS &gt;&gt;"/>
      <sheetName val="LS3"/>
      <sheetName val="LS4"/>
      <sheetName val="HeaderParameters"/>
      <sheetName val="Logo"/>
      <sheetName val="2023.09"/>
    </sheetNames>
    <definedNames>
      <definedName name="BIC_Staging_unloaded_header" refersTo="='Staging - BIC Forecast Unloaded'!$A$1:$AJ$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InpC"/>
      <sheetName val="InpS"/>
      <sheetName val="Time"/>
      <sheetName val="Unallocated"/>
      <sheetName val="Inflation data"/>
      <sheetName val="Issues (2)"/>
      <sheetName val="Retail Residential"/>
      <sheetName val="Bill Module"/>
      <sheetName val="RPI Indexation"/>
      <sheetName val="Indexation measures"/>
      <sheetName val="Report placeholders"/>
      <sheetName val="Post-financeability adjustme"/>
      <sheetName val="NPV"/>
      <sheetName val="K Factor"/>
      <sheetName val="Capex"/>
      <sheetName val="Opex"/>
      <sheetName val="Totex"/>
      <sheetName val="WACC"/>
      <sheetName val="PAYG Calc"/>
      <sheetName val="CPIH RCV"/>
      <sheetName val="RPI RCV"/>
      <sheetName val="Additions RCV"/>
      <sheetName val="RCV Depreciation"/>
      <sheetName val="Return on RCV"/>
      <sheetName val="Wholesale"/>
      <sheetName val="Output"/>
      <sheetName val="Issues"/>
      <sheetName val="Styles"/>
      <sheetName val="PowerBi tab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
      <sheetName val="Introduction"/>
      <sheetName val="Validation"/>
      <sheetName val="F_Outputs 1"/>
      <sheetName val="F_Outputs 2"/>
      <sheetName val="F_Outputs 4"/>
      <sheetName val="F_Outputs 5"/>
      <sheetName val="F_Outputs 6"/>
      <sheetName val="F_Outputs 7"/>
      <sheetName val="F_Outputs 8"/>
      <sheetName val="F_Outputs 9"/>
      <sheetName val="F_Outputs 10"/>
      <sheetName val="F_Outputs 11"/>
      <sheetName val="Section 1 &gt;&gt;"/>
      <sheetName val="1A"/>
      <sheetName val="1B"/>
      <sheetName val="1C"/>
      <sheetName val="1D"/>
      <sheetName val="1E"/>
      <sheetName val="1F"/>
      <sheetName val="Section 2 &gt;&gt; "/>
      <sheetName val="2A"/>
      <sheetName val="2B"/>
      <sheetName val="2C"/>
      <sheetName val="2D"/>
      <sheetName val="2E"/>
      <sheetName val="2F"/>
      <sheetName val="2G"/>
      <sheetName val="2H"/>
      <sheetName val="2I"/>
      <sheetName val="2J"/>
      <sheetName val="2K"/>
      <sheetName val="2L"/>
      <sheetName val="2M"/>
      <sheetName val="2N"/>
      <sheetName val="2O"/>
      <sheetName val="Section 4 &gt;&gt;"/>
      <sheetName val="4A"/>
      <sheetName val="4B"/>
      <sheetName val="4C"/>
      <sheetName val="4D"/>
      <sheetName val="4E"/>
      <sheetName val="4F"/>
      <sheetName val="4G"/>
      <sheetName val="4H"/>
      <sheetName val="4I"/>
      <sheetName val="4J"/>
      <sheetName val="4K"/>
      <sheetName val="4L"/>
      <sheetName val="4M"/>
      <sheetName val="4N"/>
      <sheetName val="4O"/>
      <sheetName val="4P"/>
      <sheetName val="4Q"/>
      <sheetName val="4R"/>
      <sheetName val="4S"/>
      <sheetName val="4T"/>
      <sheetName val="4U"/>
      <sheetName val="Section 5 &gt;&gt;"/>
      <sheetName val="5A"/>
      <sheetName val="5B"/>
      <sheetName val="Section 6 &gt;&gt;"/>
      <sheetName val="6A"/>
      <sheetName val="6B"/>
      <sheetName val="6C"/>
      <sheetName val="6D"/>
      <sheetName val="6F"/>
      <sheetName val="Section 7 &gt;&gt;"/>
      <sheetName val="7A"/>
      <sheetName val="7B"/>
      <sheetName val="7C"/>
      <sheetName val="7D"/>
      <sheetName val="7E"/>
      <sheetName val="7F"/>
      <sheetName val="Section 8 &gt;&gt;"/>
      <sheetName val="8A"/>
      <sheetName val="8B"/>
      <sheetName val="8C"/>
      <sheetName val="8D"/>
      <sheetName val="Section 9 &gt;&gt;"/>
      <sheetName val="9A"/>
      <sheetName val="Section 10 &gt;&gt;"/>
      <sheetName val="10A"/>
      <sheetName val="10B"/>
      <sheetName val="10C"/>
      <sheetName val="10D"/>
      <sheetName val="10E"/>
      <sheetName val="Section 11 &gt;&gt;"/>
      <sheetName val="11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hange log&gt;&gt;&gt;"/>
      <sheetName val="Industry_Change log  "/>
      <sheetName val="ANH_Change log"/>
      <sheetName val="HDD_Change log"/>
      <sheetName val="NES_Change log"/>
      <sheetName val="NWT_Change log"/>
      <sheetName val="TMS_Change log"/>
      <sheetName val="SRN_Change log"/>
      <sheetName val="SVE_Change log"/>
      <sheetName val="SWB_Change log"/>
      <sheetName val="WSH_Change log"/>
      <sheetName val="WSX_Change log"/>
      <sheetName val="YKY_Change log"/>
      <sheetName val="AFW_Change log"/>
      <sheetName val="BRL_Change log"/>
      <sheetName val="PRT_Change log"/>
      <sheetName val="SES_Change log"/>
      <sheetName val="SSC_Change log"/>
      <sheetName val="SEW_Change log"/>
      <sheetName val="Query log&gt;&gt;&gt;"/>
      <sheetName val="Industry_Query log  "/>
      <sheetName val="NES_Query log"/>
      <sheetName val="SVE_Query log"/>
      <sheetName val="SWB_Query log"/>
      <sheetName val="HDD_Query log"/>
      <sheetName val="WSH_Query log"/>
      <sheetName val="WSX_Query log"/>
      <sheetName val="YKY_Query log"/>
      <sheetName val="PRT_Query log"/>
      <sheetName val="AFW_Query log"/>
      <sheetName val="SEW_Query log"/>
      <sheetName val="SRN_Query log"/>
      <sheetName val="Inputs&gt;&gt;&gt;"/>
      <sheetName val="F_Inputs_BIO5"/>
      <sheetName val="F_Inputs_CWW20"/>
      <sheetName val="F_Inputs_WW_EXP"/>
      <sheetName val="F_Inputs_W_EXP"/>
      <sheetName val="F_Inputs_NRF"/>
      <sheetName val="PCD List"/>
      <sheetName val="Calcs_Net zero"/>
      <sheetName val="Calcs_Supply"/>
      <sheetName val="Base&gt;&gt;&gt;"/>
      <sheetName val="Common PCDs&gt;&gt;&gt;"/>
      <sheetName val="DPB1"/>
      <sheetName val="DPB2"/>
      <sheetName val="ANH_DPB1"/>
      <sheetName val="ANH_DPB2"/>
      <sheetName val="WSH_DPB1"/>
      <sheetName val="WSH_DPB2"/>
      <sheetName val="HDD_DPB1"/>
      <sheetName val="HDD_DPB2 "/>
      <sheetName val="NES_DPB1"/>
      <sheetName val="NES_DPB2"/>
      <sheetName val="NWT_DPB1"/>
      <sheetName val="NWT_DPB2"/>
      <sheetName val="SRN_DPB1"/>
      <sheetName val="SRN_DPB2"/>
      <sheetName val="SVE_DPB1"/>
      <sheetName val="SVE_DPB2"/>
      <sheetName val="SWB_DPB1"/>
      <sheetName val="SWB_DPB2"/>
      <sheetName val="TMS_DPB1"/>
      <sheetName val="TMS_DPB2"/>
      <sheetName val="WSX_DPB1"/>
      <sheetName val="WSX_DPB2"/>
      <sheetName val="YKY_DPB1"/>
      <sheetName val="YKY_DPB2"/>
      <sheetName val="AFW_DPB1"/>
      <sheetName val="AFW_DPB2"/>
      <sheetName val="BRL_DPB1"/>
      <sheetName val="BRL_DPB2"/>
      <sheetName val="PRT_DPB1"/>
      <sheetName val="PRT_DPB2"/>
      <sheetName val="SSC_DPB1"/>
      <sheetName val="SSC_DPB2"/>
      <sheetName val="SEW_DPB1"/>
      <sheetName val="SEW_DPB2"/>
      <sheetName val="SES_DPB1"/>
      <sheetName val="SES_DPB2"/>
      <sheetName val="Bespoke PCDs&gt;&gt;&gt;"/>
      <sheetName val="WSH_DPB1_ADD"/>
      <sheetName val="WSH_DPB2_ADD"/>
      <sheetName val="HDD_DPB1_ADD"/>
      <sheetName val="HDD_DPB2_ADD"/>
      <sheetName val="NWT_DPB1_ADD"/>
      <sheetName val="NWT_DPB2_ADD"/>
      <sheetName val="TMS_DPB1_ADD"/>
      <sheetName val="TMS_DPB2_ADD"/>
      <sheetName val="YKY_DPB1_ADD"/>
      <sheetName val="YKY_DPB2_ADD"/>
      <sheetName val="BRL_DPB1_ADD"/>
      <sheetName val="BRL_DPB2_ADD"/>
      <sheetName val="SES_DPB1_ADD"/>
      <sheetName val="SES_DPB2_ADD"/>
      <sheetName val="Enhancement WW&gt;&gt;&gt;"/>
      <sheetName val="DPWW1"/>
      <sheetName val="DPWW2"/>
      <sheetName val="DPWW4"/>
      <sheetName val="DPWW5"/>
      <sheetName val="Enhancement W&gt;&gt;&gt;"/>
      <sheetName val="DPW1"/>
      <sheetName val="DPW2"/>
      <sheetName val="DPW4"/>
      <sheetName val="DPW5"/>
      <sheetName val="Blank (published)&gt;&gt;&gt;"/>
      <sheetName val="Base&gt;&gt;&gt;&gt;"/>
      <sheetName val="DPB1_blank"/>
      <sheetName val="DPB2_blank"/>
      <sheetName val="Enhancement WW&gt;&gt;&gt;&gt;"/>
      <sheetName val="DPWW1_blank"/>
      <sheetName val="DPWW2_blank"/>
      <sheetName val="DPWW3_blank"/>
      <sheetName val="Enhancement Water&gt;&gt;&gt;&gt;"/>
      <sheetName val="DPW1_blank"/>
      <sheetName val="DPW2_blank"/>
      <sheetName val="DPW3_blank"/>
      <sheetName val="Dictionary"/>
      <sheetName val="F_Outputs OLD"/>
      <sheetName val="F_Out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2">
          <cell r="E2" t="str">
            <v>ANH</v>
          </cell>
          <cell r="F2" t="str">
            <v>SVE</v>
          </cell>
          <cell r="G2" t="str">
            <v>TMS</v>
          </cell>
          <cell r="H2" t="str">
            <v>SRN</v>
          </cell>
          <cell r="I2" t="str">
            <v>WSX</v>
          </cell>
          <cell r="J2" t="str">
            <v>SWB</v>
          </cell>
          <cell r="K2" t="str">
            <v>NES</v>
          </cell>
          <cell r="L2" t="str">
            <v>HDD</v>
          </cell>
          <cell r="M2" t="str">
            <v>WSH</v>
          </cell>
          <cell r="N2" t="str">
            <v>NWT</v>
          </cell>
          <cell r="O2" t="str">
            <v>YKY</v>
          </cell>
          <cell r="AU2" t="str">
            <v>ANH</v>
          </cell>
          <cell r="AV2" t="str">
            <v>SVE</v>
          </cell>
          <cell r="AW2" t="str">
            <v>TMS</v>
          </cell>
          <cell r="AX2" t="str">
            <v>SRN</v>
          </cell>
          <cell r="AY2" t="str">
            <v>WSX</v>
          </cell>
          <cell r="AZ2" t="str">
            <v>SWB</v>
          </cell>
          <cell r="BA2" t="str">
            <v>NES</v>
          </cell>
          <cell r="BB2" t="str">
            <v>HDD</v>
          </cell>
          <cell r="BC2" t="str">
            <v>WSH</v>
          </cell>
          <cell r="BD2" t="str">
            <v>NWT</v>
          </cell>
          <cell r="BE2" t="str">
            <v>YKY</v>
          </cell>
          <cell r="BF2" t="str">
            <v>AFW</v>
          </cell>
          <cell r="BG2" t="str">
            <v>BRL</v>
          </cell>
          <cell r="BH2" t="str">
            <v>PRT</v>
          </cell>
          <cell r="BI2" t="str">
            <v>SSC</v>
          </cell>
          <cell r="BJ2" t="str">
            <v>SEW</v>
          </cell>
          <cell r="BK2" t="str">
            <v>SES</v>
          </cell>
        </row>
        <row r="3">
          <cell r="D3" t="str">
            <v>PCDWW2a</v>
          </cell>
          <cell r="H3" t="str">
            <v>Y</v>
          </cell>
        </row>
        <row r="4">
          <cell r="D4" t="str">
            <v>PCDWW2a</v>
          </cell>
        </row>
        <row r="5">
          <cell r="D5" t="str">
            <v>PCDWW2b</v>
          </cell>
          <cell r="E5" t="str">
            <v>Y</v>
          </cell>
          <cell r="F5" t="str">
            <v>Y</v>
          </cell>
          <cell r="I5" t="str">
            <v>Y</v>
          </cell>
          <cell r="J5" t="str">
            <v>Y</v>
          </cell>
          <cell r="K5" t="str">
            <v>Y</v>
          </cell>
          <cell r="N5" t="str">
            <v>Y</v>
          </cell>
          <cell r="O5" t="str">
            <v>Y</v>
          </cell>
          <cell r="AR5" t="str">
            <v>PCDW1</v>
          </cell>
          <cell r="AT5" t="str">
            <v>Hectares of environmental improvement</v>
          </cell>
          <cell r="BD5" t="str">
            <v>Y</v>
          </cell>
          <cell r="BI5" t="str">
            <v>Y</v>
          </cell>
        </row>
        <row r="6">
          <cell r="D6" t="str">
            <v>PCDWW3</v>
          </cell>
          <cell r="E6" t="str">
            <v>Y</v>
          </cell>
          <cell r="F6" t="str">
            <v>Y</v>
          </cell>
          <cell r="G6" t="str">
            <v>Y</v>
          </cell>
          <cell r="H6" t="str">
            <v>Y</v>
          </cell>
          <cell r="I6" t="str">
            <v>Y</v>
          </cell>
          <cell r="J6" t="str">
            <v>Y</v>
          </cell>
          <cell r="K6" t="str">
            <v>Y</v>
          </cell>
          <cell r="L6" t="str">
            <v>Y</v>
          </cell>
          <cell r="M6" t="str">
            <v>Y</v>
          </cell>
          <cell r="N6" t="str">
            <v>Y</v>
          </cell>
          <cell r="O6" t="str">
            <v>Y</v>
          </cell>
          <cell r="AR6" t="str">
            <v>PCDW1</v>
          </cell>
          <cell r="AT6" t="str">
            <v>Kilometres of environmental improvement</v>
          </cell>
          <cell r="BI6" t="str">
            <v>Y</v>
          </cell>
        </row>
        <row r="7">
          <cell r="D7" t="str">
            <v>PCDWW5b</v>
          </cell>
          <cell r="G7" t="str">
            <v>Y</v>
          </cell>
          <cell r="H7" t="str">
            <v>Y</v>
          </cell>
          <cell r="I7" t="str">
            <v>Y</v>
          </cell>
          <cell r="M7" t="str">
            <v>Y</v>
          </cell>
          <cell r="AR7" t="str">
            <v>PCDW4</v>
          </cell>
          <cell r="AT7" t="str">
            <v>No Deterioration and Implementation actions</v>
          </cell>
          <cell r="BJ7" t="str">
            <v>Y</v>
          </cell>
        </row>
        <row r="8">
          <cell r="D8" t="str">
            <v>PCDWW6</v>
          </cell>
          <cell r="E8" t="str">
            <v>Y</v>
          </cell>
          <cell r="H8" t="str">
            <v>Y</v>
          </cell>
          <cell r="J8" t="str">
            <v>Y</v>
          </cell>
          <cell r="AR8" t="str">
            <v>PCDW5</v>
          </cell>
          <cell r="AT8" t="str">
            <v>Length of WFD interconnector</v>
          </cell>
          <cell r="AV8" t="str">
            <v>Y</v>
          </cell>
          <cell r="AW8" t="str">
            <v>Y</v>
          </cell>
          <cell r="BF8" t="str">
            <v>Y</v>
          </cell>
        </row>
        <row r="9">
          <cell r="D9" t="str">
            <v>PCDWW7</v>
          </cell>
          <cell r="F9" t="str">
            <v>Y</v>
          </cell>
          <cell r="G9" t="str">
            <v>Y</v>
          </cell>
          <cell r="AR9" t="str">
            <v>PCDW5</v>
          </cell>
          <cell r="AT9" t="str">
            <v>Other WFD actions</v>
          </cell>
          <cell r="AV9" t="str">
            <v>Y</v>
          </cell>
          <cell r="AW9" t="str">
            <v>Y</v>
          </cell>
          <cell r="BF9" t="str">
            <v>Y</v>
          </cell>
        </row>
        <row r="10">
          <cell r="D10" t="str">
            <v>PCDWW9</v>
          </cell>
          <cell r="E10" t="str">
            <v>Y</v>
          </cell>
          <cell r="H10" t="str">
            <v>Y</v>
          </cell>
          <cell r="I10" t="str">
            <v>Y</v>
          </cell>
          <cell r="AR10" t="str">
            <v>PCDW8</v>
          </cell>
          <cell r="AT10" t="str">
            <v>Water WINEP/NEP Investigations</v>
          </cell>
          <cell r="AU10" t="str">
            <v>Y</v>
          </cell>
          <cell r="AV10" t="str">
            <v>Y</v>
          </cell>
          <cell r="AW10" t="str">
            <v>Y</v>
          </cell>
          <cell r="AX10" t="str">
            <v>Y</v>
          </cell>
          <cell r="AY10" t="str">
            <v>Y</v>
          </cell>
          <cell r="AZ10" t="str">
            <v>Y</v>
          </cell>
          <cell r="BA10" t="str">
            <v>Y</v>
          </cell>
          <cell r="BB10" t="str">
            <v>Y</v>
          </cell>
          <cell r="BC10" t="str">
            <v>Y</v>
          </cell>
          <cell r="BD10" t="str">
            <v>Y</v>
          </cell>
          <cell r="BE10" t="str">
            <v>Y</v>
          </cell>
          <cell r="BF10" t="str">
            <v>Y</v>
          </cell>
          <cell r="BG10" t="str">
            <v>Y</v>
          </cell>
          <cell r="BH10" t="str">
            <v>Y</v>
          </cell>
          <cell r="BI10" t="str">
            <v>Y</v>
          </cell>
          <cell r="BJ10" t="str">
            <v>Y</v>
          </cell>
          <cell r="BK10" t="str">
            <v>Y</v>
          </cell>
        </row>
        <row r="11">
          <cell r="D11" t="str">
            <v>PCDWW11</v>
          </cell>
          <cell r="J11" t="str">
            <v>Y</v>
          </cell>
          <cell r="AR11" t="str">
            <v>PCDW14, PCDW13</v>
          </cell>
          <cell r="AT11" t="str">
            <v>Legal instruments</v>
          </cell>
          <cell r="AU11" t="str">
            <v>Y</v>
          </cell>
          <cell r="AV11" t="str">
            <v>Y</v>
          </cell>
          <cell r="AW11" t="str">
            <v>Y</v>
          </cell>
          <cell r="AX11" t="str">
            <v>Y</v>
          </cell>
          <cell r="AY11" t="str">
            <v>Y</v>
          </cell>
          <cell r="AZ11" t="str">
            <v>Y</v>
          </cell>
          <cell r="BA11" t="str">
            <v>Y</v>
          </cell>
          <cell r="BC11" t="str">
            <v>Y</v>
          </cell>
          <cell r="BD11" t="str">
            <v>Y</v>
          </cell>
          <cell r="BE11" t="str">
            <v>Y</v>
          </cell>
          <cell r="BF11" t="str">
            <v>Y</v>
          </cell>
          <cell r="BG11" t="str">
            <v>Y</v>
          </cell>
          <cell r="BH11" t="str">
            <v>Y</v>
          </cell>
          <cell r="BI11" t="str">
            <v>Y</v>
          </cell>
          <cell r="BJ11" t="str">
            <v>Y</v>
          </cell>
          <cell r="BK11" t="str">
            <v>Y</v>
          </cell>
        </row>
        <row r="12">
          <cell r="D12" t="str">
            <v>PCDWW13a</v>
          </cell>
          <cell r="K12" t="str">
            <v>Y</v>
          </cell>
          <cell r="AR12" t="str">
            <v>PCDW15</v>
          </cell>
          <cell r="AT12" t="str">
            <v>Lead communication pipes replaced/relined</v>
          </cell>
          <cell r="AU12" t="str">
            <v>Y</v>
          </cell>
          <cell r="AW12" t="str">
            <v>Y</v>
          </cell>
          <cell r="AX12" t="str">
            <v>Y</v>
          </cell>
          <cell r="AY12" t="str">
            <v>Y</v>
          </cell>
          <cell r="AZ12" t="str">
            <v>Y</v>
          </cell>
          <cell r="BA12" t="str">
            <v>Y</v>
          </cell>
          <cell r="BB12" t="str">
            <v>Y</v>
          </cell>
          <cell r="BD12" t="str">
            <v>Y</v>
          </cell>
          <cell r="BE12" t="str">
            <v>Y</v>
          </cell>
          <cell r="BG12" t="str">
            <v>Y</v>
          </cell>
          <cell r="BH12" t="str">
            <v>Y</v>
          </cell>
          <cell r="BI12" t="str">
            <v>Y</v>
          </cell>
          <cell r="BK12" t="str">
            <v>Y</v>
          </cell>
        </row>
        <row r="13">
          <cell r="D13" t="str">
            <v>PCDWW14</v>
          </cell>
          <cell r="E13" t="str">
            <v>Y</v>
          </cell>
          <cell r="AR13" t="str">
            <v>PCDW15</v>
          </cell>
          <cell r="AT13" t="str">
            <v>Lead external supply pipes replaced/relined - Non-schools</v>
          </cell>
          <cell r="AU13" t="str">
            <v>Y</v>
          </cell>
          <cell r="AW13" t="str">
            <v>Y</v>
          </cell>
          <cell r="AX13" t="str">
            <v>Y</v>
          </cell>
          <cell r="AY13" t="str">
            <v>Y</v>
          </cell>
          <cell r="AZ13" t="str">
            <v>Y</v>
          </cell>
          <cell r="BA13" t="str">
            <v>Y</v>
          </cell>
          <cell r="BB13" t="str">
            <v>Y</v>
          </cell>
          <cell r="BD13" t="str">
            <v>Y</v>
          </cell>
          <cell r="BE13" t="str">
            <v>Y</v>
          </cell>
          <cell r="BG13" t="str">
            <v>Y</v>
          </cell>
          <cell r="BH13" t="str">
            <v>Y</v>
          </cell>
          <cell r="BI13" t="str">
            <v>Y</v>
          </cell>
          <cell r="BK13" t="str">
            <v>Y</v>
          </cell>
        </row>
        <row r="14">
          <cell r="D14" t="str">
            <v>PCDWW15</v>
          </cell>
          <cell r="L14" t="str">
            <v>Y</v>
          </cell>
          <cell r="AR14" t="str">
            <v>PCDW15</v>
          </cell>
          <cell r="AT14" t="str">
            <v>Lead external supply pipes replaced/relined - Schools</v>
          </cell>
          <cell r="AU14" t="str">
            <v>Y</v>
          </cell>
          <cell r="AW14" t="str">
            <v>Y</v>
          </cell>
          <cell r="AX14" t="str">
            <v>Y</v>
          </cell>
          <cell r="AY14" t="str">
            <v>Y</v>
          </cell>
          <cell r="AZ14" t="str">
            <v>Y</v>
          </cell>
          <cell r="BA14" t="str">
            <v>Y</v>
          </cell>
          <cell r="BB14" t="str">
            <v>Y</v>
          </cell>
          <cell r="BD14" t="str">
            <v>Y</v>
          </cell>
          <cell r="BE14" t="str">
            <v>Y</v>
          </cell>
          <cell r="BG14" t="str">
            <v>Y</v>
          </cell>
          <cell r="BH14" t="str">
            <v>Y</v>
          </cell>
          <cell r="BI14" t="str">
            <v>Y</v>
          </cell>
          <cell r="BK14" t="str">
            <v>Y</v>
          </cell>
        </row>
        <row r="15">
          <cell r="D15" t="str">
            <v>PCDWW17</v>
          </cell>
          <cell r="K15" t="str">
            <v>Y</v>
          </cell>
          <cell r="AR15" t="str">
            <v>PCDW15</v>
          </cell>
          <cell r="AT15" t="str">
            <v>Lead internal supply pipes replaced/relined - Non-schools</v>
          </cell>
          <cell r="AU15" t="str">
            <v>Y</v>
          </cell>
          <cell r="AW15" t="str">
            <v>Y</v>
          </cell>
          <cell r="AX15" t="str">
            <v>Y</v>
          </cell>
          <cell r="AY15" t="str">
            <v>Y</v>
          </cell>
          <cell r="AZ15" t="str">
            <v>Y</v>
          </cell>
          <cell r="BA15" t="str">
            <v>Y</v>
          </cell>
          <cell r="BB15" t="str">
            <v>Y</v>
          </cell>
          <cell r="BD15" t="str">
            <v>Y</v>
          </cell>
          <cell r="BE15" t="str">
            <v>Y</v>
          </cell>
          <cell r="BG15" t="str">
            <v>Y</v>
          </cell>
          <cell r="BH15" t="str">
            <v>Y</v>
          </cell>
          <cell r="BI15" t="str">
            <v>Y</v>
          </cell>
          <cell r="BK15" t="str">
            <v>Y</v>
          </cell>
        </row>
        <row r="16">
          <cell r="D16" t="str">
            <v>PCDWW18</v>
          </cell>
          <cell r="E16" t="str">
            <v>Y</v>
          </cell>
          <cell r="F16" t="str">
            <v>Y</v>
          </cell>
          <cell r="G16" t="str">
            <v>Y</v>
          </cell>
          <cell r="H16" t="str">
            <v>Y</v>
          </cell>
          <cell r="I16" t="str">
            <v>Y</v>
          </cell>
          <cell r="J16" t="str">
            <v>Y</v>
          </cell>
          <cell r="K16" t="str">
            <v>Y</v>
          </cell>
          <cell r="L16" t="str">
            <v>Y</v>
          </cell>
          <cell r="M16" t="str">
            <v>Y</v>
          </cell>
          <cell r="N16" t="str">
            <v>Y</v>
          </cell>
          <cell r="O16" t="str">
            <v>Y</v>
          </cell>
          <cell r="AR16" t="str">
            <v>PCDW15</v>
          </cell>
          <cell r="AT16" t="str">
            <v>Lead internal supply pipes replaced/relined - Schools</v>
          </cell>
          <cell r="AU16" t="str">
            <v>Y</v>
          </cell>
          <cell r="AW16" t="str">
            <v>Y</v>
          </cell>
          <cell r="AX16" t="str">
            <v>Y</v>
          </cell>
          <cell r="AY16" t="str">
            <v>Y</v>
          </cell>
          <cell r="AZ16" t="str">
            <v>Y</v>
          </cell>
          <cell r="BA16" t="str">
            <v>Y</v>
          </cell>
          <cell r="BB16" t="str">
            <v>Y</v>
          </cell>
          <cell r="BD16" t="str">
            <v>Y</v>
          </cell>
          <cell r="BE16" t="str">
            <v>Y</v>
          </cell>
          <cell r="BG16" t="str">
            <v>Y</v>
          </cell>
          <cell r="BH16" t="str">
            <v>Y</v>
          </cell>
          <cell r="BI16" t="str">
            <v>Y</v>
          </cell>
          <cell r="BK16" t="str">
            <v>Y</v>
          </cell>
        </row>
        <row r="17">
          <cell r="D17" t="str">
            <v>PCDWW23a</v>
          </cell>
          <cell r="E17" t="str">
            <v>Y</v>
          </cell>
          <cell r="AR17" t="str">
            <v>PCDWW32</v>
          </cell>
          <cell r="AT17" t="str">
            <v>Spend on scheme as a % of allowance</v>
          </cell>
          <cell r="AU17" t="str">
            <v>Y</v>
          </cell>
          <cell r="AV17" t="str">
            <v>Y</v>
          </cell>
          <cell r="AW17" t="str">
            <v>Y</v>
          </cell>
          <cell r="AX17" t="str">
            <v>Y</v>
          </cell>
          <cell r="AY17" t="str">
            <v>Y</v>
          </cell>
          <cell r="BA17" t="str">
            <v>Y</v>
          </cell>
          <cell r="BB17" t="str">
            <v>Y</v>
          </cell>
          <cell r="BC17" t="str">
            <v>Y</v>
          </cell>
          <cell r="BD17" t="str">
            <v>Y</v>
          </cell>
          <cell r="BE17" t="str">
            <v>Y</v>
          </cell>
          <cell r="BF17" t="str">
            <v>Y</v>
          </cell>
          <cell r="BH17" t="str">
            <v>Y</v>
          </cell>
          <cell r="BI17" t="str">
            <v>Y</v>
          </cell>
          <cell r="BK17" t="str">
            <v>Y</v>
          </cell>
        </row>
        <row r="18">
          <cell r="D18" t="str">
            <v>PCDWW23b</v>
          </cell>
          <cell r="N18" t="str">
            <v>Y</v>
          </cell>
          <cell r="AR18" t="str">
            <v>PCDW12</v>
          </cell>
          <cell r="AT18" t="str">
            <v>New installations</v>
          </cell>
          <cell r="AU18" t="str">
            <v>Y</v>
          </cell>
          <cell r="AV18" t="str">
            <v>Y</v>
          </cell>
          <cell r="AW18" t="str">
            <v>Y</v>
          </cell>
          <cell r="AX18" t="str">
            <v>Y</v>
          </cell>
          <cell r="AY18" t="str">
            <v>Y</v>
          </cell>
          <cell r="AZ18" t="str">
            <v>Y</v>
          </cell>
          <cell r="BA18" t="str">
            <v>Y</v>
          </cell>
          <cell r="BB18" t="str">
            <v>Y</v>
          </cell>
          <cell r="BC18" t="str">
            <v>Y</v>
          </cell>
          <cell r="BD18" t="str">
            <v>Y</v>
          </cell>
          <cell r="BE18" t="str">
            <v>Y</v>
          </cell>
          <cell r="BF18" t="str">
            <v>Y</v>
          </cell>
          <cell r="BG18" t="str">
            <v>Y</v>
          </cell>
          <cell r="BH18" t="str">
            <v>Y</v>
          </cell>
          <cell r="BI18" t="str">
            <v>Y</v>
          </cell>
          <cell r="BJ18" t="str">
            <v>Y</v>
          </cell>
          <cell r="BK18" t="str">
            <v>Y</v>
          </cell>
        </row>
        <row r="19">
          <cell r="D19" t="str">
            <v>PCDWW24a</v>
          </cell>
          <cell r="M19" t="str">
            <v>Y</v>
          </cell>
          <cell r="AR19" t="str">
            <v>PCDW12</v>
          </cell>
          <cell r="AT19" t="str">
            <v>Household meter upgrades</v>
          </cell>
          <cell r="AU19" t="str">
            <v>Y</v>
          </cell>
          <cell r="AV19" t="str">
            <v>Y</v>
          </cell>
          <cell r="AW19" t="str">
            <v>Y</v>
          </cell>
          <cell r="AX19" t="str">
            <v>Y</v>
          </cell>
          <cell r="AY19" t="str">
            <v>Y</v>
          </cell>
          <cell r="AZ19" t="str">
            <v>Y</v>
          </cell>
          <cell r="BA19" t="str">
            <v>Y</v>
          </cell>
          <cell r="BB19" t="str">
            <v>Y</v>
          </cell>
          <cell r="BC19" t="str">
            <v>Y</v>
          </cell>
          <cell r="BD19" t="str">
            <v>Y</v>
          </cell>
          <cell r="BE19" t="str">
            <v>Y</v>
          </cell>
          <cell r="BF19" t="str">
            <v>Y</v>
          </cell>
          <cell r="BG19" t="str">
            <v>Y</v>
          </cell>
          <cell r="BH19" t="str">
            <v>Y</v>
          </cell>
          <cell r="BI19" t="str">
            <v>Y</v>
          </cell>
          <cell r="BJ19" t="str">
            <v>Y</v>
          </cell>
          <cell r="BK19" t="str">
            <v>Y</v>
          </cell>
        </row>
        <row r="20">
          <cell r="D20" t="str">
            <v>PCDWW24b</v>
          </cell>
          <cell r="E20" t="str">
            <v>Y</v>
          </cell>
          <cell r="H20" t="str">
            <v>Y</v>
          </cell>
          <cell r="I20" t="str">
            <v>Y</v>
          </cell>
          <cell r="K20" t="str">
            <v>Y</v>
          </cell>
          <cell r="O20" t="str">
            <v>Y</v>
          </cell>
          <cell r="AR20" t="str">
            <v>PCDW12</v>
          </cell>
          <cell r="AT20" t="str">
            <v>Non household meter upgrades</v>
          </cell>
          <cell r="AU20" t="str">
            <v>Y</v>
          </cell>
          <cell r="AV20" t="str">
            <v>Y</v>
          </cell>
          <cell r="AW20" t="str">
            <v>Y</v>
          </cell>
          <cell r="AX20" t="str">
            <v>Y</v>
          </cell>
          <cell r="AY20" t="str">
            <v>Y</v>
          </cell>
          <cell r="AZ20" t="str">
            <v>Y</v>
          </cell>
          <cell r="BA20" t="str">
            <v>Y</v>
          </cell>
          <cell r="BB20" t="str">
            <v>Y</v>
          </cell>
          <cell r="BC20" t="str">
            <v>Y</v>
          </cell>
          <cell r="BD20" t="str">
            <v>Y</v>
          </cell>
          <cell r="BE20" t="str">
            <v>Y</v>
          </cell>
          <cell r="BF20" t="str">
            <v>Y</v>
          </cell>
          <cell r="BG20" t="str">
            <v>Y</v>
          </cell>
          <cell r="BH20" t="str">
            <v>Y</v>
          </cell>
          <cell r="BI20" t="str">
            <v>Y</v>
          </cell>
          <cell r="BJ20" t="str">
            <v>Y</v>
          </cell>
          <cell r="BK20" t="str">
            <v>Y</v>
          </cell>
        </row>
        <row r="21">
          <cell r="D21" t="str">
            <v>PCDWW25a</v>
          </cell>
          <cell r="J21" t="str">
            <v>Y</v>
          </cell>
          <cell r="AR21" t="str">
            <v>PCDW12</v>
          </cell>
          <cell r="AT21" t="str">
            <v>Large bulk meters</v>
          </cell>
          <cell r="AW21" t="str">
            <v>Y</v>
          </cell>
        </row>
        <row r="22">
          <cell r="D22" t="str">
            <v>PCDWW25b</v>
          </cell>
          <cell r="F22" t="str">
            <v>Y</v>
          </cell>
          <cell r="AR22" t="str">
            <v>PCDW12</v>
          </cell>
          <cell r="AT22" t="str">
            <v>Small bulk meters</v>
          </cell>
          <cell r="AW22" t="str">
            <v>Y</v>
          </cell>
        </row>
        <row r="23">
          <cell r="D23" t="str">
            <v>PCDWW25b</v>
          </cell>
          <cell r="F23" t="str">
            <v>Y</v>
          </cell>
          <cell r="AR23" t="str">
            <v>PCDW12</v>
          </cell>
          <cell r="AT23" t="str">
            <v>Meter Replacements</v>
          </cell>
          <cell r="AU23" t="str">
            <v>Y</v>
          </cell>
          <cell r="AV23" t="str">
            <v>Y</v>
          </cell>
          <cell r="AW23" t="str">
            <v>Y</v>
          </cell>
          <cell r="AX23" t="str">
            <v>Y</v>
          </cell>
          <cell r="AY23" t="str">
            <v>Y</v>
          </cell>
          <cell r="AZ23" t="str">
            <v>Y</v>
          </cell>
          <cell r="BA23" t="str">
            <v>Y</v>
          </cell>
          <cell r="BB23" t="str">
            <v>Y</v>
          </cell>
          <cell r="BC23" t="str">
            <v>Y</v>
          </cell>
          <cell r="BD23" t="str">
            <v>Y</v>
          </cell>
          <cell r="BE23" t="str">
            <v>Y</v>
          </cell>
          <cell r="BF23" t="str">
            <v>Y</v>
          </cell>
          <cell r="BG23" t="str">
            <v>Y</v>
          </cell>
          <cell r="BH23" t="str">
            <v>Y</v>
          </cell>
          <cell r="BI23" t="str">
            <v>Y</v>
          </cell>
          <cell r="BJ23" t="str">
            <v>Y</v>
          </cell>
          <cell r="BK23" t="str">
            <v>Y</v>
          </cell>
        </row>
        <row r="24">
          <cell r="D24" t="str">
            <v>PCDWW30</v>
          </cell>
          <cell r="E24" t="str">
            <v>Y</v>
          </cell>
          <cell r="F24" t="str">
            <v>Y</v>
          </cell>
          <cell r="G24" t="str">
            <v>Y</v>
          </cell>
          <cell r="H24" t="str">
            <v>Y</v>
          </cell>
          <cell r="I24" t="str">
            <v>Y</v>
          </cell>
          <cell r="J24" t="str">
            <v>Y</v>
          </cell>
          <cell r="M24" t="str">
            <v>Y</v>
          </cell>
          <cell r="N24" t="str">
            <v>Y</v>
          </cell>
          <cell r="O24" t="str">
            <v>Y</v>
          </cell>
          <cell r="AR24" t="str">
            <v>PCDW12</v>
          </cell>
          <cell r="AT24" t="str">
            <v>Connected meters</v>
          </cell>
          <cell r="AU24" t="str">
            <v>Y</v>
          </cell>
          <cell r="AV24" t="str">
            <v>Y</v>
          </cell>
          <cell r="AW24" t="str">
            <v>Y</v>
          </cell>
          <cell r="AX24" t="str">
            <v>Y</v>
          </cell>
          <cell r="AY24" t="str">
            <v>Y</v>
          </cell>
          <cell r="AZ24" t="str">
            <v>Y</v>
          </cell>
          <cell r="BA24" t="str">
            <v>Y</v>
          </cell>
          <cell r="BB24" t="str">
            <v>Y</v>
          </cell>
          <cell r="BC24" t="str">
            <v>Y</v>
          </cell>
          <cell r="BD24" t="str">
            <v>Y</v>
          </cell>
          <cell r="BE24" t="str">
            <v>Y</v>
          </cell>
          <cell r="BF24" t="str">
            <v>Y</v>
          </cell>
          <cell r="BG24" t="str">
            <v>Y</v>
          </cell>
          <cell r="BH24" t="str">
            <v>Y</v>
          </cell>
          <cell r="BI24" t="str">
            <v>Y</v>
          </cell>
          <cell r="BJ24" t="str">
            <v>Y</v>
          </cell>
          <cell r="BK24" t="str">
            <v>Y</v>
          </cell>
        </row>
        <row r="25">
          <cell r="D25" t="str">
            <v>PCDWW32</v>
          </cell>
          <cell r="E25" t="str">
            <v>Y</v>
          </cell>
          <cell r="F25" t="str">
            <v>Y</v>
          </cell>
          <cell r="G25" t="str">
            <v>Y</v>
          </cell>
          <cell r="H25" t="str">
            <v>Y</v>
          </cell>
          <cell r="I25" t="str">
            <v>Y</v>
          </cell>
          <cell r="K25" t="str">
            <v>Y</v>
          </cell>
          <cell r="L25" t="str">
            <v>Y</v>
          </cell>
          <cell r="M25" t="str">
            <v>Y</v>
          </cell>
          <cell r="N25" t="str">
            <v>Y</v>
          </cell>
          <cell r="O25" t="str">
            <v>Y</v>
          </cell>
          <cell r="AR25" t="str">
            <v>PCDW11a</v>
          </cell>
          <cell r="AT25" t="str">
            <v>WAFU Benefit [Base Overlap Schemes]</v>
          </cell>
          <cell r="AU25" t="str">
            <v>Y</v>
          </cell>
          <cell r="AV25" t="str">
            <v>Y</v>
          </cell>
          <cell r="AW25" t="str">
            <v>Y</v>
          </cell>
          <cell r="AX25" t="str">
            <v>Y</v>
          </cell>
          <cell r="AZ25" t="str">
            <v>Y</v>
          </cell>
          <cell r="BA25" t="str">
            <v>Y</v>
          </cell>
          <cell r="BE25" t="str">
            <v>Y</v>
          </cell>
          <cell r="BF25" t="str">
            <v>Y</v>
          </cell>
          <cell r="BI25" t="str">
            <v>Y</v>
          </cell>
        </row>
        <row r="26">
          <cell r="D26" t="str">
            <v>PCDWW32b</v>
          </cell>
          <cell r="N26" t="str">
            <v>Y</v>
          </cell>
          <cell r="AR26" t="str">
            <v>PCDW11a</v>
          </cell>
          <cell r="AT26" t="str">
            <v>WAFU Benefit [Medium]</v>
          </cell>
          <cell r="AU26" t="str">
            <v>Y</v>
          </cell>
          <cell r="AV26" t="str">
            <v>Y</v>
          </cell>
          <cell r="AW26" t="str">
            <v>Y</v>
          </cell>
          <cell r="AX26" t="str">
            <v>Y</v>
          </cell>
          <cell r="AZ26" t="str">
            <v>Y</v>
          </cell>
          <cell r="BA26" t="str">
            <v>Y</v>
          </cell>
          <cell r="BE26" t="str">
            <v>Y</v>
          </cell>
          <cell r="BF26" t="str">
            <v>Y</v>
          </cell>
          <cell r="BI26" t="str">
            <v>Y</v>
          </cell>
        </row>
        <row r="27">
          <cell r="D27" t="str">
            <v>PCDWW32d</v>
          </cell>
          <cell r="H27" t="str">
            <v>Y</v>
          </cell>
          <cell r="AR27" t="str">
            <v>PCDW11a</v>
          </cell>
          <cell r="AT27" t="str">
            <v>WAFU Benefit [Low]</v>
          </cell>
          <cell r="AU27" t="str">
            <v>Y</v>
          </cell>
          <cell r="AV27" t="str">
            <v>Y</v>
          </cell>
          <cell r="AW27" t="str">
            <v>Y</v>
          </cell>
          <cell r="AX27" t="str">
            <v>Y</v>
          </cell>
          <cell r="AZ27" t="str">
            <v>Y</v>
          </cell>
          <cell r="BA27" t="str">
            <v>Y</v>
          </cell>
          <cell r="BE27" t="str">
            <v>Y</v>
          </cell>
          <cell r="BF27" t="str">
            <v>Y</v>
          </cell>
          <cell r="BI27" t="str">
            <v>Y</v>
          </cell>
        </row>
        <row r="28">
          <cell r="D28" t="str">
            <v>PCDWW32e</v>
          </cell>
          <cell r="F28" t="str">
            <v>Y</v>
          </cell>
          <cell r="AR28" t="str">
            <v>PCDW11a</v>
          </cell>
          <cell r="AT28" t="str">
            <v>WAFU Benefit [Very Low]</v>
          </cell>
          <cell r="AU28" t="str">
            <v>Y</v>
          </cell>
          <cell r="AV28" t="str">
            <v>Y</v>
          </cell>
          <cell r="AW28" t="str">
            <v>Y</v>
          </cell>
          <cell r="AX28" t="str">
            <v>Y</v>
          </cell>
          <cell r="AZ28" t="str">
            <v>Y</v>
          </cell>
          <cell r="BA28" t="str">
            <v>Y</v>
          </cell>
          <cell r="BE28" t="str">
            <v>Y</v>
          </cell>
          <cell r="BF28" t="str">
            <v>Y</v>
          </cell>
          <cell r="BI28" t="str">
            <v>Y</v>
          </cell>
        </row>
        <row r="29">
          <cell r="D29" t="str">
            <v>PCDWW32f</v>
          </cell>
          <cell r="N29" t="str">
            <v>Y</v>
          </cell>
          <cell r="AR29" t="str">
            <v>PCDW11a</v>
          </cell>
          <cell r="AT29" t="str">
            <v>WAFU Benefit [Total]</v>
          </cell>
          <cell r="AU29" t="str">
            <v>Y</v>
          </cell>
          <cell r="AV29" t="str">
            <v>Y</v>
          </cell>
          <cell r="AW29" t="str">
            <v>Y</v>
          </cell>
          <cell r="AX29" t="str">
            <v>Y</v>
          </cell>
          <cell r="AZ29" t="str">
            <v>Y</v>
          </cell>
          <cell r="BA29" t="str">
            <v>Y</v>
          </cell>
          <cell r="BE29" t="str">
            <v>Y</v>
          </cell>
          <cell r="BF29" t="str">
            <v>Y</v>
          </cell>
          <cell r="BI29" t="str">
            <v>Y</v>
          </cell>
        </row>
        <row r="30">
          <cell r="D30" t="str">
            <v>PCDWW32g</v>
          </cell>
          <cell r="K30" t="str">
            <v>Y</v>
          </cell>
          <cell r="AR30" t="str">
            <v>PCDW11b</v>
          </cell>
          <cell r="AT30" t="str">
            <v>WAFU Benefit</v>
          </cell>
          <cell r="AU30" t="str">
            <v>Y</v>
          </cell>
          <cell r="AV30" t="str">
            <v>Y</v>
          </cell>
          <cell r="AX30" t="str">
            <v>Y</v>
          </cell>
          <cell r="AZ30" t="str">
            <v>Y</v>
          </cell>
          <cell r="BA30" t="str">
            <v>Y</v>
          </cell>
          <cell r="BC30" t="str">
            <v>Y</v>
          </cell>
          <cell r="BF30" t="str">
            <v>Y</v>
          </cell>
        </row>
        <row r="31">
          <cell r="D31" t="str">
            <v>PCDWW29</v>
          </cell>
          <cell r="J31" t="str">
            <v>Y</v>
          </cell>
          <cell r="AR31" t="str">
            <v>PCDW11b</v>
          </cell>
          <cell r="AT31" t="str">
            <v xml:space="preserve">Pipeline length </v>
          </cell>
          <cell r="AU31" t="str">
            <v>Y</v>
          </cell>
          <cell r="AV31" t="str">
            <v>Y</v>
          </cell>
          <cell r="AX31" t="str">
            <v>Y</v>
          </cell>
          <cell r="AZ31" t="str">
            <v>Y</v>
          </cell>
          <cell r="BA31" t="str">
            <v>Y</v>
          </cell>
          <cell r="BC31" t="str">
            <v>Y</v>
          </cell>
          <cell r="BF31" t="str">
            <v>Y</v>
          </cell>
        </row>
        <row r="32">
          <cell r="D32" t="str">
            <v>PCDWW36</v>
          </cell>
          <cell r="N32" t="str">
            <v>Y</v>
          </cell>
          <cell r="AR32" t="str">
            <v>PCDW9</v>
          </cell>
          <cell r="AT32" t="str">
            <v>Water demand savings (benefit)</v>
          </cell>
          <cell r="AY32" t="str">
            <v>Y</v>
          </cell>
          <cell r="AZ32" t="str">
            <v>Y</v>
          </cell>
          <cell r="BF32" t="str">
            <v>Y</v>
          </cell>
          <cell r="BH32" t="str">
            <v>Y</v>
          </cell>
          <cell r="BJ32" t="str">
            <v>Y</v>
          </cell>
        </row>
        <row r="33">
          <cell r="D33" t="str">
            <v>PCDWW36</v>
          </cell>
          <cell r="N33" t="str">
            <v>Y</v>
          </cell>
          <cell r="AR33" t="str">
            <v>PCDW16b</v>
          </cell>
          <cell r="AT33" t="str">
            <v>Length of resilience interconnector</v>
          </cell>
          <cell r="AU33" t="str">
            <v>Y</v>
          </cell>
          <cell r="AV33" t="str">
            <v>Y</v>
          </cell>
          <cell r="AZ33" t="str">
            <v>Y</v>
          </cell>
          <cell r="BC33" t="str">
            <v>Y</v>
          </cell>
          <cell r="BI33" t="str">
            <v>Y</v>
          </cell>
          <cell r="BJ33" t="str">
            <v>Y</v>
          </cell>
        </row>
        <row r="34">
          <cell r="D34" t="str">
            <v>PCDWW5</v>
          </cell>
          <cell r="E34" t="str">
            <v>Y</v>
          </cell>
          <cell r="F34" t="str">
            <v>Y</v>
          </cell>
          <cell r="G34" t="str">
            <v>Y</v>
          </cell>
          <cell r="H34" t="str">
            <v>Y</v>
          </cell>
          <cell r="I34" t="str">
            <v>Y</v>
          </cell>
          <cell r="J34" t="str">
            <v>Y</v>
          </cell>
          <cell r="K34" t="str">
            <v>Y</v>
          </cell>
          <cell r="L34" t="str">
            <v>Y</v>
          </cell>
          <cell r="M34" t="str">
            <v>Y</v>
          </cell>
          <cell r="N34" t="str">
            <v>Y</v>
          </cell>
          <cell r="O34" t="str">
            <v>Y</v>
          </cell>
          <cell r="AR34" t="str">
            <v>PCDW16b</v>
          </cell>
          <cell r="AT34" t="str">
            <v>Crossing connections improvement</v>
          </cell>
          <cell r="BC34" t="str">
            <v>Y</v>
          </cell>
        </row>
        <row r="35">
          <cell r="D35" t="str">
            <v>PCDWW4</v>
          </cell>
          <cell r="E35" t="str">
            <v>Y</v>
          </cell>
          <cell r="G35" t="str">
            <v>Y</v>
          </cell>
          <cell r="I35" t="str">
            <v>Y</v>
          </cell>
          <cell r="J35" t="str">
            <v>Y</v>
          </cell>
          <cell r="L35" t="str">
            <v>Y</v>
          </cell>
          <cell r="M35" t="str">
            <v>Y</v>
          </cell>
          <cell r="N35" t="str">
            <v>Y</v>
          </cell>
          <cell r="O35" t="str">
            <v>Y</v>
          </cell>
          <cell r="AR35" t="str">
            <v>PCDW16b</v>
          </cell>
          <cell r="AT35" t="str">
            <v>Additional storage at reservoirs</v>
          </cell>
          <cell r="BF35" t="str">
            <v>Y</v>
          </cell>
          <cell r="BI35" t="str">
            <v>Y</v>
          </cell>
        </row>
        <row r="36">
          <cell r="D36" t="str">
            <v>PCDWW10</v>
          </cell>
          <cell r="E36" t="str">
            <v>Y</v>
          </cell>
          <cell r="F36" t="str">
            <v>Y</v>
          </cell>
          <cell r="G36" t="str">
            <v>Y</v>
          </cell>
          <cell r="H36" t="str">
            <v>Y</v>
          </cell>
          <cell r="I36" t="str">
            <v>Y</v>
          </cell>
          <cell r="J36" t="str">
            <v>Y</v>
          </cell>
          <cell r="K36" t="str">
            <v>Y</v>
          </cell>
          <cell r="L36" t="str">
            <v>Y</v>
          </cell>
          <cell r="M36" t="str">
            <v>Y</v>
          </cell>
          <cell r="N36" t="str">
            <v>Y</v>
          </cell>
          <cell r="O36" t="str">
            <v>Y</v>
          </cell>
          <cell r="AR36" t="str">
            <v>PCDW16b</v>
          </cell>
          <cell r="AT36" t="str">
            <v>Reservoir bypass</v>
          </cell>
          <cell r="BK36" t="str">
            <v>Y</v>
          </cell>
        </row>
        <row r="37">
          <cell r="D37" t="str">
            <v>PCDWW27</v>
          </cell>
          <cell r="E37" t="str">
            <v>Y</v>
          </cell>
          <cell r="F37" t="str">
            <v>Y</v>
          </cell>
          <cell r="G37" t="str">
            <v>Y</v>
          </cell>
          <cell r="H37" t="str">
            <v>Y</v>
          </cell>
          <cell r="I37" t="str">
            <v>Y</v>
          </cell>
          <cell r="J37" t="str">
            <v>Y</v>
          </cell>
          <cell r="K37" t="str">
            <v>Y</v>
          </cell>
          <cell r="L37" t="str">
            <v>Y</v>
          </cell>
          <cell r="M37" t="str">
            <v>Y</v>
          </cell>
          <cell r="N37" t="str">
            <v>Y</v>
          </cell>
          <cell r="O37" t="str">
            <v>Y</v>
          </cell>
          <cell r="AR37" t="str">
            <v>PCDW16a</v>
          </cell>
          <cell r="AT37" t="str">
            <v xml:space="preserve">Number of water treatment works with new equipment </v>
          </cell>
          <cell r="BA37" t="str">
            <v>Y</v>
          </cell>
        </row>
        <row r="38">
          <cell r="D38" t="str">
            <v>PCDWW12</v>
          </cell>
          <cell r="E38" t="str">
            <v>Y</v>
          </cell>
          <cell r="F38" t="str">
            <v>Y</v>
          </cell>
          <cell r="G38" t="str">
            <v>Y</v>
          </cell>
          <cell r="H38" t="str">
            <v>Y</v>
          </cell>
          <cell r="I38" t="str">
            <v>Y</v>
          </cell>
          <cell r="J38" t="str">
            <v>Y</v>
          </cell>
          <cell r="K38" t="str">
            <v>Y</v>
          </cell>
          <cell r="M38" t="str">
            <v>Y</v>
          </cell>
          <cell r="N38" t="str">
            <v>Y</v>
          </cell>
          <cell r="O38" t="str">
            <v>Y</v>
          </cell>
          <cell r="AR38" t="str">
            <v>PCDW16a</v>
          </cell>
          <cell r="AT38" t="str">
            <v>Upgrade works at water treatment works</v>
          </cell>
          <cell r="AX38" t="str">
            <v>Y</v>
          </cell>
        </row>
        <row r="39">
          <cell r="D39" t="str">
            <v>PCDWW35</v>
          </cell>
          <cell r="E39" t="str">
            <v>Y</v>
          </cell>
          <cell r="G39" t="str">
            <v>Y</v>
          </cell>
          <cell r="H39" t="str">
            <v>Y</v>
          </cell>
          <cell r="I39" t="str">
            <v>Y</v>
          </cell>
          <cell r="K39" t="str">
            <v>Y</v>
          </cell>
          <cell r="N39" t="str">
            <v>Y</v>
          </cell>
          <cell r="O39" t="str">
            <v>Y</v>
          </cell>
          <cell r="AR39" t="str">
            <v>PCDW16a</v>
          </cell>
          <cell r="AT39" t="str">
            <v>Service reservoirs with new enhanced bypass provision</v>
          </cell>
          <cell r="BH39" t="str">
            <v>Y</v>
          </cell>
        </row>
        <row r="40">
          <cell r="D40" t="str">
            <v>PCDWW34</v>
          </cell>
          <cell r="E40" t="str">
            <v>Y</v>
          </cell>
          <cell r="F40" t="str">
            <v>Y</v>
          </cell>
          <cell r="I40" t="str">
            <v>Y</v>
          </cell>
          <cell r="L40" t="str">
            <v>Y</v>
          </cell>
          <cell r="M40" t="str">
            <v>Y</v>
          </cell>
          <cell r="N40" t="str">
            <v>Y</v>
          </cell>
          <cell r="O40" t="str">
            <v>Y</v>
          </cell>
          <cell r="AR40" t="str">
            <v>PCDW16a</v>
          </cell>
          <cell r="AT40" t="str">
            <v>Installation of new equipment</v>
          </cell>
          <cell r="BJ40" t="str">
            <v>Y</v>
          </cell>
        </row>
        <row r="41">
          <cell r="AR41" t="str">
            <v>PCDW16a</v>
          </cell>
          <cell r="AT41" t="str">
            <v>Ml of additional service reservoir storage at service reservoirs</v>
          </cell>
          <cell r="BJ41" t="str">
            <v>Y</v>
          </cell>
        </row>
        <row r="42">
          <cell r="AR42" t="str">
            <v>PCDW16a</v>
          </cell>
          <cell r="AT42" t="str">
            <v>Ml/d of peak week production capacity of additional process stream</v>
          </cell>
          <cell r="BJ42" t="str">
            <v>Y</v>
          </cell>
        </row>
        <row r="43">
          <cell r="AR43" t="str">
            <v>PCDW16c</v>
          </cell>
          <cell r="AT43" t="str">
            <v>Number of raw water reservoirs with the delivery of specified safety improvements</v>
          </cell>
          <cell r="AX43" t="str">
            <v>Y</v>
          </cell>
          <cell r="BA43" t="str">
            <v>Y</v>
          </cell>
          <cell r="BB43" t="str">
            <v>Y</v>
          </cell>
          <cell r="BC43" t="str">
            <v>Y</v>
          </cell>
          <cell r="BD43" t="str">
            <v>Y</v>
          </cell>
        </row>
        <row r="44">
          <cell r="AR44" t="str">
            <v>PCDW16c</v>
          </cell>
          <cell r="AT44" t="str">
            <v>Reservoirs - spend on MITIOS (Measures in the Interest of Safety)</v>
          </cell>
          <cell r="BD44" t="str">
            <v>Y</v>
          </cell>
        </row>
        <row r="45">
          <cell r="AR45" t="str">
            <v>PCDW17b</v>
          </cell>
          <cell r="AT45" t="str">
            <v>Legal instruments</v>
          </cell>
          <cell r="AU45" t="str">
            <v>Y</v>
          </cell>
          <cell r="AV45" t="str">
            <v>Y</v>
          </cell>
          <cell r="AW45" t="str">
            <v>Y</v>
          </cell>
          <cell r="AX45" t="str">
            <v>Y</v>
          </cell>
          <cell r="AY45" t="str">
            <v>Y</v>
          </cell>
          <cell r="AZ45" t="str">
            <v>Y</v>
          </cell>
          <cell r="BA45" t="str">
            <v>Y</v>
          </cell>
          <cell r="BB45" t="str">
            <v>Y</v>
          </cell>
          <cell r="BC45" t="str">
            <v>Y</v>
          </cell>
          <cell r="BD45" t="str">
            <v>Y</v>
          </cell>
          <cell r="BE45" t="str">
            <v>Y</v>
          </cell>
          <cell r="BF45" t="str">
            <v>Y</v>
          </cell>
          <cell r="BG45" t="str">
            <v>Y</v>
          </cell>
          <cell r="BH45" t="str">
            <v>Y</v>
          </cell>
          <cell r="BI45" t="str">
            <v>Y</v>
          </cell>
          <cell r="BJ45" t="str">
            <v>Y</v>
          </cell>
          <cell r="BK45" t="str">
            <v>Y</v>
          </cell>
        </row>
        <row r="46">
          <cell r="AR46" t="str">
            <v>PCDW17a</v>
          </cell>
          <cell r="AT46" t="str">
            <v>Legal instruments</v>
          </cell>
          <cell r="AU46" t="str">
            <v>Y</v>
          </cell>
          <cell r="AV46" t="str">
            <v>Y</v>
          </cell>
          <cell r="AW46" t="str">
            <v>Y</v>
          </cell>
          <cell r="AX46" t="str">
            <v>Y</v>
          </cell>
          <cell r="AY46" t="str">
            <v>Y</v>
          </cell>
          <cell r="AZ46" t="str">
            <v>Y</v>
          </cell>
          <cell r="BA46" t="str">
            <v>Y</v>
          </cell>
          <cell r="BC46" t="str">
            <v>Y</v>
          </cell>
          <cell r="BD46" t="str">
            <v>Y</v>
          </cell>
          <cell r="BE46" t="str">
            <v>Y</v>
          </cell>
          <cell r="BF46" t="str">
            <v>Y</v>
          </cell>
          <cell r="BG46" t="str">
            <v>Y</v>
          </cell>
          <cell r="BH46" t="str">
            <v>Y</v>
          </cell>
          <cell r="BI46" t="str">
            <v>Y</v>
          </cell>
          <cell r="BJ46" t="str">
            <v>Y</v>
          </cell>
          <cell r="BK46" t="str">
            <v>Y</v>
          </cell>
        </row>
        <row r="47">
          <cell r="AR47" t="str">
            <v>PCDWW34</v>
          </cell>
          <cell r="AT47" t="str">
            <v>tCO2e</v>
          </cell>
          <cell r="BC47" t="str">
            <v>Y</v>
          </cell>
          <cell r="BD47" t="str">
            <v>Y</v>
          </cell>
        </row>
        <row r="48">
          <cell r="AR48" t="str">
            <v>PCDWW34</v>
          </cell>
          <cell r="AT48" t="str">
            <v>Number of hectares</v>
          </cell>
          <cell r="BC48" t="str">
            <v>Y</v>
          </cell>
          <cell r="BD48" t="str">
            <v>Y</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theme/theme1.xml><?xml version="1.0" encoding="utf-8"?>
<a:theme xmlns:a="http://schemas.openxmlformats.org/drawingml/2006/main" name="Ofwa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wat">
      <a:majorFont>
        <a:latin typeface="Krub SemiBold"/>
        <a:ea typeface=""/>
        <a:cs typeface=""/>
      </a:majorFont>
      <a:minorFont>
        <a:latin typeface="Krub"/>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wat 2016" id="{A420DE61-A4E8-4DB5-890E-1E2F09860D19}" vid="{7B41E948-0C9A-4054-BED8-27FCA73304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C32EF-F013-40E2-849F-09E35FF96227}">
  <sheetPr>
    <tabColor rgb="FFCCCCCE"/>
    <outlinePr summaryBelow="0" summaryRight="0"/>
  </sheetPr>
  <dimension ref="A1:J180"/>
  <sheetViews>
    <sheetView showGridLines="0" zoomScale="80" zoomScaleNormal="80" workbookViewId="0">
      <selection activeCell="C10" sqref="C10"/>
    </sheetView>
  </sheetViews>
  <sheetFormatPr defaultColWidth="0" defaultRowHeight="13.5" customHeight="1" zeroHeight="1" x14ac:dyDescent="0.25"/>
  <cols>
    <col min="1" max="1" width="8.5546875" style="583" customWidth="1"/>
    <col min="2" max="2" width="61.44140625" style="583" bestFit="1" customWidth="1"/>
    <col min="3" max="3" width="129.109375" style="583" customWidth="1"/>
    <col min="4" max="4" width="35.33203125" style="583" customWidth="1"/>
    <col min="5" max="7" width="8.5546875" style="583" hidden="1" customWidth="1"/>
    <col min="8" max="10" width="0" style="583" hidden="1" customWidth="1"/>
    <col min="11" max="16384" width="8.5546875" style="583" hidden="1"/>
  </cols>
  <sheetData>
    <row r="1" spans="1:4" ht="47.4" x14ac:dyDescent="0.25">
      <c r="A1" s="581" t="str">
        <f ca="1" xml:space="preserve"> RIGHT(CELL("filename", $A$1), LEN(CELL("filename", $A$1)) - SEARCH("]", CELL("filename", $A$1)))</f>
        <v>Cover</v>
      </c>
      <c r="B1" s="581"/>
      <c r="C1" s="582"/>
      <c r="D1" s="582"/>
    </row>
    <row r="2" spans="1:4" ht="21" x14ac:dyDescent="0.25"/>
    <row r="3" spans="1:4" s="584" customFormat="1" ht="36" x14ac:dyDescent="0.25">
      <c r="B3" s="585" t="s">
        <v>0</v>
      </c>
    </row>
    <row r="4" spans="1:4" ht="21" x14ac:dyDescent="0.25"/>
    <row r="5" spans="1:4" ht="21" x14ac:dyDescent="0.25">
      <c r="B5" s="583" t="s">
        <v>1</v>
      </c>
      <c r="C5" s="586" t="s">
        <v>2</v>
      </c>
    </row>
    <row r="6" spans="1:4" ht="21" x14ac:dyDescent="0.25">
      <c r="B6" s="583" t="s">
        <v>3</v>
      </c>
      <c r="C6" s="587">
        <v>1</v>
      </c>
    </row>
    <row r="7" spans="1:4" ht="21" x14ac:dyDescent="0.25">
      <c r="B7" s="583" t="s">
        <v>4</v>
      </c>
      <c r="C7" s="588" t="str">
        <f ca="1" xml:space="preserve"> MID(CELL("filename"), FIND("[", CELL("filename"), 1) + 1, FIND("]", CELL("filename"), 1) - FIND("[", CELL("filename"), 1) - 1)</f>
        <v>PCD-DP-table-template-July-2026-SUBMISSION VERSION.xlsx</v>
      </c>
    </row>
    <row r="8" spans="1:4" ht="21" x14ac:dyDescent="0.25">
      <c r="B8" s="583" t="s">
        <v>5</v>
      </c>
      <c r="C8" s="589">
        <v>46054</v>
      </c>
    </row>
    <row r="9" spans="1:4" ht="21" x14ac:dyDescent="0.25"/>
    <row r="10" spans="1:4" ht="21" x14ac:dyDescent="0.25">
      <c r="B10" s="583" t="s">
        <v>6</v>
      </c>
      <c r="C10" s="590" t="s">
        <v>7</v>
      </c>
    </row>
    <row r="11" spans="1:4" ht="21" x14ac:dyDescent="0.25"/>
    <row r="12" spans="1:4" ht="21" x14ac:dyDescent="0.7">
      <c r="B12" s="591" t="s">
        <v>8</v>
      </c>
      <c r="C12" s="592" t="s">
        <v>9</v>
      </c>
    </row>
    <row r="13" spans="1:4" ht="21" x14ac:dyDescent="0.25"/>
    <row r="14" spans="1:4" ht="21" x14ac:dyDescent="0.25"/>
    <row r="15" spans="1:4" ht="21" x14ac:dyDescent="0.25"/>
    <row r="16" spans="1:4" ht="21" x14ac:dyDescent="0.25"/>
    <row r="17" ht="21" x14ac:dyDescent="0.25"/>
    <row r="18" ht="21" x14ac:dyDescent="0.25"/>
    <row r="19" ht="21" x14ac:dyDescent="0.25"/>
    <row r="20" ht="21" x14ac:dyDescent="0.25"/>
    <row r="21" ht="21" x14ac:dyDescent="0.25"/>
    <row r="22" ht="21" x14ac:dyDescent="0.25"/>
    <row r="23" ht="21" x14ac:dyDescent="0.25"/>
    <row r="24" ht="21" x14ac:dyDescent="0.25"/>
    <row r="25" ht="21" x14ac:dyDescent="0.25"/>
    <row r="26" ht="28.35" customHeight="1" x14ac:dyDescent="0.25"/>
    <row r="27" ht="21" x14ac:dyDescent="0.25"/>
    <row r="28" ht="21" x14ac:dyDescent="0.25"/>
    <row r="29" ht="21" x14ac:dyDescent="0.25"/>
    <row r="30" ht="21" x14ac:dyDescent="0.25"/>
    <row r="31" ht="21" x14ac:dyDescent="0.25"/>
    <row r="32" ht="21" x14ac:dyDescent="0.25"/>
    <row r="33" ht="21" x14ac:dyDescent="0.25"/>
    <row r="34" ht="21" x14ac:dyDescent="0.25"/>
    <row r="35" ht="21" x14ac:dyDescent="0.25"/>
    <row r="36" ht="21" x14ac:dyDescent="0.25"/>
    <row r="37" ht="21" x14ac:dyDescent="0.25"/>
    <row r="38" ht="21" x14ac:dyDescent="0.25"/>
    <row r="39" ht="21" x14ac:dyDescent="0.25"/>
    <row r="40" ht="21" x14ac:dyDescent="0.25"/>
    <row r="41" ht="21" x14ac:dyDescent="0.25"/>
    <row r="42" ht="21" x14ac:dyDescent="0.25"/>
    <row r="43" ht="21" x14ac:dyDescent="0.25"/>
    <row r="44" ht="21" x14ac:dyDescent="0.25"/>
    <row r="45" ht="21" x14ac:dyDescent="0.25"/>
    <row r="46" ht="13.5" customHeight="1" x14ac:dyDescent="0.25"/>
    <row r="47" ht="13.5" customHeight="1" x14ac:dyDescent="0.25"/>
    <row r="48" ht="13.5" customHeight="1" x14ac:dyDescent="0.25"/>
    <row r="49" ht="21" x14ac:dyDescent="0.25"/>
    <row r="50" ht="21" x14ac:dyDescent="0.25"/>
    <row r="51" ht="21" x14ac:dyDescent="0.25"/>
    <row r="52" ht="21" x14ac:dyDescent="0.25"/>
    <row r="53" ht="21" x14ac:dyDescent="0.25"/>
    <row r="54" ht="21" x14ac:dyDescent="0.25"/>
    <row r="55" ht="21" x14ac:dyDescent="0.25"/>
    <row r="56" ht="21" x14ac:dyDescent="0.25"/>
    <row r="57" ht="21" x14ac:dyDescent="0.25"/>
    <row r="58" ht="21" x14ac:dyDescent="0.25"/>
    <row r="59" ht="21" x14ac:dyDescent="0.25"/>
    <row r="60" ht="21" x14ac:dyDescent="0.25"/>
    <row r="61" ht="21" x14ac:dyDescent="0.25"/>
    <row r="62" ht="21" x14ac:dyDescent="0.25"/>
    <row r="63" ht="21" x14ac:dyDescent="0.25"/>
    <row r="64" ht="21" x14ac:dyDescent="0.25"/>
    <row r="65" ht="21" x14ac:dyDescent="0.25"/>
    <row r="66" ht="21" x14ac:dyDescent="0.25"/>
    <row r="67" ht="21" x14ac:dyDescent="0.25"/>
    <row r="68" ht="21" x14ac:dyDescent="0.25"/>
    <row r="69" ht="21" x14ac:dyDescent="0.25"/>
    <row r="70" ht="21" x14ac:dyDescent="0.25"/>
    <row r="71" ht="21" x14ac:dyDescent="0.25"/>
    <row r="72" ht="2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sheetData>
  <hyperlinks>
    <hyperlink ref="C10" r:id="rId1" xr:uid="{B8439BAC-515F-4F0B-BE0A-25E852545B17}"/>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0D114-6CB2-477C-9C69-0AEC377F68A4}">
  <dimension ref="A1:BA157"/>
  <sheetViews>
    <sheetView zoomScale="70" zoomScaleNormal="70" workbookViewId="0">
      <selection activeCell="G13" sqref="G13"/>
    </sheetView>
  </sheetViews>
  <sheetFormatPr defaultColWidth="9" defaultRowHeight="13.8" x14ac:dyDescent="0.25"/>
  <cols>
    <col min="1" max="1" width="9" style="594"/>
    <col min="2" max="2" width="11.6640625" style="594" customWidth="1"/>
    <col min="3" max="3" width="31.33203125" style="594" customWidth="1"/>
    <col min="4" max="4" width="9" style="594"/>
    <col min="5" max="5" width="13.33203125" style="594" customWidth="1"/>
    <col min="6" max="6" width="14.88671875" style="594" customWidth="1"/>
    <col min="7" max="7" width="11.6640625" style="594" customWidth="1"/>
    <col min="8" max="8" width="9" style="594"/>
    <col min="9" max="9" width="11" style="594" customWidth="1"/>
    <col min="10" max="10" width="11.6640625" style="594" customWidth="1"/>
    <col min="11" max="18" width="9" style="594"/>
    <col min="19" max="19" width="14.109375" style="594" customWidth="1"/>
    <col min="20" max="27" width="9" style="594"/>
    <col min="28" max="28" width="56.33203125" style="594" customWidth="1"/>
    <col min="29" max="29" width="9" style="594"/>
    <col min="30" max="33" width="13.6640625" style="594" customWidth="1"/>
    <col min="34" max="52" width="9" style="594"/>
    <col min="53" max="53" width="15.44140625" style="594" customWidth="1"/>
    <col min="54" max="16384" width="9" style="594"/>
  </cols>
  <sheetData>
    <row r="1" spans="1:53" ht="18.600000000000001" x14ac:dyDescent="0.3">
      <c r="A1" s="593" t="str" cm="1">
        <f t="array" aca="1" ref="A1" ca="1" xml:space="preserve"> RIGHT(CELL("filename", A1), LEN(CELL("filename", A1)) - SEARCH("]", CELL("filename", A1)))</f>
        <v>DPWW5_blank</v>
      </c>
      <c r="B1" s="593"/>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c r="AM1" s="593"/>
      <c r="AN1" s="593"/>
      <c r="AO1" s="593"/>
      <c r="AP1" s="593"/>
      <c r="AQ1" s="593"/>
      <c r="AR1" s="593"/>
      <c r="AS1" s="593"/>
      <c r="AT1" s="593"/>
      <c r="AU1" s="593"/>
      <c r="AV1" s="593"/>
      <c r="AW1" s="593"/>
      <c r="AX1" s="593"/>
      <c r="AY1" s="593"/>
      <c r="AZ1" s="593"/>
      <c r="BA1" s="593"/>
    </row>
    <row r="2" spans="1:53" ht="18.600000000000001" x14ac:dyDescent="0.3">
      <c r="A2" s="593"/>
      <c r="B2" s="593"/>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c r="AM2" s="593"/>
      <c r="AN2" s="593"/>
      <c r="AO2" s="593"/>
      <c r="AP2" s="593"/>
      <c r="AQ2" s="593"/>
      <c r="AR2" s="593"/>
      <c r="AS2" s="593"/>
      <c r="AT2" s="593"/>
      <c r="AU2" s="593"/>
      <c r="AV2" s="593"/>
      <c r="AW2" s="593"/>
      <c r="AX2" s="593"/>
      <c r="AY2" s="593"/>
      <c r="AZ2" s="593"/>
      <c r="BA2" s="593"/>
    </row>
    <row r="3" spans="1:53" ht="19.2" x14ac:dyDescent="0.35">
      <c r="A3" s="595" t="s">
        <v>1432</v>
      </c>
      <c r="B3" s="595"/>
      <c r="C3" s="595"/>
      <c r="D3" s="595"/>
      <c r="E3" s="595"/>
      <c r="F3" s="595"/>
      <c r="G3" s="595"/>
      <c r="H3" s="595"/>
      <c r="I3" s="595"/>
      <c r="J3" s="595"/>
      <c r="K3" s="595"/>
      <c r="L3" s="595"/>
      <c r="M3" s="595"/>
      <c r="N3" s="595"/>
      <c r="O3" s="595"/>
      <c r="P3" s="595"/>
      <c r="Q3" s="595"/>
      <c r="R3" s="595"/>
      <c r="S3" s="595"/>
      <c r="T3" s="595"/>
      <c r="U3" s="595"/>
      <c r="V3" s="595"/>
      <c r="W3" s="595"/>
      <c r="X3" s="595"/>
      <c r="Y3" s="595"/>
      <c r="Z3" s="595"/>
      <c r="AA3" s="595"/>
      <c r="AB3" s="595"/>
      <c r="AC3" s="595"/>
      <c r="AD3" s="595"/>
      <c r="AE3" s="595"/>
      <c r="AF3" s="595"/>
      <c r="AG3" s="595"/>
      <c r="AH3" s="595"/>
      <c r="AI3" s="595"/>
      <c r="AJ3" s="595"/>
      <c r="AK3" s="595"/>
      <c r="AL3" s="595"/>
      <c r="AM3" s="595"/>
      <c r="AN3" s="595"/>
      <c r="AO3" s="595"/>
      <c r="AP3" s="595"/>
      <c r="AQ3" s="595"/>
      <c r="AR3" s="595"/>
      <c r="AS3" s="595"/>
      <c r="AT3" s="595"/>
      <c r="AU3" s="595"/>
      <c r="AV3" s="595"/>
      <c r="AW3" s="595"/>
      <c r="AX3" s="595"/>
      <c r="AY3" s="595"/>
      <c r="AZ3" s="595"/>
      <c r="BA3" s="595"/>
    </row>
    <row r="4" spans="1:53" ht="14.4" thickBot="1" x14ac:dyDescent="0.3"/>
    <row r="5" spans="1:53" ht="16.2" customHeight="1" thickBot="1" x14ac:dyDescent="0.3">
      <c r="B5" s="799" t="s">
        <v>13</v>
      </c>
      <c r="C5" s="802" t="s">
        <v>1407</v>
      </c>
      <c r="D5" s="802" t="s">
        <v>1408</v>
      </c>
      <c r="E5" s="805" t="s">
        <v>1433</v>
      </c>
      <c r="F5" s="805" t="s">
        <v>1434</v>
      </c>
      <c r="G5" s="821" t="s">
        <v>1435</v>
      </c>
      <c r="I5" s="799" t="s">
        <v>1411</v>
      </c>
      <c r="J5" s="799" t="s">
        <v>1412</v>
      </c>
      <c r="K5" s="809" t="s">
        <v>1413</v>
      </c>
      <c r="L5" s="810"/>
      <c r="M5" s="810"/>
      <c r="N5" s="810"/>
      <c r="O5" s="810"/>
      <c r="P5" s="810"/>
      <c r="Q5" s="815"/>
      <c r="S5" s="799" t="s">
        <v>1436</v>
      </c>
      <c r="T5" s="809" t="s">
        <v>1415</v>
      </c>
      <c r="U5" s="810"/>
      <c r="V5" s="810"/>
      <c r="W5" s="810"/>
      <c r="X5" s="810"/>
      <c r="Y5" s="810"/>
      <c r="Z5" s="815"/>
      <c r="AB5" s="796" t="s">
        <v>1416</v>
      </c>
      <c r="AD5" s="799" t="s">
        <v>1437</v>
      </c>
      <c r="AE5" s="799" t="s">
        <v>1438</v>
      </c>
      <c r="AF5" s="799" t="s">
        <v>1419</v>
      </c>
      <c r="AG5" s="796" t="s">
        <v>1420</v>
      </c>
      <c r="AI5" s="818" t="s">
        <v>1439</v>
      </c>
      <c r="AJ5" s="819"/>
      <c r="AK5" s="819"/>
      <c r="AL5" s="819"/>
      <c r="AM5" s="819"/>
      <c r="AN5" s="819"/>
      <c r="AO5" s="819"/>
      <c r="AP5" s="820"/>
      <c r="AR5" s="818" t="s">
        <v>1440</v>
      </c>
      <c r="AS5" s="819"/>
      <c r="AT5" s="819"/>
      <c r="AU5" s="819"/>
      <c r="AV5" s="819"/>
      <c r="AW5" s="819"/>
      <c r="AX5" s="819"/>
      <c r="AY5" s="820"/>
      <c r="BA5" s="796" t="s">
        <v>1441</v>
      </c>
    </row>
    <row r="6" spans="1:53" ht="16.2" customHeight="1" thickBot="1" x14ac:dyDescent="0.3">
      <c r="B6" s="800"/>
      <c r="C6" s="803"/>
      <c r="D6" s="803"/>
      <c r="E6" s="806"/>
      <c r="F6" s="806"/>
      <c r="G6" s="806"/>
      <c r="I6" s="800"/>
      <c r="J6" s="800"/>
      <c r="K6" s="812"/>
      <c r="L6" s="813"/>
      <c r="M6" s="813"/>
      <c r="N6" s="813"/>
      <c r="O6" s="813"/>
      <c r="P6" s="813"/>
      <c r="Q6" s="816"/>
      <c r="S6" s="800"/>
      <c r="T6" s="812"/>
      <c r="U6" s="813"/>
      <c r="V6" s="813"/>
      <c r="W6" s="813"/>
      <c r="X6" s="813"/>
      <c r="Y6" s="813"/>
      <c r="Z6" s="816"/>
      <c r="AB6" s="797"/>
      <c r="AD6" s="800"/>
      <c r="AE6" s="800"/>
      <c r="AF6" s="800"/>
      <c r="AG6" s="797"/>
      <c r="AI6" s="809" t="s">
        <v>39</v>
      </c>
      <c r="AJ6" s="811"/>
      <c r="AK6" s="817" t="s">
        <v>33</v>
      </c>
      <c r="AL6" s="817"/>
      <c r="AM6" s="817"/>
      <c r="AN6" s="817"/>
      <c r="AO6" s="817"/>
      <c r="AP6" s="596" t="s">
        <v>34</v>
      </c>
      <c r="AR6" s="809" t="s">
        <v>39</v>
      </c>
      <c r="AS6" s="811"/>
      <c r="AT6" s="817" t="s">
        <v>33</v>
      </c>
      <c r="AU6" s="817"/>
      <c r="AV6" s="817"/>
      <c r="AW6" s="817"/>
      <c r="AX6" s="817"/>
      <c r="AY6" s="596" t="s">
        <v>34</v>
      </c>
      <c r="BA6" s="797"/>
    </row>
    <row r="7" spans="1:53" ht="53.25" customHeight="1" thickBot="1" x14ac:dyDescent="0.3">
      <c r="B7" s="801"/>
      <c r="C7" s="804"/>
      <c r="D7" s="804"/>
      <c r="E7" s="807"/>
      <c r="F7" s="807"/>
      <c r="G7" s="822"/>
      <c r="I7" s="801"/>
      <c r="J7" s="808"/>
      <c r="K7" s="598" t="s">
        <v>1423</v>
      </c>
      <c r="L7" s="598" t="s">
        <v>1424</v>
      </c>
      <c r="M7" s="598" t="s">
        <v>1425</v>
      </c>
      <c r="N7" s="598" t="s">
        <v>1426</v>
      </c>
      <c r="O7" s="598" t="s">
        <v>1427</v>
      </c>
      <c r="P7" s="598" t="s">
        <v>1428</v>
      </c>
      <c r="Q7" s="598" t="s">
        <v>1429</v>
      </c>
      <c r="S7" s="808"/>
      <c r="T7" s="598" t="s">
        <v>1423</v>
      </c>
      <c r="U7" s="598" t="s">
        <v>1424</v>
      </c>
      <c r="V7" s="598" t="s">
        <v>1425</v>
      </c>
      <c r="W7" s="598" t="s">
        <v>1426</v>
      </c>
      <c r="X7" s="598" t="s">
        <v>1427</v>
      </c>
      <c r="Y7" s="598" t="s">
        <v>1428</v>
      </c>
      <c r="Z7" s="598" t="s">
        <v>1429</v>
      </c>
      <c r="AB7" s="798"/>
      <c r="AD7" s="823"/>
      <c r="AE7" s="823"/>
      <c r="AF7" s="823"/>
      <c r="AG7" s="824"/>
      <c r="AI7" s="639" t="s">
        <v>1430</v>
      </c>
      <c r="AJ7" s="640" t="s">
        <v>41</v>
      </c>
      <c r="AK7" s="640" t="s">
        <v>42</v>
      </c>
      <c r="AL7" s="640" t="s">
        <v>43</v>
      </c>
      <c r="AM7" s="640" t="s">
        <v>44</v>
      </c>
      <c r="AN7" s="640" t="s">
        <v>45</v>
      </c>
      <c r="AO7" s="640" t="s">
        <v>46</v>
      </c>
      <c r="AP7" s="641" t="s">
        <v>1431</v>
      </c>
      <c r="AR7" s="639" t="s">
        <v>1430</v>
      </c>
      <c r="AS7" s="640" t="s">
        <v>41</v>
      </c>
      <c r="AT7" s="640" t="s">
        <v>42</v>
      </c>
      <c r="AU7" s="640" t="s">
        <v>43</v>
      </c>
      <c r="AV7" s="640" t="s">
        <v>44</v>
      </c>
      <c r="AW7" s="640" t="s">
        <v>45</v>
      </c>
      <c r="AX7" s="640" t="s">
        <v>46</v>
      </c>
      <c r="AY7" s="641" t="s">
        <v>1431</v>
      </c>
      <c r="BA7" s="824"/>
    </row>
    <row r="8" spans="1:53" ht="15.45" customHeight="1" x14ac:dyDescent="0.25">
      <c r="B8" s="642"/>
      <c r="C8" s="602"/>
      <c r="D8" s="602"/>
      <c r="E8" s="603"/>
      <c r="F8" s="602"/>
      <c r="G8" s="643"/>
      <c r="I8" s="644"/>
      <c r="J8" s="604"/>
      <c r="K8" s="602"/>
      <c r="L8" s="604"/>
      <c r="M8" s="604"/>
      <c r="N8" s="604"/>
      <c r="O8" s="604"/>
      <c r="P8" s="604"/>
      <c r="Q8" s="645"/>
      <c r="S8" s="642"/>
      <c r="T8" s="602"/>
      <c r="U8" s="602"/>
      <c r="V8" s="602"/>
      <c r="W8" s="602"/>
      <c r="X8" s="602"/>
      <c r="Y8" s="602"/>
      <c r="Z8" s="643"/>
      <c r="AB8" s="646"/>
      <c r="AD8" s="647"/>
      <c r="AE8" s="648"/>
      <c r="AF8" s="649">
        <f>SUM(AD8:AE8)</f>
        <v>0</v>
      </c>
      <c r="AG8" s="623" t="e">
        <f t="shared" ref="AG8:AG71" si="0">AD8/AF8</f>
        <v>#DIV/0!</v>
      </c>
      <c r="AI8" s="647"/>
      <c r="AJ8" s="648"/>
      <c r="AK8" s="648"/>
      <c r="AL8" s="648"/>
      <c r="AM8" s="648"/>
      <c r="AN8" s="648"/>
      <c r="AO8" s="648"/>
      <c r="AP8" s="650"/>
      <c r="AR8" s="647"/>
      <c r="AS8" s="648"/>
      <c r="AT8" s="648"/>
      <c r="AU8" s="648"/>
      <c r="AV8" s="648"/>
      <c r="AW8" s="648"/>
      <c r="AX8" s="648"/>
      <c r="AY8" s="650"/>
      <c r="BA8" s="651"/>
    </row>
    <row r="9" spans="1:53" ht="15" x14ac:dyDescent="0.25">
      <c r="B9" s="644"/>
      <c r="C9" s="604"/>
      <c r="D9" s="604"/>
      <c r="E9" s="604"/>
      <c r="F9" s="602"/>
      <c r="G9" s="645"/>
      <c r="I9" s="644"/>
      <c r="J9" s="604"/>
      <c r="K9" s="604"/>
      <c r="L9" s="604"/>
      <c r="M9" s="604"/>
      <c r="N9" s="604"/>
      <c r="O9" s="604"/>
      <c r="P9" s="604"/>
      <c r="Q9" s="645"/>
      <c r="S9" s="644"/>
      <c r="T9" s="604"/>
      <c r="U9" s="604"/>
      <c r="V9" s="604"/>
      <c r="W9" s="604"/>
      <c r="X9" s="604"/>
      <c r="Y9" s="604"/>
      <c r="Z9" s="645"/>
      <c r="AB9" s="646"/>
      <c r="AD9" s="644"/>
      <c r="AE9" s="604"/>
      <c r="AF9" s="606">
        <f t="shared" ref="AF9:AF72" si="1">SUM(AD9:AE9)</f>
        <v>0</v>
      </c>
      <c r="AG9" s="629" t="e">
        <f t="shared" si="0"/>
        <v>#DIV/0!</v>
      </c>
      <c r="AI9" s="644"/>
      <c r="AJ9" s="604"/>
      <c r="AK9" s="604"/>
      <c r="AL9" s="604"/>
      <c r="AM9" s="604"/>
      <c r="AN9" s="604"/>
      <c r="AO9" s="604"/>
      <c r="AP9" s="645"/>
      <c r="AR9" s="644"/>
      <c r="AS9" s="604"/>
      <c r="AT9" s="604"/>
      <c r="AU9" s="604"/>
      <c r="AV9" s="604"/>
      <c r="AW9" s="604"/>
      <c r="AX9" s="604"/>
      <c r="AY9" s="645"/>
      <c r="BA9" s="652"/>
    </row>
    <row r="10" spans="1:53" ht="15" x14ac:dyDescent="0.25">
      <c r="B10" s="644"/>
      <c r="C10" s="604"/>
      <c r="D10" s="604"/>
      <c r="E10" s="604"/>
      <c r="F10" s="602"/>
      <c r="G10" s="645"/>
      <c r="I10" s="644"/>
      <c r="J10" s="604"/>
      <c r="K10" s="604"/>
      <c r="L10" s="604"/>
      <c r="M10" s="604"/>
      <c r="N10" s="604"/>
      <c r="O10" s="604"/>
      <c r="P10" s="604"/>
      <c r="Q10" s="645"/>
      <c r="S10" s="644"/>
      <c r="T10" s="604"/>
      <c r="U10" s="604"/>
      <c r="V10" s="604"/>
      <c r="W10" s="604"/>
      <c r="X10" s="604"/>
      <c r="Y10" s="604"/>
      <c r="Z10" s="645"/>
      <c r="AB10" s="646"/>
      <c r="AD10" s="644"/>
      <c r="AE10" s="604"/>
      <c r="AF10" s="606">
        <f t="shared" si="1"/>
        <v>0</v>
      </c>
      <c r="AG10" s="629" t="e">
        <f t="shared" si="0"/>
        <v>#DIV/0!</v>
      </c>
      <c r="AI10" s="644"/>
      <c r="AJ10" s="604"/>
      <c r="AK10" s="604"/>
      <c r="AL10" s="604"/>
      <c r="AM10" s="604"/>
      <c r="AN10" s="604"/>
      <c r="AO10" s="604"/>
      <c r="AP10" s="645"/>
      <c r="AR10" s="644"/>
      <c r="AS10" s="604"/>
      <c r="AT10" s="604"/>
      <c r="AU10" s="604"/>
      <c r="AV10" s="604"/>
      <c r="AW10" s="604"/>
      <c r="AX10" s="604"/>
      <c r="AY10" s="645"/>
      <c r="BA10" s="652"/>
    </row>
    <row r="11" spans="1:53" ht="15" x14ac:dyDescent="0.25">
      <c r="B11" s="644"/>
      <c r="C11" s="604"/>
      <c r="D11" s="604"/>
      <c r="E11" s="604"/>
      <c r="F11" s="602"/>
      <c r="G11" s="645"/>
      <c r="I11" s="644"/>
      <c r="J11" s="604"/>
      <c r="K11" s="604"/>
      <c r="L11" s="604"/>
      <c r="M11" s="604"/>
      <c r="N11" s="604"/>
      <c r="O11" s="604"/>
      <c r="P11" s="604"/>
      <c r="Q11" s="645"/>
      <c r="S11" s="644"/>
      <c r="T11" s="604"/>
      <c r="U11" s="604"/>
      <c r="V11" s="604"/>
      <c r="W11" s="604"/>
      <c r="X11" s="604"/>
      <c r="Y11" s="604"/>
      <c r="Z11" s="645"/>
      <c r="AB11" s="646"/>
      <c r="AD11" s="644"/>
      <c r="AE11" s="604"/>
      <c r="AF11" s="606">
        <f t="shared" si="1"/>
        <v>0</v>
      </c>
      <c r="AG11" s="629" t="e">
        <f t="shared" si="0"/>
        <v>#DIV/0!</v>
      </c>
      <c r="AI11" s="644"/>
      <c r="AJ11" s="604"/>
      <c r="AK11" s="604"/>
      <c r="AL11" s="604"/>
      <c r="AM11" s="604"/>
      <c r="AN11" s="604"/>
      <c r="AO11" s="604"/>
      <c r="AP11" s="645"/>
      <c r="AR11" s="644"/>
      <c r="AS11" s="604"/>
      <c r="AT11" s="604"/>
      <c r="AU11" s="604"/>
      <c r="AV11" s="604"/>
      <c r="AW11" s="604"/>
      <c r="AX11" s="604"/>
      <c r="AY11" s="645"/>
      <c r="BA11" s="652"/>
    </row>
    <row r="12" spans="1:53" ht="15" x14ac:dyDescent="0.25">
      <c r="B12" s="644"/>
      <c r="C12" s="604"/>
      <c r="D12" s="604"/>
      <c r="E12" s="604"/>
      <c r="F12" s="602"/>
      <c r="G12" s="645"/>
      <c r="I12" s="644"/>
      <c r="J12" s="604"/>
      <c r="K12" s="604"/>
      <c r="L12" s="604"/>
      <c r="M12" s="604"/>
      <c r="N12" s="604"/>
      <c r="O12" s="604"/>
      <c r="P12" s="604"/>
      <c r="Q12" s="645"/>
      <c r="S12" s="644"/>
      <c r="T12" s="604"/>
      <c r="U12" s="604"/>
      <c r="V12" s="604"/>
      <c r="W12" s="604"/>
      <c r="X12" s="604"/>
      <c r="Y12" s="604"/>
      <c r="Z12" s="645"/>
      <c r="AB12" s="646"/>
      <c r="AD12" s="644"/>
      <c r="AE12" s="604"/>
      <c r="AF12" s="606">
        <f t="shared" si="1"/>
        <v>0</v>
      </c>
      <c r="AG12" s="629" t="e">
        <f t="shared" si="0"/>
        <v>#DIV/0!</v>
      </c>
      <c r="AI12" s="644"/>
      <c r="AJ12" s="604"/>
      <c r="AK12" s="604"/>
      <c r="AL12" s="604"/>
      <c r="AM12" s="604"/>
      <c r="AN12" s="604"/>
      <c r="AO12" s="604"/>
      <c r="AP12" s="645"/>
      <c r="AR12" s="644"/>
      <c r="AS12" s="604"/>
      <c r="AT12" s="604"/>
      <c r="AU12" s="604"/>
      <c r="AV12" s="604"/>
      <c r="AW12" s="604"/>
      <c r="AX12" s="604"/>
      <c r="AY12" s="645"/>
      <c r="BA12" s="652"/>
    </row>
    <row r="13" spans="1:53" ht="15" x14ac:dyDescent="0.25">
      <c r="B13" s="644"/>
      <c r="C13" s="604"/>
      <c r="D13" s="604"/>
      <c r="E13" s="604"/>
      <c r="F13" s="602"/>
      <c r="G13" s="645"/>
      <c r="I13" s="653"/>
      <c r="J13" s="607"/>
      <c r="K13" s="607"/>
      <c r="L13" s="607"/>
      <c r="M13" s="607"/>
      <c r="N13" s="607"/>
      <c r="O13" s="607"/>
      <c r="P13" s="607"/>
      <c r="Q13" s="654"/>
      <c r="S13" s="644"/>
      <c r="T13" s="604"/>
      <c r="U13" s="604"/>
      <c r="V13" s="604"/>
      <c r="W13" s="604"/>
      <c r="X13" s="604"/>
      <c r="Y13" s="604"/>
      <c r="Z13" s="645"/>
      <c r="AB13" s="646"/>
      <c r="AD13" s="644"/>
      <c r="AE13" s="604"/>
      <c r="AF13" s="606">
        <f t="shared" si="1"/>
        <v>0</v>
      </c>
      <c r="AG13" s="629" t="e">
        <f t="shared" si="0"/>
        <v>#DIV/0!</v>
      </c>
      <c r="AI13" s="644"/>
      <c r="AJ13" s="604"/>
      <c r="AK13" s="604"/>
      <c r="AL13" s="604"/>
      <c r="AM13" s="604"/>
      <c r="AN13" s="604"/>
      <c r="AO13" s="604"/>
      <c r="AP13" s="645"/>
      <c r="AR13" s="644"/>
      <c r="AS13" s="604"/>
      <c r="AT13" s="604"/>
      <c r="AU13" s="604"/>
      <c r="AV13" s="604"/>
      <c r="AW13" s="604"/>
      <c r="AX13" s="604"/>
      <c r="AY13" s="645"/>
      <c r="BA13" s="652"/>
    </row>
    <row r="14" spans="1:53" ht="15" x14ac:dyDescent="0.25">
      <c r="B14" s="644"/>
      <c r="C14" s="604"/>
      <c r="D14" s="604"/>
      <c r="E14" s="604"/>
      <c r="F14" s="602"/>
      <c r="G14" s="645"/>
      <c r="I14" s="644"/>
      <c r="J14" s="604"/>
      <c r="K14" s="604"/>
      <c r="L14" s="604"/>
      <c r="M14" s="604"/>
      <c r="N14" s="604"/>
      <c r="O14" s="604"/>
      <c r="P14" s="604"/>
      <c r="Q14" s="645"/>
      <c r="S14" s="644"/>
      <c r="T14" s="604"/>
      <c r="U14" s="604"/>
      <c r="V14" s="604"/>
      <c r="W14" s="604"/>
      <c r="X14" s="604"/>
      <c r="Y14" s="604"/>
      <c r="Z14" s="645"/>
      <c r="AB14" s="646"/>
      <c r="AD14" s="644"/>
      <c r="AE14" s="604"/>
      <c r="AF14" s="606">
        <f t="shared" si="1"/>
        <v>0</v>
      </c>
      <c r="AG14" s="629" t="e">
        <f t="shared" si="0"/>
        <v>#DIV/0!</v>
      </c>
      <c r="AI14" s="644"/>
      <c r="AJ14" s="604"/>
      <c r="AK14" s="604"/>
      <c r="AL14" s="604"/>
      <c r="AM14" s="604"/>
      <c r="AN14" s="604"/>
      <c r="AO14" s="604"/>
      <c r="AP14" s="645"/>
      <c r="AR14" s="644"/>
      <c r="AS14" s="604"/>
      <c r="AT14" s="604"/>
      <c r="AU14" s="604"/>
      <c r="AV14" s="604"/>
      <c r="AW14" s="604"/>
      <c r="AX14" s="604"/>
      <c r="AY14" s="645"/>
      <c r="BA14" s="652"/>
    </row>
    <row r="15" spans="1:53" ht="15" x14ac:dyDescent="0.25">
      <c r="B15" s="644"/>
      <c r="C15" s="604"/>
      <c r="D15" s="604"/>
      <c r="E15" s="604"/>
      <c r="F15" s="602"/>
      <c r="G15" s="645"/>
      <c r="I15" s="644"/>
      <c r="J15" s="604"/>
      <c r="K15" s="604"/>
      <c r="L15" s="604"/>
      <c r="M15" s="604"/>
      <c r="N15" s="604"/>
      <c r="O15" s="604"/>
      <c r="P15" s="604"/>
      <c r="Q15" s="645"/>
      <c r="S15" s="644"/>
      <c r="T15" s="604"/>
      <c r="U15" s="604"/>
      <c r="V15" s="604"/>
      <c r="W15" s="604"/>
      <c r="X15" s="604"/>
      <c r="Y15" s="604"/>
      <c r="Z15" s="645"/>
      <c r="AB15" s="646"/>
      <c r="AD15" s="644"/>
      <c r="AE15" s="604"/>
      <c r="AF15" s="606">
        <f t="shared" si="1"/>
        <v>0</v>
      </c>
      <c r="AG15" s="629" t="e">
        <f t="shared" si="0"/>
        <v>#DIV/0!</v>
      </c>
      <c r="AI15" s="644"/>
      <c r="AJ15" s="604"/>
      <c r="AK15" s="604"/>
      <c r="AL15" s="604"/>
      <c r="AM15" s="604"/>
      <c r="AN15" s="604"/>
      <c r="AO15" s="604"/>
      <c r="AP15" s="645"/>
      <c r="AR15" s="644"/>
      <c r="AS15" s="604"/>
      <c r="AT15" s="604"/>
      <c r="AU15" s="604"/>
      <c r="AV15" s="604"/>
      <c r="AW15" s="604"/>
      <c r="AX15" s="604"/>
      <c r="AY15" s="645"/>
      <c r="BA15" s="652"/>
    </row>
    <row r="16" spans="1:53" ht="15" x14ac:dyDescent="0.25">
      <c r="B16" s="644"/>
      <c r="C16" s="604"/>
      <c r="D16" s="604"/>
      <c r="E16" s="604"/>
      <c r="F16" s="602"/>
      <c r="G16" s="645"/>
      <c r="I16" s="644"/>
      <c r="J16" s="604"/>
      <c r="K16" s="604"/>
      <c r="L16" s="604"/>
      <c r="M16" s="604"/>
      <c r="N16" s="604"/>
      <c r="O16" s="604"/>
      <c r="P16" s="604"/>
      <c r="Q16" s="645"/>
      <c r="S16" s="644"/>
      <c r="T16" s="604"/>
      <c r="U16" s="604"/>
      <c r="V16" s="604"/>
      <c r="W16" s="604"/>
      <c r="X16" s="604"/>
      <c r="Y16" s="604"/>
      <c r="Z16" s="645"/>
      <c r="AB16" s="646"/>
      <c r="AD16" s="644"/>
      <c r="AE16" s="604"/>
      <c r="AF16" s="606">
        <f t="shared" si="1"/>
        <v>0</v>
      </c>
      <c r="AG16" s="629" t="e">
        <f t="shared" si="0"/>
        <v>#DIV/0!</v>
      </c>
      <c r="AI16" s="644"/>
      <c r="AJ16" s="604"/>
      <c r="AK16" s="604"/>
      <c r="AL16" s="604"/>
      <c r="AM16" s="604"/>
      <c r="AN16" s="604"/>
      <c r="AO16" s="604"/>
      <c r="AP16" s="645"/>
      <c r="AR16" s="644"/>
      <c r="AS16" s="604"/>
      <c r="AT16" s="604"/>
      <c r="AU16" s="604"/>
      <c r="AV16" s="604"/>
      <c r="AW16" s="604"/>
      <c r="AX16" s="604"/>
      <c r="AY16" s="645"/>
      <c r="BA16" s="652"/>
    </row>
    <row r="17" spans="2:53" ht="15" x14ac:dyDescent="0.25">
      <c r="B17" s="644"/>
      <c r="C17" s="604"/>
      <c r="D17" s="604"/>
      <c r="E17" s="604"/>
      <c r="F17" s="602"/>
      <c r="G17" s="645"/>
      <c r="I17" s="644"/>
      <c r="J17" s="604"/>
      <c r="K17" s="604"/>
      <c r="L17" s="604"/>
      <c r="M17" s="604"/>
      <c r="N17" s="604"/>
      <c r="O17" s="604"/>
      <c r="P17" s="604"/>
      <c r="Q17" s="645"/>
      <c r="S17" s="644"/>
      <c r="T17" s="604"/>
      <c r="U17" s="604"/>
      <c r="V17" s="604"/>
      <c r="W17" s="604"/>
      <c r="X17" s="604"/>
      <c r="Y17" s="604"/>
      <c r="Z17" s="645"/>
      <c r="AB17" s="646"/>
      <c r="AD17" s="644"/>
      <c r="AE17" s="604"/>
      <c r="AF17" s="606">
        <f t="shared" si="1"/>
        <v>0</v>
      </c>
      <c r="AG17" s="629" t="e">
        <f t="shared" si="0"/>
        <v>#DIV/0!</v>
      </c>
      <c r="AI17" s="644"/>
      <c r="AJ17" s="604"/>
      <c r="AK17" s="604"/>
      <c r="AL17" s="604"/>
      <c r="AM17" s="604"/>
      <c r="AN17" s="604"/>
      <c r="AO17" s="604"/>
      <c r="AP17" s="645"/>
      <c r="AR17" s="644"/>
      <c r="AS17" s="604"/>
      <c r="AT17" s="604"/>
      <c r="AU17" s="604"/>
      <c r="AV17" s="604"/>
      <c r="AW17" s="604"/>
      <c r="AX17" s="604"/>
      <c r="AY17" s="645"/>
      <c r="BA17" s="652"/>
    </row>
    <row r="18" spans="2:53" ht="15" x14ac:dyDescent="0.25">
      <c r="B18" s="644"/>
      <c r="C18" s="604"/>
      <c r="D18" s="604"/>
      <c r="E18" s="604"/>
      <c r="F18" s="602"/>
      <c r="G18" s="645"/>
      <c r="I18" s="644"/>
      <c r="J18" s="604"/>
      <c r="K18" s="604"/>
      <c r="L18" s="604"/>
      <c r="M18" s="604"/>
      <c r="N18" s="604"/>
      <c r="O18" s="604"/>
      <c r="P18" s="604"/>
      <c r="Q18" s="645"/>
      <c r="S18" s="644"/>
      <c r="T18" s="604"/>
      <c r="U18" s="604"/>
      <c r="V18" s="604"/>
      <c r="W18" s="604"/>
      <c r="X18" s="604"/>
      <c r="Y18" s="604"/>
      <c r="Z18" s="645"/>
      <c r="AB18" s="646"/>
      <c r="AD18" s="644"/>
      <c r="AE18" s="604"/>
      <c r="AF18" s="606">
        <f t="shared" si="1"/>
        <v>0</v>
      </c>
      <c r="AG18" s="629" t="e">
        <f t="shared" si="0"/>
        <v>#DIV/0!</v>
      </c>
      <c r="AI18" s="644"/>
      <c r="AJ18" s="604"/>
      <c r="AK18" s="604"/>
      <c r="AL18" s="604"/>
      <c r="AM18" s="604"/>
      <c r="AN18" s="604"/>
      <c r="AO18" s="604"/>
      <c r="AP18" s="645"/>
      <c r="AR18" s="644"/>
      <c r="AS18" s="604"/>
      <c r="AT18" s="604"/>
      <c r="AU18" s="604"/>
      <c r="AV18" s="604"/>
      <c r="AW18" s="604"/>
      <c r="AX18" s="604"/>
      <c r="AY18" s="645"/>
      <c r="BA18" s="652"/>
    </row>
    <row r="19" spans="2:53" ht="15" x14ac:dyDescent="0.25">
      <c r="B19" s="644"/>
      <c r="C19" s="604"/>
      <c r="D19" s="604"/>
      <c r="E19" s="604"/>
      <c r="F19" s="602"/>
      <c r="G19" s="645"/>
      <c r="I19" s="644"/>
      <c r="J19" s="604"/>
      <c r="K19" s="604"/>
      <c r="L19" s="604"/>
      <c r="M19" s="604"/>
      <c r="N19" s="604"/>
      <c r="O19" s="604"/>
      <c r="P19" s="604"/>
      <c r="Q19" s="645"/>
      <c r="S19" s="644"/>
      <c r="T19" s="604"/>
      <c r="U19" s="604"/>
      <c r="V19" s="604"/>
      <c r="W19" s="604"/>
      <c r="X19" s="604"/>
      <c r="Y19" s="604"/>
      <c r="Z19" s="645"/>
      <c r="AB19" s="646"/>
      <c r="AD19" s="644"/>
      <c r="AE19" s="604"/>
      <c r="AF19" s="606">
        <f t="shared" si="1"/>
        <v>0</v>
      </c>
      <c r="AG19" s="629" t="e">
        <f t="shared" si="0"/>
        <v>#DIV/0!</v>
      </c>
      <c r="AI19" s="644"/>
      <c r="AJ19" s="604"/>
      <c r="AK19" s="604"/>
      <c r="AL19" s="604"/>
      <c r="AM19" s="604"/>
      <c r="AN19" s="604"/>
      <c r="AO19" s="604"/>
      <c r="AP19" s="645"/>
      <c r="AR19" s="644"/>
      <c r="AS19" s="604"/>
      <c r="AT19" s="604"/>
      <c r="AU19" s="604"/>
      <c r="AV19" s="604"/>
      <c r="AW19" s="604"/>
      <c r="AX19" s="604"/>
      <c r="AY19" s="645"/>
      <c r="BA19" s="652"/>
    </row>
    <row r="20" spans="2:53" ht="15" x14ac:dyDescent="0.25">
      <c r="B20" s="644"/>
      <c r="C20" s="604"/>
      <c r="D20" s="604"/>
      <c r="E20" s="604"/>
      <c r="F20" s="602"/>
      <c r="G20" s="645"/>
      <c r="I20" s="644"/>
      <c r="J20" s="604"/>
      <c r="K20" s="604"/>
      <c r="L20" s="604"/>
      <c r="M20" s="604"/>
      <c r="N20" s="604"/>
      <c r="O20" s="604"/>
      <c r="P20" s="604"/>
      <c r="Q20" s="645"/>
      <c r="S20" s="644"/>
      <c r="T20" s="604"/>
      <c r="U20" s="604"/>
      <c r="V20" s="604"/>
      <c r="W20" s="604"/>
      <c r="X20" s="604"/>
      <c r="Y20" s="604"/>
      <c r="Z20" s="645"/>
      <c r="AB20" s="646"/>
      <c r="AD20" s="644"/>
      <c r="AE20" s="604"/>
      <c r="AF20" s="606">
        <f t="shared" si="1"/>
        <v>0</v>
      </c>
      <c r="AG20" s="629" t="e">
        <f t="shared" si="0"/>
        <v>#DIV/0!</v>
      </c>
      <c r="AI20" s="644"/>
      <c r="AJ20" s="604"/>
      <c r="AK20" s="604"/>
      <c r="AL20" s="604"/>
      <c r="AM20" s="604"/>
      <c r="AN20" s="604"/>
      <c r="AO20" s="604"/>
      <c r="AP20" s="645"/>
      <c r="AR20" s="644"/>
      <c r="AS20" s="604"/>
      <c r="AT20" s="604"/>
      <c r="AU20" s="604"/>
      <c r="AV20" s="604"/>
      <c r="AW20" s="604"/>
      <c r="AX20" s="604"/>
      <c r="AY20" s="645"/>
      <c r="BA20" s="652"/>
    </row>
    <row r="21" spans="2:53" ht="15" x14ac:dyDescent="0.25">
      <c r="B21" s="644"/>
      <c r="C21" s="604"/>
      <c r="D21" s="604"/>
      <c r="E21" s="604"/>
      <c r="F21" s="602"/>
      <c r="G21" s="645"/>
      <c r="I21" s="644"/>
      <c r="J21" s="604"/>
      <c r="K21" s="604"/>
      <c r="L21" s="604"/>
      <c r="M21" s="604"/>
      <c r="N21" s="604"/>
      <c r="O21" s="604"/>
      <c r="P21" s="604"/>
      <c r="Q21" s="645"/>
      <c r="S21" s="644"/>
      <c r="T21" s="604"/>
      <c r="U21" s="604"/>
      <c r="V21" s="604"/>
      <c r="W21" s="604"/>
      <c r="X21" s="604"/>
      <c r="Y21" s="604"/>
      <c r="Z21" s="645"/>
      <c r="AB21" s="646"/>
      <c r="AD21" s="644"/>
      <c r="AE21" s="604"/>
      <c r="AF21" s="606">
        <f t="shared" si="1"/>
        <v>0</v>
      </c>
      <c r="AG21" s="629" t="e">
        <f t="shared" si="0"/>
        <v>#DIV/0!</v>
      </c>
      <c r="AI21" s="644"/>
      <c r="AJ21" s="604"/>
      <c r="AK21" s="604"/>
      <c r="AL21" s="604"/>
      <c r="AM21" s="604"/>
      <c r="AN21" s="604"/>
      <c r="AO21" s="604"/>
      <c r="AP21" s="645"/>
      <c r="AR21" s="644"/>
      <c r="AS21" s="604"/>
      <c r="AT21" s="604"/>
      <c r="AU21" s="604"/>
      <c r="AV21" s="604"/>
      <c r="AW21" s="604"/>
      <c r="AX21" s="604"/>
      <c r="AY21" s="645"/>
      <c r="BA21" s="652"/>
    </row>
    <row r="22" spans="2:53" ht="15" x14ac:dyDescent="0.25">
      <c r="B22" s="644"/>
      <c r="C22" s="604"/>
      <c r="D22" s="604"/>
      <c r="E22" s="604"/>
      <c r="F22" s="602"/>
      <c r="G22" s="645"/>
      <c r="I22" s="644"/>
      <c r="J22" s="604"/>
      <c r="K22" s="604"/>
      <c r="L22" s="604"/>
      <c r="M22" s="604"/>
      <c r="N22" s="604"/>
      <c r="O22" s="604"/>
      <c r="P22" s="604"/>
      <c r="Q22" s="645"/>
      <c r="S22" s="644"/>
      <c r="T22" s="604"/>
      <c r="U22" s="604"/>
      <c r="V22" s="604"/>
      <c r="W22" s="604"/>
      <c r="X22" s="604"/>
      <c r="Y22" s="604"/>
      <c r="Z22" s="645"/>
      <c r="AB22" s="646"/>
      <c r="AD22" s="644"/>
      <c r="AE22" s="604"/>
      <c r="AF22" s="606">
        <f t="shared" si="1"/>
        <v>0</v>
      </c>
      <c r="AG22" s="629" t="e">
        <f t="shared" si="0"/>
        <v>#DIV/0!</v>
      </c>
      <c r="AI22" s="644"/>
      <c r="AJ22" s="604"/>
      <c r="AK22" s="604"/>
      <c r="AL22" s="604"/>
      <c r="AM22" s="604"/>
      <c r="AN22" s="604"/>
      <c r="AO22" s="604"/>
      <c r="AP22" s="645"/>
      <c r="AR22" s="644"/>
      <c r="AS22" s="604"/>
      <c r="AT22" s="604"/>
      <c r="AU22" s="604"/>
      <c r="AV22" s="604"/>
      <c r="AW22" s="604"/>
      <c r="AX22" s="604"/>
      <c r="AY22" s="645"/>
      <c r="BA22" s="652"/>
    </row>
    <row r="23" spans="2:53" ht="15" x14ac:dyDescent="0.25">
      <c r="B23" s="644"/>
      <c r="C23" s="604"/>
      <c r="D23" s="604"/>
      <c r="E23" s="604"/>
      <c r="F23" s="602"/>
      <c r="G23" s="645"/>
      <c r="I23" s="644"/>
      <c r="J23" s="604"/>
      <c r="K23" s="604"/>
      <c r="L23" s="604"/>
      <c r="M23" s="604"/>
      <c r="N23" s="604"/>
      <c r="O23" s="604"/>
      <c r="P23" s="604"/>
      <c r="Q23" s="645"/>
      <c r="S23" s="644"/>
      <c r="T23" s="604"/>
      <c r="U23" s="604"/>
      <c r="V23" s="604"/>
      <c r="W23" s="604"/>
      <c r="X23" s="604"/>
      <c r="Y23" s="604"/>
      <c r="Z23" s="645"/>
      <c r="AB23" s="646"/>
      <c r="AD23" s="644"/>
      <c r="AE23" s="604"/>
      <c r="AF23" s="606">
        <f t="shared" si="1"/>
        <v>0</v>
      </c>
      <c r="AG23" s="629" t="e">
        <f t="shared" si="0"/>
        <v>#DIV/0!</v>
      </c>
      <c r="AI23" s="644"/>
      <c r="AJ23" s="604"/>
      <c r="AK23" s="604"/>
      <c r="AL23" s="604"/>
      <c r="AM23" s="604"/>
      <c r="AN23" s="604"/>
      <c r="AO23" s="604"/>
      <c r="AP23" s="645"/>
      <c r="AR23" s="644"/>
      <c r="AS23" s="604"/>
      <c r="AT23" s="604"/>
      <c r="AU23" s="604"/>
      <c r="AV23" s="604"/>
      <c r="AW23" s="604"/>
      <c r="AX23" s="604"/>
      <c r="AY23" s="645"/>
      <c r="BA23" s="652"/>
    </row>
    <row r="24" spans="2:53" ht="15" x14ac:dyDescent="0.25">
      <c r="B24" s="644"/>
      <c r="C24" s="604"/>
      <c r="D24" s="604"/>
      <c r="E24" s="604"/>
      <c r="F24" s="602"/>
      <c r="G24" s="645"/>
      <c r="I24" s="644"/>
      <c r="J24" s="604"/>
      <c r="K24" s="604"/>
      <c r="L24" s="604"/>
      <c r="M24" s="604"/>
      <c r="N24" s="604"/>
      <c r="O24" s="604"/>
      <c r="P24" s="604"/>
      <c r="Q24" s="645"/>
      <c r="S24" s="644"/>
      <c r="T24" s="604"/>
      <c r="U24" s="604"/>
      <c r="V24" s="604"/>
      <c r="W24" s="604"/>
      <c r="X24" s="604"/>
      <c r="Y24" s="604"/>
      <c r="Z24" s="645"/>
      <c r="AB24" s="646"/>
      <c r="AD24" s="644"/>
      <c r="AE24" s="604"/>
      <c r="AF24" s="606">
        <f t="shared" si="1"/>
        <v>0</v>
      </c>
      <c r="AG24" s="629" t="e">
        <f t="shared" si="0"/>
        <v>#DIV/0!</v>
      </c>
      <c r="AI24" s="644"/>
      <c r="AJ24" s="604"/>
      <c r="AK24" s="604"/>
      <c r="AL24" s="604"/>
      <c r="AM24" s="604"/>
      <c r="AN24" s="604"/>
      <c r="AO24" s="604"/>
      <c r="AP24" s="645"/>
      <c r="AR24" s="644"/>
      <c r="AS24" s="604"/>
      <c r="AT24" s="604"/>
      <c r="AU24" s="604"/>
      <c r="AV24" s="604"/>
      <c r="AW24" s="604"/>
      <c r="AX24" s="604"/>
      <c r="AY24" s="645"/>
      <c r="BA24" s="652"/>
    </row>
    <row r="25" spans="2:53" ht="15" x14ac:dyDescent="0.25">
      <c r="B25" s="644"/>
      <c r="C25" s="604"/>
      <c r="D25" s="604"/>
      <c r="E25" s="604"/>
      <c r="F25" s="602"/>
      <c r="G25" s="645"/>
      <c r="I25" s="644"/>
      <c r="J25" s="604"/>
      <c r="K25" s="604"/>
      <c r="L25" s="604"/>
      <c r="M25" s="604"/>
      <c r="N25" s="604"/>
      <c r="O25" s="604"/>
      <c r="P25" s="604"/>
      <c r="Q25" s="645"/>
      <c r="S25" s="644"/>
      <c r="T25" s="604"/>
      <c r="U25" s="604"/>
      <c r="V25" s="604"/>
      <c r="W25" s="604"/>
      <c r="X25" s="604"/>
      <c r="Y25" s="604"/>
      <c r="Z25" s="645"/>
      <c r="AB25" s="646"/>
      <c r="AD25" s="644"/>
      <c r="AE25" s="604"/>
      <c r="AF25" s="606">
        <f t="shared" si="1"/>
        <v>0</v>
      </c>
      <c r="AG25" s="629" t="e">
        <f t="shared" si="0"/>
        <v>#DIV/0!</v>
      </c>
      <c r="AI25" s="644"/>
      <c r="AJ25" s="604"/>
      <c r="AK25" s="604"/>
      <c r="AL25" s="604"/>
      <c r="AM25" s="604"/>
      <c r="AN25" s="604"/>
      <c r="AO25" s="604"/>
      <c r="AP25" s="645"/>
      <c r="AR25" s="644"/>
      <c r="AS25" s="604"/>
      <c r="AT25" s="604"/>
      <c r="AU25" s="604"/>
      <c r="AV25" s="604"/>
      <c r="AW25" s="604"/>
      <c r="AX25" s="604"/>
      <c r="AY25" s="645"/>
      <c r="BA25" s="652"/>
    </row>
    <row r="26" spans="2:53" ht="15" x14ac:dyDescent="0.25">
      <c r="B26" s="644"/>
      <c r="C26" s="604"/>
      <c r="D26" s="604"/>
      <c r="E26" s="604"/>
      <c r="F26" s="602"/>
      <c r="G26" s="645"/>
      <c r="I26" s="644"/>
      <c r="J26" s="604"/>
      <c r="K26" s="604"/>
      <c r="L26" s="604"/>
      <c r="M26" s="604"/>
      <c r="N26" s="604"/>
      <c r="O26" s="604"/>
      <c r="P26" s="604"/>
      <c r="Q26" s="645"/>
      <c r="S26" s="644"/>
      <c r="T26" s="604"/>
      <c r="U26" s="604"/>
      <c r="V26" s="604"/>
      <c r="W26" s="604"/>
      <c r="X26" s="604"/>
      <c r="Y26" s="604"/>
      <c r="Z26" s="645"/>
      <c r="AB26" s="646"/>
      <c r="AD26" s="644"/>
      <c r="AE26" s="604"/>
      <c r="AF26" s="606">
        <f t="shared" si="1"/>
        <v>0</v>
      </c>
      <c r="AG26" s="629" t="e">
        <f t="shared" si="0"/>
        <v>#DIV/0!</v>
      </c>
      <c r="AI26" s="644"/>
      <c r="AJ26" s="604"/>
      <c r="AK26" s="604"/>
      <c r="AL26" s="604"/>
      <c r="AM26" s="604"/>
      <c r="AN26" s="604"/>
      <c r="AO26" s="604"/>
      <c r="AP26" s="645"/>
      <c r="AR26" s="644"/>
      <c r="AS26" s="604"/>
      <c r="AT26" s="604"/>
      <c r="AU26" s="604"/>
      <c r="AV26" s="604"/>
      <c r="AW26" s="604"/>
      <c r="AX26" s="604"/>
      <c r="AY26" s="645"/>
      <c r="BA26" s="652"/>
    </row>
    <row r="27" spans="2:53" ht="15" x14ac:dyDescent="0.25">
      <c r="B27" s="644"/>
      <c r="C27" s="604"/>
      <c r="D27" s="604"/>
      <c r="E27" s="604"/>
      <c r="F27" s="602"/>
      <c r="G27" s="645"/>
      <c r="I27" s="644"/>
      <c r="J27" s="604"/>
      <c r="K27" s="604"/>
      <c r="L27" s="604"/>
      <c r="M27" s="604"/>
      <c r="N27" s="604"/>
      <c r="O27" s="604"/>
      <c r="P27" s="604"/>
      <c r="Q27" s="645"/>
      <c r="S27" s="644"/>
      <c r="T27" s="604"/>
      <c r="U27" s="604"/>
      <c r="V27" s="604"/>
      <c r="W27" s="604"/>
      <c r="X27" s="604"/>
      <c r="Y27" s="604"/>
      <c r="Z27" s="645"/>
      <c r="AB27" s="646"/>
      <c r="AD27" s="644"/>
      <c r="AE27" s="604"/>
      <c r="AF27" s="606">
        <f t="shared" si="1"/>
        <v>0</v>
      </c>
      <c r="AG27" s="629" t="e">
        <f t="shared" si="0"/>
        <v>#DIV/0!</v>
      </c>
      <c r="AI27" s="644"/>
      <c r="AJ27" s="604"/>
      <c r="AK27" s="604"/>
      <c r="AL27" s="604"/>
      <c r="AM27" s="604"/>
      <c r="AN27" s="604"/>
      <c r="AO27" s="604"/>
      <c r="AP27" s="645"/>
      <c r="AR27" s="644"/>
      <c r="AS27" s="604"/>
      <c r="AT27" s="604"/>
      <c r="AU27" s="604"/>
      <c r="AV27" s="604"/>
      <c r="AW27" s="604"/>
      <c r="AX27" s="604"/>
      <c r="AY27" s="645"/>
      <c r="BA27" s="652"/>
    </row>
    <row r="28" spans="2:53" ht="15" x14ac:dyDescent="0.25">
      <c r="B28" s="644"/>
      <c r="C28" s="604"/>
      <c r="D28" s="604"/>
      <c r="E28" s="604"/>
      <c r="F28" s="602"/>
      <c r="G28" s="645"/>
      <c r="I28" s="644"/>
      <c r="J28" s="604"/>
      <c r="K28" s="604"/>
      <c r="L28" s="604"/>
      <c r="M28" s="604"/>
      <c r="N28" s="604"/>
      <c r="O28" s="604"/>
      <c r="P28" s="604"/>
      <c r="Q28" s="645"/>
      <c r="S28" s="644"/>
      <c r="T28" s="604"/>
      <c r="U28" s="604"/>
      <c r="V28" s="604"/>
      <c r="W28" s="604"/>
      <c r="X28" s="604"/>
      <c r="Y28" s="604"/>
      <c r="Z28" s="645"/>
      <c r="AB28" s="646"/>
      <c r="AD28" s="644"/>
      <c r="AE28" s="604"/>
      <c r="AF28" s="606">
        <f t="shared" si="1"/>
        <v>0</v>
      </c>
      <c r="AG28" s="629" t="e">
        <f t="shared" si="0"/>
        <v>#DIV/0!</v>
      </c>
      <c r="AI28" s="644"/>
      <c r="AJ28" s="604"/>
      <c r="AK28" s="604"/>
      <c r="AL28" s="604"/>
      <c r="AM28" s="604"/>
      <c r="AN28" s="604"/>
      <c r="AO28" s="604"/>
      <c r="AP28" s="645"/>
      <c r="AR28" s="644"/>
      <c r="AS28" s="604"/>
      <c r="AT28" s="604"/>
      <c r="AU28" s="604"/>
      <c r="AV28" s="604"/>
      <c r="AW28" s="604"/>
      <c r="AX28" s="604"/>
      <c r="AY28" s="645"/>
      <c r="BA28" s="652"/>
    </row>
    <row r="29" spans="2:53" ht="15" x14ac:dyDescent="0.25">
      <c r="B29" s="644"/>
      <c r="C29" s="604"/>
      <c r="D29" s="604"/>
      <c r="E29" s="604"/>
      <c r="F29" s="602"/>
      <c r="G29" s="645"/>
      <c r="I29" s="644"/>
      <c r="J29" s="604"/>
      <c r="K29" s="604"/>
      <c r="L29" s="604"/>
      <c r="M29" s="604"/>
      <c r="N29" s="604"/>
      <c r="O29" s="604"/>
      <c r="P29" s="604"/>
      <c r="Q29" s="645"/>
      <c r="S29" s="644"/>
      <c r="T29" s="604"/>
      <c r="U29" s="604"/>
      <c r="V29" s="604"/>
      <c r="W29" s="604"/>
      <c r="X29" s="604"/>
      <c r="Y29" s="604"/>
      <c r="Z29" s="645"/>
      <c r="AB29" s="646"/>
      <c r="AD29" s="644"/>
      <c r="AE29" s="604"/>
      <c r="AF29" s="606">
        <f t="shared" si="1"/>
        <v>0</v>
      </c>
      <c r="AG29" s="629" t="e">
        <f t="shared" si="0"/>
        <v>#DIV/0!</v>
      </c>
      <c r="AI29" s="644"/>
      <c r="AJ29" s="604"/>
      <c r="AK29" s="604"/>
      <c r="AL29" s="604"/>
      <c r="AM29" s="604"/>
      <c r="AN29" s="604"/>
      <c r="AO29" s="604"/>
      <c r="AP29" s="645"/>
      <c r="AR29" s="644"/>
      <c r="AS29" s="604"/>
      <c r="AT29" s="604"/>
      <c r="AU29" s="604"/>
      <c r="AV29" s="604"/>
      <c r="AW29" s="604"/>
      <c r="AX29" s="604"/>
      <c r="AY29" s="645"/>
      <c r="BA29" s="652"/>
    </row>
    <row r="30" spans="2:53" ht="15" x14ac:dyDescent="0.25">
      <c r="B30" s="644"/>
      <c r="C30" s="604"/>
      <c r="D30" s="604"/>
      <c r="E30" s="604"/>
      <c r="F30" s="602"/>
      <c r="G30" s="645"/>
      <c r="I30" s="644"/>
      <c r="J30" s="604"/>
      <c r="K30" s="604"/>
      <c r="L30" s="604"/>
      <c r="M30" s="604"/>
      <c r="N30" s="604"/>
      <c r="O30" s="604"/>
      <c r="P30" s="604"/>
      <c r="Q30" s="645"/>
      <c r="S30" s="644"/>
      <c r="T30" s="604"/>
      <c r="U30" s="604"/>
      <c r="V30" s="604"/>
      <c r="W30" s="604"/>
      <c r="X30" s="604"/>
      <c r="Y30" s="604"/>
      <c r="Z30" s="645"/>
      <c r="AB30" s="646"/>
      <c r="AD30" s="644"/>
      <c r="AE30" s="604"/>
      <c r="AF30" s="606">
        <f t="shared" si="1"/>
        <v>0</v>
      </c>
      <c r="AG30" s="629" t="e">
        <f t="shared" si="0"/>
        <v>#DIV/0!</v>
      </c>
      <c r="AI30" s="644"/>
      <c r="AJ30" s="604"/>
      <c r="AK30" s="604"/>
      <c r="AL30" s="604"/>
      <c r="AM30" s="604"/>
      <c r="AN30" s="604"/>
      <c r="AO30" s="604"/>
      <c r="AP30" s="645"/>
      <c r="AR30" s="644"/>
      <c r="AS30" s="604"/>
      <c r="AT30" s="604"/>
      <c r="AU30" s="604"/>
      <c r="AV30" s="604"/>
      <c r="AW30" s="604"/>
      <c r="AX30" s="604"/>
      <c r="AY30" s="645"/>
      <c r="BA30" s="652"/>
    </row>
    <row r="31" spans="2:53" ht="15" x14ac:dyDescent="0.25">
      <c r="B31" s="644"/>
      <c r="C31" s="604"/>
      <c r="D31" s="604"/>
      <c r="E31" s="604"/>
      <c r="F31" s="602"/>
      <c r="G31" s="645"/>
      <c r="I31" s="644"/>
      <c r="J31" s="604"/>
      <c r="K31" s="604"/>
      <c r="L31" s="604"/>
      <c r="M31" s="604"/>
      <c r="N31" s="604"/>
      <c r="O31" s="604"/>
      <c r="P31" s="604"/>
      <c r="Q31" s="645"/>
      <c r="S31" s="644"/>
      <c r="T31" s="604"/>
      <c r="U31" s="604"/>
      <c r="V31" s="604"/>
      <c r="W31" s="604"/>
      <c r="X31" s="604"/>
      <c r="Y31" s="604"/>
      <c r="Z31" s="645"/>
      <c r="AB31" s="646"/>
      <c r="AD31" s="644"/>
      <c r="AE31" s="604"/>
      <c r="AF31" s="606">
        <f t="shared" si="1"/>
        <v>0</v>
      </c>
      <c r="AG31" s="629" t="e">
        <f t="shared" si="0"/>
        <v>#DIV/0!</v>
      </c>
      <c r="AI31" s="644"/>
      <c r="AJ31" s="604"/>
      <c r="AK31" s="604"/>
      <c r="AL31" s="604"/>
      <c r="AM31" s="604"/>
      <c r="AN31" s="604"/>
      <c r="AO31" s="604"/>
      <c r="AP31" s="645"/>
      <c r="AR31" s="644"/>
      <c r="AS31" s="604"/>
      <c r="AT31" s="604"/>
      <c r="AU31" s="604"/>
      <c r="AV31" s="604"/>
      <c r="AW31" s="604"/>
      <c r="AX31" s="604"/>
      <c r="AY31" s="645"/>
      <c r="BA31" s="652"/>
    </row>
    <row r="32" spans="2:53" ht="15" x14ac:dyDescent="0.25">
      <c r="B32" s="644"/>
      <c r="C32" s="604"/>
      <c r="D32" s="604"/>
      <c r="E32" s="604"/>
      <c r="F32" s="602"/>
      <c r="G32" s="645"/>
      <c r="I32" s="644"/>
      <c r="J32" s="604"/>
      <c r="K32" s="604"/>
      <c r="L32" s="604"/>
      <c r="M32" s="604"/>
      <c r="N32" s="604"/>
      <c r="O32" s="604"/>
      <c r="P32" s="604"/>
      <c r="Q32" s="645"/>
      <c r="S32" s="644"/>
      <c r="T32" s="604"/>
      <c r="U32" s="604"/>
      <c r="V32" s="604"/>
      <c r="W32" s="604"/>
      <c r="X32" s="604"/>
      <c r="Y32" s="604"/>
      <c r="Z32" s="645"/>
      <c r="AB32" s="646"/>
      <c r="AD32" s="644"/>
      <c r="AE32" s="604"/>
      <c r="AF32" s="606">
        <f t="shared" si="1"/>
        <v>0</v>
      </c>
      <c r="AG32" s="629" t="e">
        <f t="shared" si="0"/>
        <v>#DIV/0!</v>
      </c>
      <c r="AI32" s="644"/>
      <c r="AJ32" s="604"/>
      <c r="AK32" s="604"/>
      <c r="AL32" s="604"/>
      <c r="AM32" s="604"/>
      <c r="AN32" s="604"/>
      <c r="AO32" s="604"/>
      <c r="AP32" s="645"/>
      <c r="AR32" s="644"/>
      <c r="AS32" s="604"/>
      <c r="AT32" s="604"/>
      <c r="AU32" s="604"/>
      <c r="AV32" s="604"/>
      <c r="AW32" s="604"/>
      <c r="AX32" s="604"/>
      <c r="AY32" s="645"/>
      <c r="BA32" s="652"/>
    </row>
    <row r="33" spans="2:53" ht="15" x14ac:dyDescent="0.25">
      <c r="B33" s="644"/>
      <c r="C33" s="604"/>
      <c r="D33" s="604"/>
      <c r="E33" s="604"/>
      <c r="F33" s="602"/>
      <c r="G33" s="645"/>
      <c r="I33" s="644"/>
      <c r="J33" s="604"/>
      <c r="K33" s="604"/>
      <c r="L33" s="604"/>
      <c r="M33" s="604"/>
      <c r="N33" s="604"/>
      <c r="O33" s="604"/>
      <c r="P33" s="604"/>
      <c r="Q33" s="645"/>
      <c r="S33" s="644"/>
      <c r="T33" s="604"/>
      <c r="U33" s="604"/>
      <c r="V33" s="604"/>
      <c r="W33" s="604"/>
      <c r="X33" s="604"/>
      <c r="Y33" s="604"/>
      <c r="Z33" s="645"/>
      <c r="AB33" s="646"/>
      <c r="AD33" s="644"/>
      <c r="AE33" s="604"/>
      <c r="AF33" s="606">
        <f t="shared" si="1"/>
        <v>0</v>
      </c>
      <c r="AG33" s="629" t="e">
        <f t="shared" si="0"/>
        <v>#DIV/0!</v>
      </c>
      <c r="AI33" s="644"/>
      <c r="AJ33" s="604"/>
      <c r="AK33" s="604"/>
      <c r="AL33" s="604"/>
      <c r="AM33" s="604"/>
      <c r="AN33" s="604"/>
      <c r="AO33" s="604"/>
      <c r="AP33" s="645"/>
      <c r="AR33" s="644"/>
      <c r="AS33" s="604"/>
      <c r="AT33" s="604"/>
      <c r="AU33" s="604"/>
      <c r="AV33" s="604"/>
      <c r="AW33" s="604"/>
      <c r="AX33" s="604"/>
      <c r="AY33" s="645"/>
      <c r="BA33" s="652"/>
    </row>
    <row r="34" spans="2:53" ht="15" x14ac:dyDescent="0.25">
      <c r="B34" s="644"/>
      <c r="C34" s="604"/>
      <c r="D34" s="604"/>
      <c r="E34" s="604"/>
      <c r="F34" s="602"/>
      <c r="G34" s="645"/>
      <c r="I34" s="644"/>
      <c r="J34" s="604"/>
      <c r="K34" s="604"/>
      <c r="L34" s="604"/>
      <c r="M34" s="604"/>
      <c r="N34" s="604"/>
      <c r="O34" s="604"/>
      <c r="P34" s="604"/>
      <c r="Q34" s="645"/>
      <c r="S34" s="644"/>
      <c r="T34" s="604"/>
      <c r="U34" s="604"/>
      <c r="V34" s="604"/>
      <c r="W34" s="604"/>
      <c r="X34" s="604"/>
      <c r="Y34" s="604"/>
      <c r="Z34" s="645"/>
      <c r="AB34" s="646"/>
      <c r="AD34" s="644"/>
      <c r="AE34" s="604"/>
      <c r="AF34" s="606">
        <f t="shared" si="1"/>
        <v>0</v>
      </c>
      <c r="AG34" s="629" t="e">
        <f t="shared" si="0"/>
        <v>#DIV/0!</v>
      </c>
      <c r="AI34" s="644"/>
      <c r="AJ34" s="604"/>
      <c r="AK34" s="604"/>
      <c r="AL34" s="604"/>
      <c r="AM34" s="604"/>
      <c r="AN34" s="604"/>
      <c r="AO34" s="604"/>
      <c r="AP34" s="645"/>
      <c r="AR34" s="644"/>
      <c r="AS34" s="604"/>
      <c r="AT34" s="604"/>
      <c r="AU34" s="604"/>
      <c r="AV34" s="604"/>
      <c r="AW34" s="604"/>
      <c r="AX34" s="604"/>
      <c r="AY34" s="645"/>
      <c r="BA34" s="652"/>
    </row>
    <row r="35" spans="2:53" ht="15" x14ac:dyDescent="0.25">
      <c r="B35" s="644"/>
      <c r="C35" s="604"/>
      <c r="D35" s="604"/>
      <c r="E35" s="604"/>
      <c r="F35" s="602"/>
      <c r="G35" s="645"/>
      <c r="I35" s="644"/>
      <c r="J35" s="604"/>
      <c r="K35" s="604"/>
      <c r="L35" s="604"/>
      <c r="M35" s="604"/>
      <c r="N35" s="604"/>
      <c r="O35" s="604"/>
      <c r="P35" s="604"/>
      <c r="Q35" s="645"/>
      <c r="S35" s="644"/>
      <c r="T35" s="604"/>
      <c r="U35" s="604"/>
      <c r="V35" s="604"/>
      <c r="W35" s="604"/>
      <c r="X35" s="604"/>
      <c r="Y35" s="604"/>
      <c r="Z35" s="645"/>
      <c r="AB35" s="646"/>
      <c r="AD35" s="644"/>
      <c r="AE35" s="604"/>
      <c r="AF35" s="606">
        <f t="shared" si="1"/>
        <v>0</v>
      </c>
      <c r="AG35" s="629" t="e">
        <f t="shared" si="0"/>
        <v>#DIV/0!</v>
      </c>
      <c r="AI35" s="644"/>
      <c r="AJ35" s="604"/>
      <c r="AK35" s="604"/>
      <c r="AL35" s="604"/>
      <c r="AM35" s="604"/>
      <c r="AN35" s="604"/>
      <c r="AO35" s="604"/>
      <c r="AP35" s="645"/>
      <c r="AR35" s="644"/>
      <c r="AS35" s="604"/>
      <c r="AT35" s="604"/>
      <c r="AU35" s="604"/>
      <c r="AV35" s="604"/>
      <c r="AW35" s="604"/>
      <c r="AX35" s="604"/>
      <c r="AY35" s="645"/>
      <c r="BA35" s="652"/>
    </row>
    <row r="36" spans="2:53" ht="15" x14ac:dyDescent="0.25">
      <c r="B36" s="644"/>
      <c r="C36" s="604"/>
      <c r="D36" s="604"/>
      <c r="E36" s="604"/>
      <c r="F36" s="602"/>
      <c r="G36" s="645"/>
      <c r="I36" s="644"/>
      <c r="J36" s="604"/>
      <c r="K36" s="604"/>
      <c r="L36" s="604"/>
      <c r="M36" s="604"/>
      <c r="N36" s="604"/>
      <c r="O36" s="604"/>
      <c r="P36" s="604"/>
      <c r="Q36" s="645"/>
      <c r="S36" s="644"/>
      <c r="T36" s="604"/>
      <c r="U36" s="604"/>
      <c r="V36" s="604"/>
      <c r="W36" s="604"/>
      <c r="X36" s="604"/>
      <c r="Y36" s="604"/>
      <c r="Z36" s="645"/>
      <c r="AB36" s="646"/>
      <c r="AD36" s="644"/>
      <c r="AE36" s="604"/>
      <c r="AF36" s="606">
        <f t="shared" si="1"/>
        <v>0</v>
      </c>
      <c r="AG36" s="629" t="e">
        <f t="shared" si="0"/>
        <v>#DIV/0!</v>
      </c>
      <c r="AI36" s="644"/>
      <c r="AJ36" s="604"/>
      <c r="AK36" s="604"/>
      <c r="AL36" s="604"/>
      <c r="AM36" s="604"/>
      <c r="AN36" s="604"/>
      <c r="AO36" s="604"/>
      <c r="AP36" s="645"/>
      <c r="AR36" s="644"/>
      <c r="AS36" s="604"/>
      <c r="AT36" s="604"/>
      <c r="AU36" s="604"/>
      <c r="AV36" s="604"/>
      <c r="AW36" s="604"/>
      <c r="AX36" s="604"/>
      <c r="AY36" s="645"/>
      <c r="BA36" s="652"/>
    </row>
    <row r="37" spans="2:53" ht="15" x14ac:dyDescent="0.25">
      <c r="B37" s="644"/>
      <c r="C37" s="604"/>
      <c r="D37" s="604"/>
      <c r="E37" s="604"/>
      <c r="F37" s="602"/>
      <c r="G37" s="645"/>
      <c r="I37" s="644"/>
      <c r="J37" s="604"/>
      <c r="K37" s="604"/>
      <c r="L37" s="604"/>
      <c r="M37" s="604"/>
      <c r="N37" s="604"/>
      <c r="O37" s="604"/>
      <c r="P37" s="604"/>
      <c r="Q37" s="645"/>
      <c r="S37" s="644"/>
      <c r="T37" s="604"/>
      <c r="U37" s="604"/>
      <c r="V37" s="604"/>
      <c r="W37" s="604"/>
      <c r="X37" s="604"/>
      <c r="Y37" s="604"/>
      <c r="Z37" s="645"/>
      <c r="AB37" s="646"/>
      <c r="AD37" s="644"/>
      <c r="AE37" s="604"/>
      <c r="AF37" s="606">
        <f t="shared" si="1"/>
        <v>0</v>
      </c>
      <c r="AG37" s="629" t="e">
        <f t="shared" si="0"/>
        <v>#DIV/0!</v>
      </c>
      <c r="AI37" s="644"/>
      <c r="AJ37" s="604"/>
      <c r="AK37" s="604"/>
      <c r="AL37" s="604"/>
      <c r="AM37" s="604"/>
      <c r="AN37" s="604"/>
      <c r="AO37" s="604"/>
      <c r="AP37" s="645"/>
      <c r="AR37" s="644"/>
      <c r="AS37" s="604"/>
      <c r="AT37" s="604"/>
      <c r="AU37" s="604"/>
      <c r="AV37" s="604"/>
      <c r="AW37" s="604"/>
      <c r="AX37" s="604"/>
      <c r="AY37" s="645"/>
      <c r="BA37" s="652"/>
    </row>
    <row r="38" spans="2:53" ht="15" x14ac:dyDescent="0.25">
      <c r="B38" s="644"/>
      <c r="C38" s="604"/>
      <c r="D38" s="604"/>
      <c r="E38" s="604"/>
      <c r="F38" s="602"/>
      <c r="G38" s="645"/>
      <c r="I38" s="644"/>
      <c r="J38" s="604"/>
      <c r="K38" s="604"/>
      <c r="L38" s="604"/>
      <c r="M38" s="604"/>
      <c r="N38" s="604"/>
      <c r="O38" s="604"/>
      <c r="P38" s="604"/>
      <c r="Q38" s="645"/>
      <c r="S38" s="644"/>
      <c r="T38" s="604"/>
      <c r="U38" s="604"/>
      <c r="V38" s="604"/>
      <c r="W38" s="604"/>
      <c r="X38" s="604"/>
      <c r="Y38" s="604"/>
      <c r="Z38" s="645"/>
      <c r="AB38" s="646"/>
      <c r="AD38" s="644"/>
      <c r="AE38" s="604"/>
      <c r="AF38" s="606">
        <f t="shared" si="1"/>
        <v>0</v>
      </c>
      <c r="AG38" s="629" t="e">
        <f t="shared" si="0"/>
        <v>#DIV/0!</v>
      </c>
      <c r="AI38" s="644"/>
      <c r="AJ38" s="604"/>
      <c r="AK38" s="604"/>
      <c r="AL38" s="604"/>
      <c r="AM38" s="604"/>
      <c r="AN38" s="604"/>
      <c r="AO38" s="604"/>
      <c r="AP38" s="645"/>
      <c r="AR38" s="644"/>
      <c r="AS38" s="604"/>
      <c r="AT38" s="604"/>
      <c r="AU38" s="604"/>
      <c r="AV38" s="604"/>
      <c r="AW38" s="604"/>
      <c r="AX38" s="604"/>
      <c r="AY38" s="645"/>
      <c r="BA38" s="652"/>
    </row>
    <row r="39" spans="2:53" ht="15" x14ac:dyDescent="0.25">
      <c r="B39" s="644"/>
      <c r="C39" s="604"/>
      <c r="D39" s="604"/>
      <c r="E39" s="604"/>
      <c r="F39" s="602"/>
      <c r="G39" s="645"/>
      <c r="I39" s="644"/>
      <c r="J39" s="604"/>
      <c r="K39" s="604"/>
      <c r="L39" s="604"/>
      <c r="M39" s="604"/>
      <c r="N39" s="604"/>
      <c r="O39" s="604"/>
      <c r="P39" s="604"/>
      <c r="Q39" s="645"/>
      <c r="S39" s="644"/>
      <c r="T39" s="604"/>
      <c r="U39" s="604"/>
      <c r="V39" s="604"/>
      <c r="W39" s="604"/>
      <c r="X39" s="604"/>
      <c r="Y39" s="604"/>
      <c r="Z39" s="645"/>
      <c r="AB39" s="646"/>
      <c r="AD39" s="644"/>
      <c r="AE39" s="604"/>
      <c r="AF39" s="606">
        <f t="shared" si="1"/>
        <v>0</v>
      </c>
      <c r="AG39" s="629" t="e">
        <f t="shared" si="0"/>
        <v>#DIV/0!</v>
      </c>
      <c r="AI39" s="644"/>
      <c r="AJ39" s="604"/>
      <c r="AK39" s="604"/>
      <c r="AL39" s="604"/>
      <c r="AM39" s="604"/>
      <c r="AN39" s="604"/>
      <c r="AO39" s="604"/>
      <c r="AP39" s="645"/>
      <c r="AR39" s="644"/>
      <c r="AS39" s="604"/>
      <c r="AT39" s="604"/>
      <c r="AU39" s="604"/>
      <c r="AV39" s="604"/>
      <c r="AW39" s="604"/>
      <c r="AX39" s="604"/>
      <c r="AY39" s="645"/>
      <c r="BA39" s="652"/>
    </row>
    <row r="40" spans="2:53" ht="15" x14ac:dyDescent="0.25">
      <c r="B40" s="644"/>
      <c r="C40" s="604"/>
      <c r="D40" s="604"/>
      <c r="E40" s="604"/>
      <c r="F40" s="602"/>
      <c r="G40" s="645"/>
      <c r="I40" s="644"/>
      <c r="J40" s="604"/>
      <c r="K40" s="604"/>
      <c r="L40" s="604"/>
      <c r="M40" s="604"/>
      <c r="N40" s="604"/>
      <c r="O40" s="604"/>
      <c r="P40" s="604"/>
      <c r="Q40" s="645"/>
      <c r="S40" s="644"/>
      <c r="T40" s="604"/>
      <c r="U40" s="604"/>
      <c r="V40" s="604"/>
      <c r="W40" s="604"/>
      <c r="X40" s="604"/>
      <c r="Y40" s="604"/>
      <c r="Z40" s="645"/>
      <c r="AB40" s="646"/>
      <c r="AD40" s="644"/>
      <c r="AE40" s="604"/>
      <c r="AF40" s="606">
        <f t="shared" si="1"/>
        <v>0</v>
      </c>
      <c r="AG40" s="629" t="e">
        <f t="shared" si="0"/>
        <v>#DIV/0!</v>
      </c>
      <c r="AI40" s="644"/>
      <c r="AJ40" s="604"/>
      <c r="AK40" s="604"/>
      <c r="AL40" s="604"/>
      <c r="AM40" s="604"/>
      <c r="AN40" s="604"/>
      <c r="AO40" s="604"/>
      <c r="AP40" s="645"/>
      <c r="AR40" s="644"/>
      <c r="AS40" s="604"/>
      <c r="AT40" s="604"/>
      <c r="AU40" s="604"/>
      <c r="AV40" s="604"/>
      <c r="AW40" s="604"/>
      <c r="AX40" s="604"/>
      <c r="AY40" s="645"/>
      <c r="BA40" s="652"/>
    </row>
    <row r="41" spans="2:53" ht="15" x14ac:dyDescent="0.25">
      <c r="B41" s="644"/>
      <c r="C41" s="604"/>
      <c r="D41" s="604"/>
      <c r="E41" s="604"/>
      <c r="F41" s="602"/>
      <c r="G41" s="645"/>
      <c r="I41" s="644"/>
      <c r="J41" s="604"/>
      <c r="K41" s="604"/>
      <c r="L41" s="604"/>
      <c r="M41" s="604"/>
      <c r="N41" s="604"/>
      <c r="O41" s="604"/>
      <c r="P41" s="604"/>
      <c r="Q41" s="645"/>
      <c r="S41" s="644"/>
      <c r="T41" s="604"/>
      <c r="U41" s="604"/>
      <c r="V41" s="604"/>
      <c r="W41" s="604"/>
      <c r="X41" s="604"/>
      <c r="Y41" s="604"/>
      <c r="Z41" s="645"/>
      <c r="AB41" s="646"/>
      <c r="AD41" s="644"/>
      <c r="AE41" s="604"/>
      <c r="AF41" s="606">
        <f t="shared" si="1"/>
        <v>0</v>
      </c>
      <c r="AG41" s="629" t="e">
        <f t="shared" si="0"/>
        <v>#DIV/0!</v>
      </c>
      <c r="AI41" s="644"/>
      <c r="AJ41" s="604"/>
      <c r="AK41" s="604"/>
      <c r="AL41" s="604"/>
      <c r="AM41" s="604"/>
      <c r="AN41" s="604"/>
      <c r="AO41" s="604"/>
      <c r="AP41" s="645"/>
      <c r="AR41" s="644"/>
      <c r="AS41" s="604"/>
      <c r="AT41" s="604"/>
      <c r="AU41" s="604"/>
      <c r="AV41" s="604"/>
      <c r="AW41" s="604"/>
      <c r="AX41" s="604"/>
      <c r="AY41" s="645"/>
      <c r="BA41" s="652"/>
    </row>
    <row r="42" spans="2:53" ht="15" x14ac:dyDescent="0.25">
      <c r="B42" s="644"/>
      <c r="C42" s="604"/>
      <c r="D42" s="604"/>
      <c r="E42" s="604"/>
      <c r="F42" s="602"/>
      <c r="G42" s="645"/>
      <c r="I42" s="644"/>
      <c r="J42" s="604"/>
      <c r="K42" s="604"/>
      <c r="L42" s="604"/>
      <c r="M42" s="604"/>
      <c r="N42" s="604"/>
      <c r="O42" s="604"/>
      <c r="P42" s="604"/>
      <c r="Q42" s="645"/>
      <c r="S42" s="644"/>
      <c r="T42" s="604"/>
      <c r="U42" s="604"/>
      <c r="V42" s="604"/>
      <c r="W42" s="604"/>
      <c r="X42" s="604"/>
      <c r="Y42" s="604"/>
      <c r="Z42" s="645"/>
      <c r="AB42" s="646"/>
      <c r="AD42" s="644"/>
      <c r="AE42" s="604"/>
      <c r="AF42" s="606">
        <f t="shared" si="1"/>
        <v>0</v>
      </c>
      <c r="AG42" s="629" t="e">
        <f t="shared" si="0"/>
        <v>#DIV/0!</v>
      </c>
      <c r="AI42" s="644"/>
      <c r="AJ42" s="604"/>
      <c r="AK42" s="604"/>
      <c r="AL42" s="604"/>
      <c r="AM42" s="604"/>
      <c r="AN42" s="604"/>
      <c r="AO42" s="604"/>
      <c r="AP42" s="645"/>
      <c r="AR42" s="644"/>
      <c r="AS42" s="604"/>
      <c r="AT42" s="604"/>
      <c r="AU42" s="604"/>
      <c r="AV42" s="604"/>
      <c r="AW42" s="604"/>
      <c r="AX42" s="604"/>
      <c r="AY42" s="645"/>
      <c r="BA42" s="652"/>
    </row>
    <row r="43" spans="2:53" ht="15" x14ac:dyDescent="0.25">
      <c r="B43" s="644"/>
      <c r="C43" s="604"/>
      <c r="D43" s="604"/>
      <c r="E43" s="604"/>
      <c r="F43" s="602"/>
      <c r="G43" s="645"/>
      <c r="I43" s="644"/>
      <c r="J43" s="604"/>
      <c r="K43" s="604"/>
      <c r="L43" s="604"/>
      <c r="M43" s="604"/>
      <c r="N43" s="604"/>
      <c r="O43" s="604"/>
      <c r="P43" s="604"/>
      <c r="Q43" s="645"/>
      <c r="S43" s="644"/>
      <c r="T43" s="604"/>
      <c r="U43" s="604"/>
      <c r="V43" s="604"/>
      <c r="W43" s="604"/>
      <c r="X43" s="604"/>
      <c r="Y43" s="604"/>
      <c r="Z43" s="645"/>
      <c r="AB43" s="646"/>
      <c r="AD43" s="644"/>
      <c r="AE43" s="604"/>
      <c r="AF43" s="606">
        <f t="shared" si="1"/>
        <v>0</v>
      </c>
      <c r="AG43" s="629" t="e">
        <f t="shared" si="0"/>
        <v>#DIV/0!</v>
      </c>
      <c r="AI43" s="644"/>
      <c r="AJ43" s="604"/>
      <c r="AK43" s="604"/>
      <c r="AL43" s="604"/>
      <c r="AM43" s="604"/>
      <c r="AN43" s="604"/>
      <c r="AO43" s="604"/>
      <c r="AP43" s="645"/>
      <c r="AR43" s="644"/>
      <c r="AS43" s="604"/>
      <c r="AT43" s="604"/>
      <c r="AU43" s="604"/>
      <c r="AV43" s="604"/>
      <c r="AW43" s="604"/>
      <c r="AX43" s="604"/>
      <c r="AY43" s="645"/>
      <c r="BA43" s="652"/>
    </row>
    <row r="44" spans="2:53" ht="15" x14ac:dyDescent="0.25">
      <c r="B44" s="644"/>
      <c r="C44" s="604"/>
      <c r="D44" s="604"/>
      <c r="E44" s="604"/>
      <c r="F44" s="602"/>
      <c r="G44" s="645"/>
      <c r="I44" s="644"/>
      <c r="J44" s="604"/>
      <c r="K44" s="604"/>
      <c r="L44" s="604"/>
      <c r="M44" s="604"/>
      <c r="N44" s="604"/>
      <c r="O44" s="604"/>
      <c r="P44" s="604"/>
      <c r="Q44" s="645"/>
      <c r="S44" s="644"/>
      <c r="T44" s="604"/>
      <c r="U44" s="604"/>
      <c r="V44" s="604"/>
      <c r="W44" s="604"/>
      <c r="X44" s="604"/>
      <c r="Y44" s="604"/>
      <c r="Z44" s="645"/>
      <c r="AB44" s="646"/>
      <c r="AD44" s="644"/>
      <c r="AE44" s="604"/>
      <c r="AF44" s="606">
        <f t="shared" si="1"/>
        <v>0</v>
      </c>
      <c r="AG44" s="629" t="e">
        <f t="shared" si="0"/>
        <v>#DIV/0!</v>
      </c>
      <c r="AI44" s="644"/>
      <c r="AJ44" s="604"/>
      <c r="AK44" s="604"/>
      <c r="AL44" s="604"/>
      <c r="AM44" s="604"/>
      <c r="AN44" s="604"/>
      <c r="AO44" s="604"/>
      <c r="AP44" s="645"/>
      <c r="AR44" s="644"/>
      <c r="AS44" s="604"/>
      <c r="AT44" s="604"/>
      <c r="AU44" s="604"/>
      <c r="AV44" s="604"/>
      <c r="AW44" s="604"/>
      <c r="AX44" s="604"/>
      <c r="AY44" s="645"/>
      <c r="BA44" s="652"/>
    </row>
    <row r="45" spans="2:53" ht="15" x14ac:dyDescent="0.25">
      <c r="B45" s="644"/>
      <c r="C45" s="604"/>
      <c r="D45" s="604"/>
      <c r="E45" s="604"/>
      <c r="F45" s="602"/>
      <c r="G45" s="645"/>
      <c r="I45" s="644"/>
      <c r="J45" s="604"/>
      <c r="K45" s="604"/>
      <c r="L45" s="604"/>
      <c r="M45" s="604"/>
      <c r="N45" s="604"/>
      <c r="O45" s="604"/>
      <c r="P45" s="604"/>
      <c r="Q45" s="645"/>
      <c r="S45" s="644"/>
      <c r="T45" s="604"/>
      <c r="U45" s="604"/>
      <c r="V45" s="604"/>
      <c r="W45" s="604"/>
      <c r="X45" s="604"/>
      <c r="Y45" s="604"/>
      <c r="Z45" s="645"/>
      <c r="AB45" s="646"/>
      <c r="AD45" s="644"/>
      <c r="AE45" s="604"/>
      <c r="AF45" s="606">
        <f t="shared" si="1"/>
        <v>0</v>
      </c>
      <c r="AG45" s="629" t="e">
        <f t="shared" si="0"/>
        <v>#DIV/0!</v>
      </c>
      <c r="AI45" s="644"/>
      <c r="AJ45" s="604"/>
      <c r="AK45" s="604"/>
      <c r="AL45" s="604"/>
      <c r="AM45" s="604"/>
      <c r="AN45" s="604"/>
      <c r="AO45" s="604"/>
      <c r="AP45" s="645"/>
      <c r="AR45" s="644"/>
      <c r="AS45" s="604"/>
      <c r="AT45" s="604"/>
      <c r="AU45" s="604"/>
      <c r="AV45" s="604"/>
      <c r="AW45" s="604"/>
      <c r="AX45" s="604"/>
      <c r="AY45" s="645"/>
      <c r="BA45" s="652"/>
    </row>
    <row r="46" spans="2:53" ht="15" x14ac:dyDescent="0.25">
      <c r="B46" s="644"/>
      <c r="C46" s="604"/>
      <c r="D46" s="604"/>
      <c r="E46" s="604"/>
      <c r="F46" s="602"/>
      <c r="G46" s="645"/>
      <c r="I46" s="644"/>
      <c r="J46" s="604"/>
      <c r="K46" s="604"/>
      <c r="L46" s="604"/>
      <c r="M46" s="604"/>
      <c r="N46" s="604"/>
      <c r="O46" s="604"/>
      <c r="P46" s="604"/>
      <c r="Q46" s="645"/>
      <c r="S46" s="644"/>
      <c r="T46" s="604"/>
      <c r="U46" s="604"/>
      <c r="V46" s="604"/>
      <c r="W46" s="604"/>
      <c r="X46" s="604"/>
      <c r="Y46" s="604"/>
      <c r="Z46" s="645"/>
      <c r="AB46" s="646"/>
      <c r="AD46" s="644"/>
      <c r="AE46" s="604"/>
      <c r="AF46" s="606">
        <f t="shared" si="1"/>
        <v>0</v>
      </c>
      <c r="AG46" s="629" t="e">
        <f t="shared" si="0"/>
        <v>#DIV/0!</v>
      </c>
      <c r="AI46" s="644"/>
      <c r="AJ46" s="604"/>
      <c r="AK46" s="604"/>
      <c r="AL46" s="604"/>
      <c r="AM46" s="604"/>
      <c r="AN46" s="604"/>
      <c r="AO46" s="604"/>
      <c r="AP46" s="645"/>
      <c r="AR46" s="644"/>
      <c r="AS46" s="604"/>
      <c r="AT46" s="604"/>
      <c r="AU46" s="604"/>
      <c r="AV46" s="604"/>
      <c r="AW46" s="604"/>
      <c r="AX46" s="604"/>
      <c r="AY46" s="645"/>
      <c r="BA46" s="652"/>
    </row>
    <row r="47" spans="2:53" ht="15" x14ac:dyDescent="0.25">
      <c r="B47" s="644"/>
      <c r="C47" s="604"/>
      <c r="D47" s="604"/>
      <c r="E47" s="604"/>
      <c r="F47" s="602"/>
      <c r="G47" s="645"/>
      <c r="I47" s="644"/>
      <c r="J47" s="604"/>
      <c r="K47" s="604"/>
      <c r="L47" s="604"/>
      <c r="M47" s="604"/>
      <c r="N47" s="604"/>
      <c r="O47" s="604"/>
      <c r="P47" s="604"/>
      <c r="Q47" s="645"/>
      <c r="S47" s="644"/>
      <c r="T47" s="604"/>
      <c r="U47" s="604"/>
      <c r="V47" s="604"/>
      <c r="W47" s="604"/>
      <c r="X47" s="604"/>
      <c r="Y47" s="604"/>
      <c r="Z47" s="645"/>
      <c r="AB47" s="646"/>
      <c r="AD47" s="644"/>
      <c r="AE47" s="604"/>
      <c r="AF47" s="606">
        <f t="shared" si="1"/>
        <v>0</v>
      </c>
      <c r="AG47" s="629" t="e">
        <f t="shared" si="0"/>
        <v>#DIV/0!</v>
      </c>
      <c r="AI47" s="644"/>
      <c r="AJ47" s="604"/>
      <c r="AK47" s="604"/>
      <c r="AL47" s="604"/>
      <c r="AM47" s="604"/>
      <c r="AN47" s="604"/>
      <c r="AO47" s="604"/>
      <c r="AP47" s="645"/>
      <c r="AR47" s="644"/>
      <c r="AS47" s="604"/>
      <c r="AT47" s="604"/>
      <c r="AU47" s="604"/>
      <c r="AV47" s="604"/>
      <c r="AW47" s="604"/>
      <c r="AX47" s="604"/>
      <c r="AY47" s="645"/>
      <c r="BA47" s="652"/>
    </row>
    <row r="48" spans="2:53" ht="15" x14ac:dyDescent="0.25">
      <c r="B48" s="644"/>
      <c r="C48" s="604"/>
      <c r="D48" s="604"/>
      <c r="E48" s="604"/>
      <c r="F48" s="602"/>
      <c r="G48" s="645"/>
      <c r="I48" s="644"/>
      <c r="J48" s="604"/>
      <c r="K48" s="604"/>
      <c r="L48" s="604"/>
      <c r="M48" s="604"/>
      <c r="N48" s="604"/>
      <c r="O48" s="604"/>
      <c r="P48" s="604"/>
      <c r="Q48" s="645"/>
      <c r="S48" s="644"/>
      <c r="T48" s="604"/>
      <c r="U48" s="604"/>
      <c r="V48" s="604"/>
      <c r="W48" s="604"/>
      <c r="X48" s="604"/>
      <c r="Y48" s="604"/>
      <c r="Z48" s="645"/>
      <c r="AB48" s="646"/>
      <c r="AD48" s="644"/>
      <c r="AE48" s="604"/>
      <c r="AF48" s="606">
        <f t="shared" si="1"/>
        <v>0</v>
      </c>
      <c r="AG48" s="629" t="e">
        <f t="shared" si="0"/>
        <v>#DIV/0!</v>
      </c>
      <c r="AI48" s="644"/>
      <c r="AJ48" s="604"/>
      <c r="AK48" s="604"/>
      <c r="AL48" s="604"/>
      <c r="AM48" s="604"/>
      <c r="AN48" s="604"/>
      <c r="AO48" s="604"/>
      <c r="AP48" s="645"/>
      <c r="AR48" s="644"/>
      <c r="AS48" s="604"/>
      <c r="AT48" s="604"/>
      <c r="AU48" s="604"/>
      <c r="AV48" s="604"/>
      <c r="AW48" s="604"/>
      <c r="AX48" s="604"/>
      <c r="AY48" s="645"/>
      <c r="BA48" s="652"/>
    </row>
    <row r="49" spans="2:53" ht="15" x14ac:dyDescent="0.25">
      <c r="B49" s="644"/>
      <c r="C49" s="604"/>
      <c r="D49" s="604"/>
      <c r="E49" s="604"/>
      <c r="F49" s="602"/>
      <c r="G49" s="645"/>
      <c r="I49" s="644"/>
      <c r="J49" s="604"/>
      <c r="K49" s="604"/>
      <c r="L49" s="604"/>
      <c r="M49" s="604"/>
      <c r="N49" s="604"/>
      <c r="O49" s="604"/>
      <c r="P49" s="604"/>
      <c r="Q49" s="645"/>
      <c r="S49" s="644"/>
      <c r="T49" s="604"/>
      <c r="U49" s="604"/>
      <c r="V49" s="604"/>
      <c r="W49" s="604"/>
      <c r="X49" s="604"/>
      <c r="Y49" s="604"/>
      <c r="Z49" s="645"/>
      <c r="AB49" s="646"/>
      <c r="AD49" s="644"/>
      <c r="AE49" s="604"/>
      <c r="AF49" s="606">
        <f t="shared" si="1"/>
        <v>0</v>
      </c>
      <c r="AG49" s="629" t="e">
        <f t="shared" si="0"/>
        <v>#DIV/0!</v>
      </c>
      <c r="AI49" s="644"/>
      <c r="AJ49" s="604"/>
      <c r="AK49" s="604"/>
      <c r="AL49" s="604"/>
      <c r="AM49" s="604"/>
      <c r="AN49" s="604"/>
      <c r="AO49" s="604"/>
      <c r="AP49" s="645"/>
      <c r="AR49" s="644"/>
      <c r="AS49" s="604"/>
      <c r="AT49" s="604"/>
      <c r="AU49" s="604"/>
      <c r="AV49" s="604"/>
      <c r="AW49" s="604"/>
      <c r="AX49" s="604"/>
      <c r="AY49" s="645"/>
      <c r="BA49" s="652"/>
    </row>
    <row r="50" spans="2:53" ht="15" x14ac:dyDescent="0.25">
      <c r="B50" s="644"/>
      <c r="C50" s="604"/>
      <c r="D50" s="604"/>
      <c r="E50" s="604"/>
      <c r="F50" s="602"/>
      <c r="G50" s="645"/>
      <c r="I50" s="644"/>
      <c r="J50" s="604"/>
      <c r="K50" s="604"/>
      <c r="L50" s="604"/>
      <c r="M50" s="604"/>
      <c r="N50" s="604"/>
      <c r="O50" s="604"/>
      <c r="P50" s="604"/>
      <c r="Q50" s="645"/>
      <c r="S50" s="644"/>
      <c r="T50" s="604"/>
      <c r="U50" s="604"/>
      <c r="V50" s="604"/>
      <c r="W50" s="604"/>
      <c r="X50" s="604"/>
      <c r="Y50" s="604"/>
      <c r="Z50" s="645"/>
      <c r="AB50" s="646"/>
      <c r="AD50" s="644"/>
      <c r="AE50" s="604"/>
      <c r="AF50" s="606">
        <f t="shared" si="1"/>
        <v>0</v>
      </c>
      <c r="AG50" s="629" t="e">
        <f t="shared" si="0"/>
        <v>#DIV/0!</v>
      </c>
      <c r="AI50" s="644"/>
      <c r="AJ50" s="604"/>
      <c r="AK50" s="604"/>
      <c r="AL50" s="604"/>
      <c r="AM50" s="604"/>
      <c r="AN50" s="604"/>
      <c r="AO50" s="604"/>
      <c r="AP50" s="645"/>
      <c r="AR50" s="644"/>
      <c r="AS50" s="604"/>
      <c r="AT50" s="604"/>
      <c r="AU50" s="604"/>
      <c r="AV50" s="604"/>
      <c r="AW50" s="604"/>
      <c r="AX50" s="604"/>
      <c r="AY50" s="645"/>
      <c r="BA50" s="652"/>
    </row>
    <row r="51" spans="2:53" ht="15" x14ac:dyDescent="0.25">
      <c r="B51" s="644"/>
      <c r="C51" s="604"/>
      <c r="D51" s="604"/>
      <c r="E51" s="604"/>
      <c r="F51" s="602"/>
      <c r="G51" s="645"/>
      <c r="I51" s="644"/>
      <c r="J51" s="604"/>
      <c r="K51" s="604"/>
      <c r="L51" s="604"/>
      <c r="M51" s="604"/>
      <c r="N51" s="604"/>
      <c r="O51" s="604"/>
      <c r="P51" s="604"/>
      <c r="Q51" s="645"/>
      <c r="S51" s="644"/>
      <c r="T51" s="604"/>
      <c r="U51" s="604"/>
      <c r="V51" s="604"/>
      <c r="W51" s="604"/>
      <c r="X51" s="604"/>
      <c r="Y51" s="604"/>
      <c r="Z51" s="645"/>
      <c r="AB51" s="646"/>
      <c r="AD51" s="644"/>
      <c r="AE51" s="604"/>
      <c r="AF51" s="606">
        <f t="shared" si="1"/>
        <v>0</v>
      </c>
      <c r="AG51" s="629" t="e">
        <f t="shared" si="0"/>
        <v>#DIV/0!</v>
      </c>
      <c r="AI51" s="644"/>
      <c r="AJ51" s="604"/>
      <c r="AK51" s="604"/>
      <c r="AL51" s="604"/>
      <c r="AM51" s="604"/>
      <c r="AN51" s="604"/>
      <c r="AO51" s="604"/>
      <c r="AP51" s="645"/>
      <c r="AR51" s="644"/>
      <c r="AS51" s="604"/>
      <c r="AT51" s="604"/>
      <c r="AU51" s="604"/>
      <c r="AV51" s="604"/>
      <c r="AW51" s="604"/>
      <c r="AX51" s="604"/>
      <c r="AY51" s="645"/>
      <c r="BA51" s="652"/>
    </row>
    <row r="52" spans="2:53" ht="15" x14ac:dyDescent="0.25">
      <c r="B52" s="644"/>
      <c r="C52" s="604"/>
      <c r="D52" s="604"/>
      <c r="E52" s="604"/>
      <c r="F52" s="602"/>
      <c r="G52" s="645"/>
      <c r="I52" s="644"/>
      <c r="J52" s="604"/>
      <c r="K52" s="604"/>
      <c r="L52" s="604"/>
      <c r="M52" s="604"/>
      <c r="N52" s="604"/>
      <c r="O52" s="604"/>
      <c r="P52" s="604"/>
      <c r="Q52" s="645"/>
      <c r="S52" s="644"/>
      <c r="T52" s="604"/>
      <c r="U52" s="604"/>
      <c r="V52" s="604"/>
      <c r="W52" s="604"/>
      <c r="X52" s="604"/>
      <c r="Y52" s="604"/>
      <c r="Z52" s="645"/>
      <c r="AB52" s="646"/>
      <c r="AD52" s="644"/>
      <c r="AE52" s="604"/>
      <c r="AF52" s="606">
        <f t="shared" si="1"/>
        <v>0</v>
      </c>
      <c r="AG52" s="629" t="e">
        <f t="shared" si="0"/>
        <v>#DIV/0!</v>
      </c>
      <c r="AI52" s="644"/>
      <c r="AJ52" s="604"/>
      <c r="AK52" s="604"/>
      <c r="AL52" s="604"/>
      <c r="AM52" s="604"/>
      <c r="AN52" s="604"/>
      <c r="AO52" s="604"/>
      <c r="AP52" s="645"/>
      <c r="AR52" s="644"/>
      <c r="AS52" s="604"/>
      <c r="AT52" s="604"/>
      <c r="AU52" s="604"/>
      <c r="AV52" s="604"/>
      <c r="AW52" s="604"/>
      <c r="AX52" s="604"/>
      <c r="AY52" s="645"/>
      <c r="BA52" s="652"/>
    </row>
    <row r="53" spans="2:53" ht="15" x14ac:dyDescent="0.25">
      <c r="B53" s="644"/>
      <c r="C53" s="604"/>
      <c r="D53" s="604"/>
      <c r="E53" s="604"/>
      <c r="F53" s="602"/>
      <c r="G53" s="645"/>
      <c r="I53" s="644"/>
      <c r="J53" s="604"/>
      <c r="K53" s="604"/>
      <c r="L53" s="604"/>
      <c r="M53" s="604"/>
      <c r="N53" s="604"/>
      <c r="O53" s="604"/>
      <c r="P53" s="604"/>
      <c r="Q53" s="645"/>
      <c r="S53" s="644"/>
      <c r="T53" s="604"/>
      <c r="U53" s="604"/>
      <c r="V53" s="604"/>
      <c r="W53" s="604"/>
      <c r="X53" s="604"/>
      <c r="Y53" s="604"/>
      <c r="Z53" s="645"/>
      <c r="AB53" s="646"/>
      <c r="AD53" s="644"/>
      <c r="AE53" s="604"/>
      <c r="AF53" s="606">
        <f t="shared" si="1"/>
        <v>0</v>
      </c>
      <c r="AG53" s="629" t="e">
        <f t="shared" si="0"/>
        <v>#DIV/0!</v>
      </c>
      <c r="AI53" s="644"/>
      <c r="AJ53" s="604"/>
      <c r="AK53" s="604"/>
      <c r="AL53" s="604"/>
      <c r="AM53" s="604"/>
      <c r="AN53" s="604"/>
      <c r="AO53" s="604"/>
      <c r="AP53" s="645"/>
      <c r="AR53" s="644"/>
      <c r="AS53" s="604"/>
      <c r="AT53" s="604"/>
      <c r="AU53" s="604"/>
      <c r="AV53" s="604"/>
      <c r="AW53" s="604"/>
      <c r="AX53" s="604"/>
      <c r="AY53" s="645"/>
      <c r="BA53" s="652"/>
    </row>
    <row r="54" spans="2:53" ht="15" x14ac:dyDescent="0.25">
      <c r="B54" s="644"/>
      <c r="C54" s="604"/>
      <c r="D54" s="604"/>
      <c r="E54" s="604"/>
      <c r="F54" s="602"/>
      <c r="G54" s="645"/>
      <c r="I54" s="644"/>
      <c r="J54" s="604"/>
      <c r="K54" s="604"/>
      <c r="L54" s="604"/>
      <c r="M54" s="604"/>
      <c r="N54" s="604"/>
      <c r="O54" s="604"/>
      <c r="P54" s="604"/>
      <c r="Q54" s="645"/>
      <c r="S54" s="644"/>
      <c r="T54" s="604"/>
      <c r="U54" s="604"/>
      <c r="V54" s="604"/>
      <c r="W54" s="604"/>
      <c r="X54" s="604"/>
      <c r="Y54" s="604"/>
      <c r="Z54" s="645"/>
      <c r="AB54" s="646"/>
      <c r="AD54" s="644"/>
      <c r="AE54" s="604"/>
      <c r="AF54" s="606">
        <f t="shared" si="1"/>
        <v>0</v>
      </c>
      <c r="AG54" s="629" t="e">
        <f t="shared" si="0"/>
        <v>#DIV/0!</v>
      </c>
      <c r="AI54" s="644"/>
      <c r="AJ54" s="604"/>
      <c r="AK54" s="604"/>
      <c r="AL54" s="604"/>
      <c r="AM54" s="604"/>
      <c r="AN54" s="604"/>
      <c r="AO54" s="604"/>
      <c r="AP54" s="645"/>
      <c r="AR54" s="644"/>
      <c r="AS54" s="604"/>
      <c r="AT54" s="604"/>
      <c r="AU54" s="604"/>
      <c r="AV54" s="604"/>
      <c r="AW54" s="604"/>
      <c r="AX54" s="604"/>
      <c r="AY54" s="645"/>
      <c r="BA54" s="652"/>
    </row>
    <row r="55" spans="2:53" ht="15" x14ac:dyDescent="0.25">
      <c r="B55" s="644"/>
      <c r="C55" s="604"/>
      <c r="D55" s="604"/>
      <c r="E55" s="604"/>
      <c r="F55" s="602"/>
      <c r="G55" s="645"/>
      <c r="I55" s="644"/>
      <c r="J55" s="604"/>
      <c r="K55" s="604"/>
      <c r="L55" s="604"/>
      <c r="M55" s="604"/>
      <c r="N55" s="604"/>
      <c r="O55" s="604"/>
      <c r="P55" s="604"/>
      <c r="Q55" s="645"/>
      <c r="S55" s="644"/>
      <c r="T55" s="604"/>
      <c r="U55" s="604"/>
      <c r="V55" s="604"/>
      <c r="W55" s="604"/>
      <c r="X55" s="604"/>
      <c r="Y55" s="604"/>
      <c r="Z55" s="645"/>
      <c r="AB55" s="646"/>
      <c r="AD55" s="644"/>
      <c r="AE55" s="604"/>
      <c r="AF55" s="606">
        <f t="shared" si="1"/>
        <v>0</v>
      </c>
      <c r="AG55" s="629" t="e">
        <f t="shared" si="0"/>
        <v>#DIV/0!</v>
      </c>
      <c r="AI55" s="644"/>
      <c r="AJ55" s="604"/>
      <c r="AK55" s="604"/>
      <c r="AL55" s="604"/>
      <c r="AM55" s="604"/>
      <c r="AN55" s="604"/>
      <c r="AO55" s="604"/>
      <c r="AP55" s="645"/>
      <c r="AR55" s="644"/>
      <c r="AS55" s="604"/>
      <c r="AT55" s="604"/>
      <c r="AU55" s="604"/>
      <c r="AV55" s="604"/>
      <c r="AW55" s="604"/>
      <c r="AX55" s="604"/>
      <c r="AY55" s="645"/>
      <c r="BA55" s="652"/>
    </row>
    <row r="56" spans="2:53" ht="15" x14ac:dyDescent="0.25">
      <c r="B56" s="644"/>
      <c r="C56" s="604"/>
      <c r="D56" s="604"/>
      <c r="E56" s="604"/>
      <c r="F56" s="602"/>
      <c r="G56" s="645"/>
      <c r="I56" s="644"/>
      <c r="J56" s="604"/>
      <c r="K56" s="604"/>
      <c r="L56" s="604"/>
      <c r="M56" s="604"/>
      <c r="N56" s="604"/>
      <c r="O56" s="604"/>
      <c r="P56" s="604"/>
      <c r="Q56" s="645"/>
      <c r="S56" s="644"/>
      <c r="T56" s="604"/>
      <c r="U56" s="604"/>
      <c r="V56" s="604"/>
      <c r="W56" s="604"/>
      <c r="X56" s="604"/>
      <c r="Y56" s="604"/>
      <c r="Z56" s="645"/>
      <c r="AB56" s="646"/>
      <c r="AD56" s="644"/>
      <c r="AE56" s="604"/>
      <c r="AF56" s="606">
        <f t="shared" si="1"/>
        <v>0</v>
      </c>
      <c r="AG56" s="629" t="e">
        <f t="shared" si="0"/>
        <v>#DIV/0!</v>
      </c>
      <c r="AI56" s="644"/>
      <c r="AJ56" s="604"/>
      <c r="AK56" s="604"/>
      <c r="AL56" s="604"/>
      <c r="AM56" s="604"/>
      <c r="AN56" s="604"/>
      <c r="AO56" s="604"/>
      <c r="AP56" s="645"/>
      <c r="AR56" s="644"/>
      <c r="AS56" s="604"/>
      <c r="AT56" s="604"/>
      <c r="AU56" s="604"/>
      <c r="AV56" s="604"/>
      <c r="AW56" s="604"/>
      <c r="AX56" s="604"/>
      <c r="AY56" s="645"/>
      <c r="BA56" s="652"/>
    </row>
    <row r="57" spans="2:53" ht="15" x14ac:dyDescent="0.25">
      <c r="B57" s="644"/>
      <c r="C57" s="604"/>
      <c r="D57" s="604"/>
      <c r="E57" s="604"/>
      <c r="F57" s="602"/>
      <c r="G57" s="645"/>
      <c r="I57" s="644"/>
      <c r="J57" s="604"/>
      <c r="K57" s="604"/>
      <c r="L57" s="604"/>
      <c r="M57" s="604"/>
      <c r="N57" s="604"/>
      <c r="O57" s="604"/>
      <c r="P57" s="604"/>
      <c r="Q57" s="645"/>
      <c r="S57" s="644"/>
      <c r="T57" s="604"/>
      <c r="U57" s="604"/>
      <c r="V57" s="604"/>
      <c r="W57" s="604"/>
      <c r="X57" s="604"/>
      <c r="Y57" s="604"/>
      <c r="Z57" s="645"/>
      <c r="AB57" s="646"/>
      <c r="AD57" s="644"/>
      <c r="AE57" s="604"/>
      <c r="AF57" s="606">
        <f t="shared" si="1"/>
        <v>0</v>
      </c>
      <c r="AG57" s="629" t="e">
        <f t="shared" si="0"/>
        <v>#DIV/0!</v>
      </c>
      <c r="AI57" s="644"/>
      <c r="AJ57" s="604"/>
      <c r="AK57" s="604"/>
      <c r="AL57" s="604"/>
      <c r="AM57" s="604"/>
      <c r="AN57" s="604"/>
      <c r="AO57" s="604"/>
      <c r="AP57" s="645"/>
      <c r="AR57" s="644"/>
      <c r="AS57" s="604"/>
      <c r="AT57" s="604"/>
      <c r="AU57" s="604"/>
      <c r="AV57" s="604"/>
      <c r="AW57" s="604"/>
      <c r="AX57" s="604"/>
      <c r="AY57" s="645"/>
      <c r="BA57" s="652"/>
    </row>
    <row r="58" spans="2:53" ht="15" x14ac:dyDescent="0.25">
      <c r="B58" s="644"/>
      <c r="C58" s="604"/>
      <c r="D58" s="604"/>
      <c r="E58" s="604"/>
      <c r="F58" s="602"/>
      <c r="G58" s="645"/>
      <c r="I58" s="644"/>
      <c r="J58" s="604"/>
      <c r="K58" s="604"/>
      <c r="L58" s="604"/>
      <c r="M58" s="604"/>
      <c r="N58" s="604"/>
      <c r="O58" s="604"/>
      <c r="P58" s="604"/>
      <c r="Q58" s="645"/>
      <c r="S58" s="644"/>
      <c r="T58" s="604"/>
      <c r="U58" s="604"/>
      <c r="V58" s="604"/>
      <c r="W58" s="604"/>
      <c r="X58" s="604"/>
      <c r="Y58" s="604"/>
      <c r="Z58" s="645"/>
      <c r="AB58" s="646"/>
      <c r="AD58" s="644"/>
      <c r="AE58" s="604"/>
      <c r="AF58" s="606">
        <f t="shared" si="1"/>
        <v>0</v>
      </c>
      <c r="AG58" s="629" t="e">
        <f t="shared" si="0"/>
        <v>#DIV/0!</v>
      </c>
      <c r="AI58" s="644"/>
      <c r="AJ58" s="604"/>
      <c r="AK58" s="604"/>
      <c r="AL58" s="604"/>
      <c r="AM58" s="604"/>
      <c r="AN58" s="604"/>
      <c r="AO58" s="604"/>
      <c r="AP58" s="645"/>
      <c r="AR58" s="644"/>
      <c r="AS58" s="604"/>
      <c r="AT58" s="604"/>
      <c r="AU58" s="604"/>
      <c r="AV58" s="604"/>
      <c r="AW58" s="604"/>
      <c r="AX58" s="604"/>
      <c r="AY58" s="645"/>
      <c r="BA58" s="652"/>
    </row>
    <row r="59" spans="2:53" ht="15" x14ac:dyDescent="0.25">
      <c r="B59" s="644"/>
      <c r="C59" s="604"/>
      <c r="D59" s="604"/>
      <c r="E59" s="604"/>
      <c r="F59" s="602"/>
      <c r="G59" s="645"/>
      <c r="I59" s="644"/>
      <c r="J59" s="604"/>
      <c r="K59" s="604"/>
      <c r="L59" s="604"/>
      <c r="M59" s="604"/>
      <c r="N59" s="604"/>
      <c r="O59" s="604"/>
      <c r="P59" s="604"/>
      <c r="Q59" s="645"/>
      <c r="S59" s="644"/>
      <c r="T59" s="604"/>
      <c r="U59" s="604"/>
      <c r="V59" s="604"/>
      <c r="W59" s="604"/>
      <c r="X59" s="604"/>
      <c r="Y59" s="604"/>
      <c r="Z59" s="645"/>
      <c r="AB59" s="646"/>
      <c r="AD59" s="644"/>
      <c r="AE59" s="604"/>
      <c r="AF59" s="606">
        <f t="shared" si="1"/>
        <v>0</v>
      </c>
      <c r="AG59" s="629" t="e">
        <f t="shared" si="0"/>
        <v>#DIV/0!</v>
      </c>
      <c r="AI59" s="644"/>
      <c r="AJ59" s="604"/>
      <c r="AK59" s="604"/>
      <c r="AL59" s="604"/>
      <c r="AM59" s="604"/>
      <c r="AN59" s="604"/>
      <c r="AO59" s="604"/>
      <c r="AP59" s="645"/>
      <c r="AR59" s="644"/>
      <c r="AS59" s="604"/>
      <c r="AT59" s="604"/>
      <c r="AU59" s="604"/>
      <c r="AV59" s="604"/>
      <c r="AW59" s="604"/>
      <c r="AX59" s="604"/>
      <c r="AY59" s="645"/>
      <c r="BA59" s="652"/>
    </row>
    <row r="60" spans="2:53" ht="15" x14ac:dyDescent="0.25">
      <c r="B60" s="644"/>
      <c r="C60" s="604"/>
      <c r="D60" s="604"/>
      <c r="E60" s="604"/>
      <c r="F60" s="602"/>
      <c r="G60" s="645"/>
      <c r="I60" s="644"/>
      <c r="J60" s="604"/>
      <c r="K60" s="604"/>
      <c r="L60" s="604"/>
      <c r="M60" s="604"/>
      <c r="N60" s="604"/>
      <c r="O60" s="604"/>
      <c r="P60" s="604"/>
      <c r="Q60" s="645"/>
      <c r="S60" s="644"/>
      <c r="T60" s="604"/>
      <c r="U60" s="604"/>
      <c r="V60" s="604"/>
      <c r="W60" s="604"/>
      <c r="X60" s="604"/>
      <c r="Y60" s="604"/>
      <c r="Z60" s="645"/>
      <c r="AB60" s="646"/>
      <c r="AD60" s="644"/>
      <c r="AE60" s="604"/>
      <c r="AF60" s="606">
        <f t="shared" si="1"/>
        <v>0</v>
      </c>
      <c r="AG60" s="629" t="e">
        <f t="shared" si="0"/>
        <v>#DIV/0!</v>
      </c>
      <c r="AI60" s="644"/>
      <c r="AJ60" s="604"/>
      <c r="AK60" s="604"/>
      <c r="AL60" s="604"/>
      <c r="AM60" s="604"/>
      <c r="AN60" s="604"/>
      <c r="AO60" s="604"/>
      <c r="AP60" s="645"/>
      <c r="AR60" s="644"/>
      <c r="AS60" s="604"/>
      <c r="AT60" s="604"/>
      <c r="AU60" s="604"/>
      <c r="AV60" s="604"/>
      <c r="AW60" s="604"/>
      <c r="AX60" s="604"/>
      <c r="AY60" s="645"/>
      <c r="BA60" s="652"/>
    </row>
    <row r="61" spans="2:53" ht="15" x14ac:dyDescent="0.25">
      <c r="B61" s="644"/>
      <c r="C61" s="604"/>
      <c r="D61" s="604"/>
      <c r="E61" s="604"/>
      <c r="F61" s="602"/>
      <c r="G61" s="645"/>
      <c r="I61" s="644"/>
      <c r="J61" s="604"/>
      <c r="K61" s="604"/>
      <c r="L61" s="604"/>
      <c r="M61" s="604"/>
      <c r="N61" s="604"/>
      <c r="O61" s="604"/>
      <c r="P61" s="604"/>
      <c r="Q61" s="645"/>
      <c r="S61" s="644"/>
      <c r="T61" s="604"/>
      <c r="U61" s="604"/>
      <c r="V61" s="604"/>
      <c r="W61" s="604"/>
      <c r="X61" s="604"/>
      <c r="Y61" s="604"/>
      <c r="Z61" s="645"/>
      <c r="AB61" s="646"/>
      <c r="AD61" s="644"/>
      <c r="AE61" s="604"/>
      <c r="AF61" s="606">
        <f t="shared" si="1"/>
        <v>0</v>
      </c>
      <c r="AG61" s="629" t="e">
        <f t="shared" si="0"/>
        <v>#DIV/0!</v>
      </c>
      <c r="AI61" s="644"/>
      <c r="AJ61" s="604"/>
      <c r="AK61" s="604"/>
      <c r="AL61" s="604"/>
      <c r="AM61" s="604"/>
      <c r="AN61" s="604"/>
      <c r="AO61" s="604"/>
      <c r="AP61" s="645"/>
      <c r="AR61" s="644"/>
      <c r="AS61" s="604"/>
      <c r="AT61" s="604"/>
      <c r="AU61" s="604"/>
      <c r="AV61" s="604"/>
      <c r="AW61" s="604"/>
      <c r="AX61" s="604"/>
      <c r="AY61" s="645"/>
      <c r="BA61" s="652"/>
    </row>
    <row r="62" spans="2:53" ht="15" x14ac:dyDescent="0.25">
      <c r="B62" s="644"/>
      <c r="C62" s="604"/>
      <c r="D62" s="604"/>
      <c r="E62" s="604"/>
      <c r="F62" s="602"/>
      <c r="G62" s="645"/>
      <c r="I62" s="644"/>
      <c r="J62" s="604"/>
      <c r="K62" s="604"/>
      <c r="L62" s="604"/>
      <c r="M62" s="604"/>
      <c r="N62" s="604"/>
      <c r="O62" s="604"/>
      <c r="P62" s="604"/>
      <c r="Q62" s="645"/>
      <c r="S62" s="644"/>
      <c r="T62" s="604"/>
      <c r="U62" s="604"/>
      <c r="V62" s="604"/>
      <c r="W62" s="604"/>
      <c r="X62" s="604"/>
      <c r="Y62" s="604"/>
      <c r="Z62" s="645"/>
      <c r="AB62" s="646"/>
      <c r="AD62" s="644"/>
      <c r="AE62" s="604"/>
      <c r="AF62" s="606">
        <f t="shared" si="1"/>
        <v>0</v>
      </c>
      <c r="AG62" s="629" t="e">
        <f t="shared" si="0"/>
        <v>#DIV/0!</v>
      </c>
      <c r="AI62" s="644"/>
      <c r="AJ62" s="604"/>
      <c r="AK62" s="604"/>
      <c r="AL62" s="604"/>
      <c r="AM62" s="604"/>
      <c r="AN62" s="604"/>
      <c r="AO62" s="604"/>
      <c r="AP62" s="645"/>
      <c r="AR62" s="644"/>
      <c r="AS62" s="604"/>
      <c r="AT62" s="604"/>
      <c r="AU62" s="604"/>
      <c r="AV62" s="604"/>
      <c r="AW62" s="604"/>
      <c r="AX62" s="604"/>
      <c r="AY62" s="645"/>
      <c r="BA62" s="652"/>
    </row>
    <row r="63" spans="2:53" ht="15" x14ac:dyDescent="0.25">
      <c r="B63" s="644"/>
      <c r="C63" s="604"/>
      <c r="D63" s="604"/>
      <c r="E63" s="604"/>
      <c r="F63" s="602"/>
      <c r="G63" s="645"/>
      <c r="I63" s="644"/>
      <c r="J63" s="604"/>
      <c r="K63" s="604"/>
      <c r="L63" s="604"/>
      <c r="M63" s="604"/>
      <c r="N63" s="604"/>
      <c r="O63" s="604"/>
      <c r="P63" s="604"/>
      <c r="Q63" s="645"/>
      <c r="S63" s="644"/>
      <c r="T63" s="604"/>
      <c r="U63" s="604"/>
      <c r="V63" s="604"/>
      <c r="W63" s="604"/>
      <c r="X63" s="604"/>
      <c r="Y63" s="604"/>
      <c r="Z63" s="645"/>
      <c r="AB63" s="646"/>
      <c r="AD63" s="644"/>
      <c r="AE63" s="604"/>
      <c r="AF63" s="606">
        <f t="shared" si="1"/>
        <v>0</v>
      </c>
      <c r="AG63" s="629" t="e">
        <f t="shared" si="0"/>
        <v>#DIV/0!</v>
      </c>
      <c r="AI63" s="644"/>
      <c r="AJ63" s="604"/>
      <c r="AK63" s="604"/>
      <c r="AL63" s="604"/>
      <c r="AM63" s="604"/>
      <c r="AN63" s="604"/>
      <c r="AO63" s="604"/>
      <c r="AP63" s="645"/>
      <c r="AR63" s="644"/>
      <c r="AS63" s="604"/>
      <c r="AT63" s="604"/>
      <c r="AU63" s="604"/>
      <c r="AV63" s="604"/>
      <c r="AW63" s="604"/>
      <c r="AX63" s="604"/>
      <c r="AY63" s="645"/>
      <c r="BA63" s="652"/>
    </row>
    <row r="64" spans="2:53" ht="15" x14ac:dyDescent="0.25">
      <c r="B64" s="644"/>
      <c r="C64" s="604"/>
      <c r="D64" s="604"/>
      <c r="E64" s="604"/>
      <c r="F64" s="602"/>
      <c r="G64" s="645"/>
      <c r="I64" s="644"/>
      <c r="J64" s="604"/>
      <c r="K64" s="604"/>
      <c r="L64" s="604"/>
      <c r="M64" s="604"/>
      <c r="N64" s="604"/>
      <c r="O64" s="604"/>
      <c r="P64" s="604"/>
      <c r="Q64" s="645"/>
      <c r="S64" s="644"/>
      <c r="T64" s="604"/>
      <c r="U64" s="604"/>
      <c r="V64" s="604"/>
      <c r="W64" s="604"/>
      <c r="X64" s="604"/>
      <c r="Y64" s="604"/>
      <c r="Z64" s="645"/>
      <c r="AB64" s="646"/>
      <c r="AD64" s="644"/>
      <c r="AE64" s="604"/>
      <c r="AF64" s="606">
        <f t="shared" si="1"/>
        <v>0</v>
      </c>
      <c r="AG64" s="629" t="e">
        <f t="shared" si="0"/>
        <v>#DIV/0!</v>
      </c>
      <c r="AI64" s="644"/>
      <c r="AJ64" s="604"/>
      <c r="AK64" s="604"/>
      <c r="AL64" s="604"/>
      <c r="AM64" s="604"/>
      <c r="AN64" s="604"/>
      <c r="AO64" s="604"/>
      <c r="AP64" s="645"/>
      <c r="AR64" s="644"/>
      <c r="AS64" s="604"/>
      <c r="AT64" s="604"/>
      <c r="AU64" s="604"/>
      <c r="AV64" s="604"/>
      <c r="AW64" s="604"/>
      <c r="AX64" s="604"/>
      <c r="AY64" s="645"/>
      <c r="BA64" s="652"/>
    </row>
    <row r="65" spans="2:53" ht="15" x14ac:dyDescent="0.25">
      <c r="B65" s="644"/>
      <c r="C65" s="604"/>
      <c r="D65" s="604"/>
      <c r="E65" s="604"/>
      <c r="F65" s="602"/>
      <c r="G65" s="645"/>
      <c r="I65" s="644"/>
      <c r="J65" s="604"/>
      <c r="K65" s="604"/>
      <c r="L65" s="604"/>
      <c r="M65" s="604"/>
      <c r="N65" s="604"/>
      <c r="O65" s="604"/>
      <c r="P65" s="604"/>
      <c r="Q65" s="645"/>
      <c r="S65" s="644"/>
      <c r="T65" s="604"/>
      <c r="U65" s="604"/>
      <c r="V65" s="604"/>
      <c r="W65" s="604"/>
      <c r="X65" s="604"/>
      <c r="Y65" s="604"/>
      <c r="Z65" s="645"/>
      <c r="AB65" s="646"/>
      <c r="AD65" s="644"/>
      <c r="AE65" s="604"/>
      <c r="AF65" s="606">
        <f t="shared" si="1"/>
        <v>0</v>
      </c>
      <c r="AG65" s="629" t="e">
        <f t="shared" si="0"/>
        <v>#DIV/0!</v>
      </c>
      <c r="AI65" s="644"/>
      <c r="AJ65" s="604"/>
      <c r="AK65" s="604"/>
      <c r="AL65" s="604"/>
      <c r="AM65" s="604"/>
      <c r="AN65" s="604"/>
      <c r="AO65" s="604"/>
      <c r="AP65" s="645"/>
      <c r="AR65" s="644"/>
      <c r="AS65" s="604"/>
      <c r="AT65" s="604"/>
      <c r="AU65" s="604"/>
      <c r="AV65" s="604"/>
      <c r="AW65" s="604"/>
      <c r="AX65" s="604"/>
      <c r="AY65" s="645"/>
      <c r="BA65" s="652"/>
    </row>
    <row r="66" spans="2:53" ht="15" x14ac:dyDescent="0.25">
      <c r="B66" s="644"/>
      <c r="C66" s="604"/>
      <c r="D66" s="604"/>
      <c r="E66" s="604"/>
      <c r="F66" s="602"/>
      <c r="G66" s="645"/>
      <c r="I66" s="644"/>
      <c r="J66" s="604"/>
      <c r="K66" s="604"/>
      <c r="L66" s="604"/>
      <c r="M66" s="604"/>
      <c r="N66" s="604"/>
      <c r="O66" s="604"/>
      <c r="P66" s="604"/>
      <c r="Q66" s="645"/>
      <c r="S66" s="644"/>
      <c r="T66" s="604"/>
      <c r="U66" s="604"/>
      <c r="V66" s="604"/>
      <c r="W66" s="604"/>
      <c r="X66" s="604"/>
      <c r="Y66" s="604"/>
      <c r="Z66" s="645"/>
      <c r="AB66" s="646"/>
      <c r="AD66" s="644"/>
      <c r="AE66" s="604"/>
      <c r="AF66" s="606">
        <f t="shared" si="1"/>
        <v>0</v>
      </c>
      <c r="AG66" s="629" t="e">
        <f t="shared" si="0"/>
        <v>#DIV/0!</v>
      </c>
      <c r="AI66" s="644"/>
      <c r="AJ66" s="604"/>
      <c r="AK66" s="604"/>
      <c r="AL66" s="604"/>
      <c r="AM66" s="604"/>
      <c r="AN66" s="604"/>
      <c r="AO66" s="604"/>
      <c r="AP66" s="645"/>
      <c r="AR66" s="644"/>
      <c r="AS66" s="604"/>
      <c r="AT66" s="604"/>
      <c r="AU66" s="604"/>
      <c r="AV66" s="604"/>
      <c r="AW66" s="604"/>
      <c r="AX66" s="604"/>
      <c r="AY66" s="645"/>
      <c r="BA66" s="652"/>
    </row>
    <row r="67" spans="2:53" ht="15" x14ac:dyDescent="0.25">
      <c r="B67" s="644"/>
      <c r="C67" s="604"/>
      <c r="D67" s="604"/>
      <c r="E67" s="604"/>
      <c r="F67" s="602"/>
      <c r="G67" s="645"/>
      <c r="I67" s="644"/>
      <c r="J67" s="604"/>
      <c r="K67" s="604"/>
      <c r="L67" s="604"/>
      <c r="M67" s="604"/>
      <c r="N67" s="604"/>
      <c r="O67" s="604"/>
      <c r="P67" s="604"/>
      <c r="Q67" s="645"/>
      <c r="S67" s="644"/>
      <c r="T67" s="604"/>
      <c r="U67" s="604"/>
      <c r="V67" s="604"/>
      <c r="W67" s="604"/>
      <c r="X67" s="604"/>
      <c r="Y67" s="604"/>
      <c r="Z67" s="645"/>
      <c r="AB67" s="646"/>
      <c r="AD67" s="644"/>
      <c r="AE67" s="604"/>
      <c r="AF67" s="606">
        <f t="shared" si="1"/>
        <v>0</v>
      </c>
      <c r="AG67" s="629" t="e">
        <f t="shared" si="0"/>
        <v>#DIV/0!</v>
      </c>
      <c r="AI67" s="644"/>
      <c r="AJ67" s="604"/>
      <c r="AK67" s="604"/>
      <c r="AL67" s="604"/>
      <c r="AM67" s="604"/>
      <c r="AN67" s="604"/>
      <c r="AO67" s="604"/>
      <c r="AP67" s="645"/>
      <c r="AR67" s="644"/>
      <c r="AS67" s="604"/>
      <c r="AT67" s="604"/>
      <c r="AU67" s="604"/>
      <c r="AV67" s="604"/>
      <c r="AW67" s="604"/>
      <c r="AX67" s="604"/>
      <c r="AY67" s="645"/>
      <c r="BA67" s="652"/>
    </row>
    <row r="68" spans="2:53" ht="15" x14ac:dyDescent="0.25">
      <c r="B68" s="644"/>
      <c r="C68" s="604"/>
      <c r="D68" s="604"/>
      <c r="E68" s="604"/>
      <c r="F68" s="602"/>
      <c r="G68" s="645"/>
      <c r="I68" s="644"/>
      <c r="J68" s="604"/>
      <c r="K68" s="604"/>
      <c r="L68" s="604"/>
      <c r="M68" s="604"/>
      <c r="N68" s="604"/>
      <c r="O68" s="604"/>
      <c r="P68" s="604"/>
      <c r="Q68" s="645"/>
      <c r="S68" s="644"/>
      <c r="T68" s="604"/>
      <c r="U68" s="604"/>
      <c r="V68" s="604"/>
      <c r="W68" s="604"/>
      <c r="X68" s="604"/>
      <c r="Y68" s="604"/>
      <c r="Z68" s="645"/>
      <c r="AB68" s="646"/>
      <c r="AD68" s="644"/>
      <c r="AE68" s="604"/>
      <c r="AF68" s="606">
        <f t="shared" si="1"/>
        <v>0</v>
      </c>
      <c r="AG68" s="629" t="e">
        <f t="shared" si="0"/>
        <v>#DIV/0!</v>
      </c>
      <c r="AI68" s="644"/>
      <c r="AJ68" s="604"/>
      <c r="AK68" s="604"/>
      <c r="AL68" s="604"/>
      <c r="AM68" s="604"/>
      <c r="AN68" s="604"/>
      <c r="AO68" s="604"/>
      <c r="AP68" s="645"/>
      <c r="AR68" s="644"/>
      <c r="AS68" s="604"/>
      <c r="AT68" s="604"/>
      <c r="AU68" s="604"/>
      <c r="AV68" s="604"/>
      <c r="AW68" s="604"/>
      <c r="AX68" s="604"/>
      <c r="AY68" s="645"/>
      <c r="BA68" s="652"/>
    </row>
    <row r="69" spans="2:53" ht="15" x14ac:dyDescent="0.25">
      <c r="B69" s="644"/>
      <c r="C69" s="604"/>
      <c r="D69" s="604"/>
      <c r="E69" s="604"/>
      <c r="F69" s="602"/>
      <c r="G69" s="645"/>
      <c r="I69" s="644"/>
      <c r="J69" s="604"/>
      <c r="K69" s="604"/>
      <c r="L69" s="604"/>
      <c r="M69" s="604"/>
      <c r="N69" s="604"/>
      <c r="O69" s="604"/>
      <c r="P69" s="604"/>
      <c r="Q69" s="645"/>
      <c r="S69" s="644"/>
      <c r="T69" s="604"/>
      <c r="U69" s="604"/>
      <c r="V69" s="604"/>
      <c r="W69" s="604"/>
      <c r="X69" s="604"/>
      <c r="Y69" s="604"/>
      <c r="Z69" s="645"/>
      <c r="AB69" s="646"/>
      <c r="AD69" s="644"/>
      <c r="AE69" s="604"/>
      <c r="AF69" s="606">
        <f t="shared" si="1"/>
        <v>0</v>
      </c>
      <c r="AG69" s="629" t="e">
        <f t="shared" si="0"/>
        <v>#DIV/0!</v>
      </c>
      <c r="AI69" s="644"/>
      <c r="AJ69" s="604"/>
      <c r="AK69" s="604"/>
      <c r="AL69" s="604"/>
      <c r="AM69" s="604"/>
      <c r="AN69" s="604"/>
      <c r="AO69" s="604"/>
      <c r="AP69" s="645"/>
      <c r="AR69" s="644"/>
      <c r="AS69" s="604"/>
      <c r="AT69" s="604"/>
      <c r="AU69" s="604"/>
      <c r="AV69" s="604"/>
      <c r="AW69" s="604"/>
      <c r="AX69" s="604"/>
      <c r="AY69" s="645"/>
      <c r="BA69" s="652"/>
    </row>
    <row r="70" spans="2:53" ht="15" x14ac:dyDescent="0.25">
      <c r="B70" s="644"/>
      <c r="C70" s="604"/>
      <c r="D70" s="604"/>
      <c r="E70" s="604"/>
      <c r="F70" s="602"/>
      <c r="G70" s="645"/>
      <c r="I70" s="644"/>
      <c r="J70" s="604"/>
      <c r="K70" s="604"/>
      <c r="L70" s="604"/>
      <c r="M70" s="604"/>
      <c r="N70" s="604"/>
      <c r="O70" s="604"/>
      <c r="P70" s="604"/>
      <c r="Q70" s="645"/>
      <c r="S70" s="644"/>
      <c r="T70" s="604"/>
      <c r="U70" s="604"/>
      <c r="V70" s="604"/>
      <c r="W70" s="604"/>
      <c r="X70" s="604"/>
      <c r="Y70" s="604"/>
      <c r="Z70" s="645"/>
      <c r="AB70" s="646"/>
      <c r="AD70" s="644"/>
      <c r="AE70" s="604"/>
      <c r="AF70" s="606">
        <f t="shared" si="1"/>
        <v>0</v>
      </c>
      <c r="AG70" s="629" t="e">
        <f t="shared" si="0"/>
        <v>#DIV/0!</v>
      </c>
      <c r="AI70" s="644"/>
      <c r="AJ70" s="604"/>
      <c r="AK70" s="604"/>
      <c r="AL70" s="604"/>
      <c r="AM70" s="604"/>
      <c r="AN70" s="604"/>
      <c r="AO70" s="604"/>
      <c r="AP70" s="645"/>
      <c r="AR70" s="644"/>
      <c r="AS70" s="604"/>
      <c r="AT70" s="604"/>
      <c r="AU70" s="604"/>
      <c r="AV70" s="604"/>
      <c r="AW70" s="604"/>
      <c r="AX70" s="604"/>
      <c r="AY70" s="645"/>
      <c r="BA70" s="652"/>
    </row>
    <row r="71" spans="2:53" ht="15" x14ac:dyDescent="0.25">
      <c r="B71" s="644"/>
      <c r="C71" s="604"/>
      <c r="D71" s="604"/>
      <c r="E71" s="604"/>
      <c r="F71" s="602"/>
      <c r="G71" s="645"/>
      <c r="I71" s="644"/>
      <c r="J71" s="604"/>
      <c r="K71" s="604"/>
      <c r="L71" s="604"/>
      <c r="M71" s="604"/>
      <c r="N71" s="604"/>
      <c r="O71" s="604"/>
      <c r="P71" s="604"/>
      <c r="Q71" s="645"/>
      <c r="S71" s="644"/>
      <c r="T71" s="604"/>
      <c r="U71" s="604"/>
      <c r="V71" s="604"/>
      <c r="W71" s="604"/>
      <c r="X71" s="604"/>
      <c r="Y71" s="604"/>
      <c r="Z71" s="645"/>
      <c r="AB71" s="646"/>
      <c r="AD71" s="644"/>
      <c r="AE71" s="604"/>
      <c r="AF71" s="606">
        <f t="shared" si="1"/>
        <v>0</v>
      </c>
      <c r="AG71" s="629" t="e">
        <f t="shared" si="0"/>
        <v>#DIV/0!</v>
      </c>
      <c r="AI71" s="644"/>
      <c r="AJ71" s="604"/>
      <c r="AK71" s="604"/>
      <c r="AL71" s="604"/>
      <c r="AM71" s="604"/>
      <c r="AN71" s="604"/>
      <c r="AO71" s="604"/>
      <c r="AP71" s="645"/>
      <c r="AR71" s="644"/>
      <c r="AS71" s="604"/>
      <c r="AT71" s="604"/>
      <c r="AU71" s="604"/>
      <c r="AV71" s="604"/>
      <c r="AW71" s="604"/>
      <c r="AX71" s="604"/>
      <c r="AY71" s="645"/>
      <c r="BA71" s="652"/>
    </row>
    <row r="72" spans="2:53" ht="15" x14ac:dyDescent="0.25">
      <c r="B72" s="644"/>
      <c r="C72" s="604"/>
      <c r="D72" s="604"/>
      <c r="E72" s="604"/>
      <c r="F72" s="602"/>
      <c r="G72" s="645"/>
      <c r="I72" s="644"/>
      <c r="J72" s="604"/>
      <c r="K72" s="604"/>
      <c r="L72" s="604"/>
      <c r="M72" s="604"/>
      <c r="N72" s="604"/>
      <c r="O72" s="604"/>
      <c r="P72" s="604"/>
      <c r="Q72" s="645"/>
      <c r="S72" s="644"/>
      <c r="T72" s="604"/>
      <c r="U72" s="604"/>
      <c r="V72" s="604"/>
      <c r="W72" s="604"/>
      <c r="X72" s="604"/>
      <c r="Y72" s="604"/>
      <c r="Z72" s="645"/>
      <c r="AB72" s="646"/>
      <c r="AD72" s="644"/>
      <c r="AE72" s="604"/>
      <c r="AF72" s="606">
        <f t="shared" si="1"/>
        <v>0</v>
      </c>
      <c r="AG72" s="629" t="e">
        <f t="shared" ref="AG72:AG135" si="2">AD72/AF72</f>
        <v>#DIV/0!</v>
      </c>
      <c r="AI72" s="644"/>
      <c r="AJ72" s="604"/>
      <c r="AK72" s="604"/>
      <c r="AL72" s="604"/>
      <c r="AM72" s="604"/>
      <c r="AN72" s="604"/>
      <c r="AO72" s="604"/>
      <c r="AP72" s="645"/>
      <c r="AR72" s="644"/>
      <c r="AS72" s="604"/>
      <c r="AT72" s="604"/>
      <c r="AU72" s="604"/>
      <c r="AV72" s="604"/>
      <c r="AW72" s="604"/>
      <c r="AX72" s="604"/>
      <c r="AY72" s="645"/>
      <c r="BA72" s="652"/>
    </row>
    <row r="73" spans="2:53" ht="15" x14ac:dyDescent="0.25">
      <c r="B73" s="644"/>
      <c r="C73" s="604"/>
      <c r="D73" s="604"/>
      <c r="E73" s="604"/>
      <c r="F73" s="602"/>
      <c r="G73" s="645"/>
      <c r="I73" s="644"/>
      <c r="J73" s="604"/>
      <c r="K73" s="604"/>
      <c r="L73" s="604"/>
      <c r="M73" s="604"/>
      <c r="N73" s="604"/>
      <c r="O73" s="604"/>
      <c r="P73" s="604"/>
      <c r="Q73" s="645"/>
      <c r="S73" s="644"/>
      <c r="T73" s="604"/>
      <c r="U73" s="604"/>
      <c r="V73" s="604"/>
      <c r="W73" s="604"/>
      <c r="X73" s="604"/>
      <c r="Y73" s="604"/>
      <c r="Z73" s="645"/>
      <c r="AB73" s="646"/>
      <c r="AD73" s="644"/>
      <c r="AE73" s="604"/>
      <c r="AF73" s="606">
        <f t="shared" ref="AF73:AF136" si="3">SUM(AD73:AE73)</f>
        <v>0</v>
      </c>
      <c r="AG73" s="629" t="e">
        <f t="shared" si="2"/>
        <v>#DIV/0!</v>
      </c>
      <c r="AI73" s="644"/>
      <c r="AJ73" s="604"/>
      <c r="AK73" s="604"/>
      <c r="AL73" s="604"/>
      <c r="AM73" s="604"/>
      <c r="AN73" s="604"/>
      <c r="AO73" s="604"/>
      <c r="AP73" s="645"/>
      <c r="AR73" s="644"/>
      <c r="AS73" s="604"/>
      <c r="AT73" s="604"/>
      <c r="AU73" s="604"/>
      <c r="AV73" s="604"/>
      <c r="AW73" s="604"/>
      <c r="AX73" s="604"/>
      <c r="AY73" s="645"/>
      <c r="BA73" s="652"/>
    </row>
    <row r="74" spans="2:53" ht="15" x14ac:dyDescent="0.25">
      <c r="B74" s="644"/>
      <c r="C74" s="604"/>
      <c r="D74" s="604"/>
      <c r="E74" s="604"/>
      <c r="F74" s="602"/>
      <c r="G74" s="645"/>
      <c r="I74" s="644"/>
      <c r="J74" s="604"/>
      <c r="K74" s="604"/>
      <c r="L74" s="604"/>
      <c r="M74" s="604"/>
      <c r="N74" s="604"/>
      <c r="O74" s="604"/>
      <c r="P74" s="604"/>
      <c r="Q74" s="645"/>
      <c r="S74" s="644"/>
      <c r="T74" s="604"/>
      <c r="U74" s="604"/>
      <c r="V74" s="604"/>
      <c r="W74" s="604"/>
      <c r="X74" s="604"/>
      <c r="Y74" s="604"/>
      <c r="Z74" s="645"/>
      <c r="AB74" s="646"/>
      <c r="AD74" s="644"/>
      <c r="AE74" s="604"/>
      <c r="AF74" s="606">
        <f t="shared" si="3"/>
        <v>0</v>
      </c>
      <c r="AG74" s="629" t="e">
        <f t="shared" si="2"/>
        <v>#DIV/0!</v>
      </c>
      <c r="AI74" s="644"/>
      <c r="AJ74" s="604"/>
      <c r="AK74" s="604"/>
      <c r="AL74" s="604"/>
      <c r="AM74" s="604"/>
      <c r="AN74" s="604"/>
      <c r="AO74" s="604"/>
      <c r="AP74" s="645"/>
      <c r="AR74" s="644"/>
      <c r="AS74" s="604"/>
      <c r="AT74" s="604"/>
      <c r="AU74" s="604"/>
      <c r="AV74" s="604"/>
      <c r="AW74" s="604"/>
      <c r="AX74" s="604"/>
      <c r="AY74" s="645"/>
      <c r="BA74" s="652"/>
    </row>
    <row r="75" spans="2:53" ht="15" x14ac:dyDescent="0.25">
      <c r="B75" s="644"/>
      <c r="C75" s="604"/>
      <c r="D75" s="604"/>
      <c r="E75" s="604"/>
      <c r="F75" s="602"/>
      <c r="G75" s="645"/>
      <c r="I75" s="644"/>
      <c r="J75" s="604"/>
      <c r="K75" s="604"/>
      <c r="L75" s="604"/>
      <c r="M75" s="604"/>
      <c r="N75" s="604"/>
      <c r="O75" s="604"/>
      <c r="P75" s="604"/>
      <c r="Q75" s="645"/>
      <c r="S75" s="644"/>
      <c r="T75" s="604"/>
      <c r="U75" s="604"/>
      <c r="V75" s="604"/>
      <c r="W75" s="604"/>
      <c r="X75" s="604"/>
      <c r="Y75" s="604"/>
      <c r="Z75" s="645"/>
      <c r="AB75" s="646"/>
      <c r="AD75" s="644"/>
      <c r="AE75" s="604"/>
      <c r="AF75" s="606">
        <f t="shared" si="3"/>
        <v>0</v>
      </c>
      <c r="AG75" s="629" t="e">
        <f t="shared" si="2"/>
        <v>#DIV/0!</v>
      </c>
      <c r="AI75" s="644"/>
      <c r="AJ75" s="604"/>
      <c r="AK75" s="604"/>
      <c r="AL75" s="604"/>
      <c r="AM75" s="604"/>
      <c r="AN75" s="604"/>
      <c r="AO75" s="604"/>
      <c r="AP75" s="645"/>
      <c r="AR75" s="644"/>
      <c r="AS75" s="604"/>
      <c r="AT75" s="604"/>
      <c r="AU75" s="604"/>
      <c r="AV75" s="604"/>
      <c r="AW75" s="604"/>
      <c r="AX75" s="604"/>
      <c r="AY75" s="645"/>
      <c r="BA75" s="652"/>
    </row>
    <row r="76" spans="2:53" ht="15" x14ac:dyDescent="0.25">
      <c r="B76" s="644"/>
      <c r="C76" s="604"/>
      <c r="D76" s="604"/>
      <c r="E76" s="604"/>
      <c r="F76" s="602"/>
      <c r="G76" s="645"/>
      <c r="I76" s="644"/>
      <c r="J76" s="604"/>
      <c r="K76" s="604"/>
      <c r="L76" s="604"/>
      <c r="M76" s="604"/>
      <c r="N76" s="604"/>
      <c r="O76" s="604"/>
      <c r="P76" s="604"/>
      <c r="Q76" s="645"/>
      <c r="S76" s="644"/>
      <c r="T76" s="604"/>
      <c r="U76" s="604"/>
      <c r="V76" s="604"/>
      <c r="W76" s="604"/>
      <c r="X76" s="604"/>
      <c r="Y76" s="604"/>
      <c r="Z76" s="645"/>
      <c r="AB76" s="646"/>
      <c r="AD76" s="644"/>
      <c r="AE76" s="604"/>
      <c r="AF76" s="606">
        <f t="shared" si="3"/>
        <v>0</v>
      </c>
      <c r="AG76" s="629" t="e">
        <f t="shared" si="2"/>
        <v>#DIV/0!</v>
      </c>
      <c r="AI76" s="644"/>
      <c r="AJ76" s="604"/>
      <c r="AK76" s="604"/>
      <c r="AL76" s="604"/>
      <c r="AM76" s="604"/>
      <c r="AN76" s="604"/>
      <c r="AO76" s="604"/>
      <c r="AP76" s="645"/>
      <c r="AR76" s="644"/>
      <c r="AS76" s="604"/>
      <c r="AT76" s="604"/>
      <c r="AU76" s="604"/>
      <c r="AV76" s="604"/>
      <c r="AW76" s="604"/>
      <c r="AX76" s="604"/>
      <c r="AY76" s="645"/>
      <c r="BA76" s="652"/>
    </row>
    <row r="77" spans="2:53" ht="15" x14ac:dyDescent="0.25">
      <c r="B77" s="644"/>
      <c r="C77" s="604"/>
      <c r="D77" s="604"/>
      <c r="E77" s="604"/>
      <c r="F77" s="602"/>
      <c r="G77" s="645"/>
      <c r="I77" s="644"/>
      <c r="J77" s="604"/>
      <c r="K77" s="604"/>
      <c r="L77" s="604"/>
      <c r="M77" s="604"/>
      <c r="N77" s="604"/>
      <c r="O77" s="604"/>
      <c r="P77" s="604"/>
      <c r="Q77" s="645"/>
      <c r="S77" s="644"/>
      <c r="T77" s="604"/>
      <c r="U77" s="604"/>
      <c r="V77" s="604"/>
      <c r="W77" s="604"/>
      <c r="X77" s="604"/>
      <c r="Y77" s="604"/>
      <c r="Z77" s="645"/>
      <c r="AB77" s="646"/>
      <c r="AD77" s="644"/>
      <c r="AE77" s="604"/>
      <c r="AF77" s="606">
        <f t="shared" si="3"/>
        <v>0</v>
      </c>
      <c r="AG77" s="629" t="e">
        <f t="shared" si="2"/>
        <v>#DIV/0!</v>
      </c>
      <c r="AI77" s="644"/>
      <c r="AJ77" s="604"/>
      <c r="AK77" s="604"/>
      <c r="AL77" s="604"/>
      <c r="AM77" s="604"/>
      <c r="AN77" s="604"/>
      <c r="AO77" s="604"/>
      <c r="AP77" s="645"/>
      <c r="AR77" s="644"/>
      <c r="AS77" s="604"/>
      <c r="AT77" s="604"/>
      <c r="AU77" s="604"/>
      <c r="AV77" s="604"/>
      <c r="AW77" s="604"/>
      <c r="AX77" s="604"/>
      <c r="AY77" s="645"/>
      <c r="BA77" s="652"/>
    </row>
    <row r="78" spans="2:53" ht="15" x14ac:dyDescent="0.25">
      <c r="B78" s="644"/>
      <c r="C78" s="604"/>
      <c r="D78" s="604"/>
      <c r="E78" s="604"/>
      <c r="F78" s="602"/>
      <c r="G78" s="645"/>
      <c r="I78" s="644"/>
      <c r="J78" s="604"/>
      <c r="K78" s="604"/>
      <c r="L78" s="604"/>
      <c r="M78" s="604"/>
      <c r="N78" s="604"/>
      <c r="O78" s="604"/>
      <c r="P78" s="604"/>
      <c r="Q78" s="645"/>
      <c r="S78" s="644"/>
      <c r="T78" s="604"/>
      <c r="U78" s="604"/>
      <c r="V78" s="604"/>
      <c r="W78" s="604"/>
      <c r="X78" s="604"/>
      <c r="Y78" s="604"/>
      <c r="Z78" s="645"/>
      <c r="AB78" s="646"/>
      <c r="AD78" s="644"/>
      <c r="AE78" s="604"/>
      <c r="AF78" s="606">
        <f t="shared" si="3"/>
        <v>0</v>
      </c>
      <c r="AG78" s="629" t="e">
        <f t="shared" si="2"/>
        <v>#DIV/0!</v>
      </c>
      <c r="AI78" s="644"/>
      <c r="AJ78" s="604"/>
      <c r="AK78" s="604"/>
      <c r="AL78" s="604"/>
      <c r="AM78" s="604"/>
      <c r="AN78" s="604"/>
      <c r="AO78" s="604"/>
      <c r="AP78" s="645"/>
      <c r="AR78" s="644"/>
      <c r="AS78" s="604"/>
      <c r="AT78" s="604"/>
      <c r="AU78" s="604"/>
      <c r="AV78" s="604"/>
      <c r="AW78" s="604"/>
      <c r="AX78" s="604"/>
      <c r="AY78" s="645"/>
      <c r="BA78" s="652"/>
    </row>
    <row r="79" spans="2:53" ht="15" x14ac:dyDescent="0.25">
      <c r="B79" s="644"/>
      <c r="C79" s="604"/>
      <c r="D79" s="604"/>
      <c r="E79" s="604"/>
      <c r="F79" s="602"/>
      <c r="G79" s="645"/>
      <c r="I79" s="644"/>
      <c r="J79" s="604"/>
      <c r="K79" s="604"/>
      <c r="L79" s="604"/>
      <c r="M79" s="604"/>
      <c r="N79" s="604"/>
      <c r="O79" s="604"/>
      <c r="P79" s="604"/>
      <c r="Q79" s="645"/>
      <c r="S79" s="644"/>
      <c r="T79" s="604"/>
      <c r="U79" s="604"/>
      <c r="V79" s="604"/>
      <c r="W79" s="604"/>
      <c r="X79" s="604"/>
      <c r="Y79" s="604"/>
      <c r="Z79" s="645"/>
      <c r="AB79" s="646"/>
      <c r="AD79" s="644"/>
      <c r="AE79" s="604"/>
      <c r="AF79" s="606">
        <f t="shared" si="3"/>
        <v>0</v>
      </c>
      <c r="AG79" s="629" t="e">
        <f t="shared" si="2"/>
        <v>#DIV/0!</v>
      </c>
      <c r="AI79" s="644"/>
      <c r="AJ79" s="604"/>
      <c r="AK79" s="604"/>
      <c r="AL79" s="604"/>
      <c r="AM79" s="604"/>
      <c r="AN79" s="604"/>
      <c r="AO79" s="604"/>
      <c r="AP79" s="645"/>
      <c r="AR79" s="644"/>
      <c r="AS79" s="604"/>
      <c r="AT79" s="604"/>
      <c r="AU79" s="604"/>
      <c r="AV79" s="604"/>
      <c r="AW79" s="604"/>
      <c r="AX79" s="604"/>
      <c r="AY79" s="645"/>
      <c r="BA79" s="652"/>
    </row>
    <row r="80" spans="2:53" ht="15" x14ac:dyDescent="0.25">
      <c r="B80" s="644"/>
      <c r="C80" s="604"/>
      <c r="D80" s="604"/>
      <c r="E80" s="604"/>
      <c r="F80" s="602"/>
      <c r="G80" s="645"/>
      <c r="I80" s="644"/>
      <c r="J80" s="604"/>
      <c r="K80" s="604"/>
      <c r="L80" s="604"/>
      <c r="M80" s="604"/>
      <c r="N80" s="604"/>
      <c r="O80" s="604"/>
      <c r="P80" s="604"/>
      <c r="Q80" s="645"/>
      <c r="S80" s="644"/>
      <c r="T80" s="604"/>
      <c r="U80" s="604"/>
      <c r="V80" s="604"/>
      <c r="W80" s="604"/>
      <c r="X80" s="604"/>
      <c r="Y80" s="604"/>
      <c r="Z80" s="645"/>
      <c r="AB80" s="646"/>
      <c r="AD80" s="644"/>
      <c r="AE80" s="604"/>
      <c r="AF80" s="606">
        <f t="shared" si="3"/>
        <v>0</v>
      </c>
      <c r="AG80" s="629" t="e">
        <f t="shared" si="2"/>
        <v>#DIV/0!</v>
      </c>
      <c r="AI80" s="644"/>
      <c r="AJ80" s="604"/>
      <c r="AK80" s="604"/>
      <c r="AL80" s="604"/>
      <c r="AM80" s="604"/>
      <c r="AN80" s="604"/>
      <c r="AO80" s="604"/>
      <c r="AP80" s="645"/>
      <c r="AR80" s="644"/>
      <c r="AS80" s="604"/>
      <c r="AT80" s="604"/>
      <c r="AU80" s="604"/>
      <c r="AV80" s="604"/>
      <c r="AW80" s="604"/>
      <c r="AX80" s="604"/>
      <c r="AY80" s="645"/>
      <c r="BA80" s="652"/>
    </row>
    <row r="81" spans="2:53" ht="15" x14ac:dyDescent="0.25">
      <c r="B81" s="644"/>
      <c r="C81" s="604"/>
      <c r="D81" s="604"/>
      <c r="E81" s="604"/>
      <c r="F81" s="602"/>
      <c r="G81" s="645"/>
      <c r="I81" s="644"/>
      <c r="J81" s="604"/>
      <c r="K81" s="604"/>
      <c r="L81" s="604"/>
      <c r="M81" s="604"/>
      <c r="N81" s="604"/>
      <c r="O81" s="604"/>
      <c r="P81" s="604"/>
      <c r="Q81" s="645"/>
      <c r="S81" s="644"/>
      <c r="T81" s="604"/>
      <c r="U81" s="604"/>
      <c r="V81" s="604"/>
      <c r="W81" s="604"/>
      <c r="X81" s="604"/>
      <c r="Y81" s="604"/>
      <c r="Z81" s="645"/>
      <c r="AB81" s="646"/>
      <c r="AD81" s="644"/>
      <c r="AE81" s="604"/>
      <c r="AF81" s="606">
        <f t="shared" si="3"/>
        <v>0</v>
      </c>
      <c r="AG81" s="629" t="e">
        <f t="shared" si="2"/>
        <v>#DIV/0!</v>
      </c>
      <c r="AI81" s="644"/>
      <c r="AJ81" s="604"/>
      <c r="AK81" s="604"/>
      <c r="AL81" s="604"/>
      <c r="AM81" s="604"/>
      <c r="AN81" s="604"/>
      <c r="AO81" s="604"/>
      <c r="AP81" s="645"/>
      <c r="AR81" s="644"/>
      <c r="AS81" s="604"/>
      <c r="AT81" s="604"/>
      <c r="AU81" s="604"/>
      <c r="AV81" s="604"/>
      <c r="AW81" s="604"/>
      <c r="AX81" s="604"/>
      <c r="AY81" s="645"/>
      <c r="BA81" s="652"/>
    </row>
    <row r="82" spans="2:53" ht="15" x14ac:dyDescent="0.25">
      <c r="B82" s="644"/>
      <c r="C82" s="604"/>
      <c r="D82" s="604"/>
      <c r="E82" s="604"/>
      <c r="F82" s="602"/>
      <c r="G82" s="645"/>
      <c r="I82" s="644"/>
      <c r="J82" s="604"/>
      <c r="K82" s="604"/>
      <c r="L82" s="604"/>
      <c r="M82" s="604"/>
      <c r="N82" s="604"/>
      <c r="O82" s="604"/>
      <c r="P82" s="604"/>
      <c r="Q82" s="645"/>
      <c r="S82" s="644"/>
      <c r="T82" s="604"/>
      <c r="U82" s="604"/>
      <c r="V82" s="604"/>
      <c r="W82" s="604"/>
      <c r="X82" s="604"/>
      <c r="Y82" s="604"/>
      <c r="Z82" s="645"/>
      <c r="AB82" s="646"/>
      <c r="AD82" s="644"/>
      <c r="AE82" s="604"/>
      <c r="AF82" s="606">
        <f t="shared" si="3"/>
        <v>0</v>
      </c>
      <c r="AG82" s="629" t="e">
        <f t="shared" si="2"/>
        <v>#DIV/0!</v>
      </c>
      <c r="AI82" s="644"/>
      <c r="AJ82" s="604"/>
      <c r="AK82" s="604"/>
      <c r="AL82" s="604"/>
      <c r="AM82" s="604"/>
      <c r="AN82" s="604"/>
      <c r="AO82" s="604"/>
      <c r="AP82" s="645"/>
      <c r="AR82" s="644"/>
      <c r="AS82" s="604"/>
      <c r="AT82" s="604"/>
      <c r="AU82" s="604"/>
      <c r="AV82" s="604"/>
      <c r="AW82" s="604"/>
      <c r="AX82" s="604"/>
      <c r="AY82" s="645"/>
      <c r="BA82" s="652"/>
    </row>
    <row r="83" spans="2:53" ht="15" x14ac:dyDescent="0.25">
      <c r="B83" s="644"/>
      <c r="C83" s="604"/>
      <c r="D83" s="604"/>
      <c r="E83" s="604"/>
      <c r="F83" s="602"/>
      <c r="G83" s="645"/>
      <c r="I83" s="644"/>
      <c r="J83" s="604"/>
      <c r="K83" s="604"/>
      <c r="L83" s="604"/>
      <c r="M83" s="604"/>
      <c r="N83" s="604"/>
      <c r="O83" s="604"/>
      <c r="P83" s="604"/>
      <c r="Q83" s="645"/>
      <c r="S83" s="644"/>
      <c r="T83" s="604"/>
      <c r="U83" s="604"/>
      <c r="V83" s="604"/>
      <c r="W83" s="604"/>
      <c r="X83" s="604"/>
      <c r="Y83" s="604"/>
      <c r="Z83" s="645"/>
      <c r="AB83" s="646"/>
      <c r="AD83" s="644"/>
      <c r="AE83" s="604"/>
      <c r="AF83" s="606">
        <f t="shared" si="3"/>
        <v>0</v>
      </c>
      <c r="AG83" s="629" t="e">
        <f t="shared" si="2"/>
        <v>#DIV/0!</v>
      </c>
      <c r="AI83" s="644"/>
      <c r="AJ83" s="604"/>
      <c r="AK83" s="604"/>
      <c r="AL83" s="604"/>
      <c r="AM83" s="604"/>
      <c r="AN83" s="604"/>
      <c r="AO83" s="604"/>
      <c r="AP83" s="645"/>
      <c r="AR83" s="644"/>
      <c r="AS83" s="604"/>
      <c r="AT83" s="604"/>
      <c r="AU83" s="604"/>
      <c r="AV83" s="604"/>
      <c r="AW83" s="604"/>
      <c r="AX83" s="604"/>
      <c r="AY83" s="645"/>
      <c r="BA83" s="652"/>
    </row>
    <row r="84" spans="2:53" ht="15" x14ac:dyDescent="0.25">
      <c r="B84" s="644"/>
      <c r="C84" s="604"/>
      <c r="D84" s="604"/>
      <c r="E84" s="604"/>
      <c r="F84" s="602"/>
      <c r="G84" s="645"/>
      <c r="I84" s="644"/>
      <c r="J84" s="604"/>
      <c r="K84" s="604"/>
      <c r="L84" s="604"/>
      <c r="M84" s="604"/>
      <c r="N84" s="604"/>
      <c r="O84" s="604"/>
      <c r="P84" s="604"/>
      <c r="Q84" s="645"/>
      <c r="S84" s="644"/>
      <c r="T84" s="604"/>
      <c r="U84" s="604"/>
      <c r="V84" s="604"/>
      <c r="W84" s="604"/>
      <c r="X84" s="604"/>
      <c r="Y84" s="604"/>
      <c r="Z84" s="645"/>
      <c r="AB84" s="646"/>
      <c r="AD84" s="644"/>
      <c r="AE84" s="604"/>
      <c r="AF84" s="606">
        <f t="shared" si="3"/>
        <v>0</v>
      </c>
      <c r="AG84" s="629" t="e">
        <f t="shared" si="2"/>
        <v>#DIV/0!</v>
      </c>
      <c r="AI84" s="644"/>
      <c r="AJ84" s="604"/>
      <c r="AK84" s="604"/>
      <c r="AL84" s="604"/>
      <c r="AM84" s="604"/>
      <c r="AN84" s="604"/>
      <c r="AO84" s="604"/>
      <c r="AP84" s="645"/>
      <c r="AR84" s="644"/>
      <c r="AS84" s="604"/>
      <c r="AT84" s="604"/>
      <c r="AU84" s="604"/>
      <c r="AV84" s="604"/>
      <c r="AW84" s="604"/>
      <c r="AX84" s="604"/>
      <c r="AY84" s="645"/>
      <c r="BA84" s="652"/>
    </row>
    <row r="85" spans="2:53" ht="15" x14ac:dyDescent="0.25">
      <c r="B85" s="644"/>
      <c r="C85" s="604"/>
      <c r="D85" s="604"/>
      <c r="E85" s="604"/>
      <c r="F85" s="602"/>
      <c r="G85" s="645"/>
      <c r="I85" s="644"/>
      <c r="J85" s="604"/>
      <c r="K85" s="604"/>
      <c r="L85" s="604"/>
      <c r="M85" s="604"/>
      <c r="N85" s="604"/>
      <c r="O85" s="604"/>
      <c r="P85" s="604"/>
      <c r="Q85" s="645"/>
      <c r="S85" s="644"/>
      <c r="T85" s="604"/>
      <c r="U85" s="604"/>
      <c r="V85" s="604"/>
      <c r="W85" s="604"/>
      <c r="X85" s="604"/>
      <c r="Y85" s="604"/>
      <c r="Z85" s="645"/>
      <c r="AB85" s="646"/>
      <c r="AD85" s="644"/>
      <c r="AE85" s="604"/>
      <c r="AF85" s="606">
        <f t="shared" si="3"/>
        <v>0</v>
      </c>
      <c r="AG85" s="629" t="e">
        <f t="shared" si="2"/>
        <v>#DIV/0!</v>
      </c>
      <c r="AI85" s="644"/>
      <c r="AJ85" s="604"/>
      <c r="AK85" s="604"/>
      <c r="AL85" s="604"/>
      <c r="AM85" s="604"/>
      <c r="AN85" s="604"/>
      <c r="AO85" s="604"/>
      <c r="AP85" s="645"/>
      <c r="AR85" s="644"/>
      <c r="AS85" s="604"/>
      <c r="AT85" s="604"/>
      <c r="AU85" s="604"/>
      <c r="AV85" s="604"/>
      <c r="AW85" s="604"/>
      <c r="AX85" s="604"/>
      <c r="AY85" s="645"/>
      <c r="BA85" s="652"/>
    </row>
    <row r="86" spans="2:53" ht="15" x14ac:dyDescent="0.25">
      <c r="B86" s="644"/>
      <c r="C86" s="604"/>
      <c r="D86" s="604"/>
      <c r="E86" s="604"/>
      <c r="F86" s="602"/>
      <c r="G86" s="645"/>
      <c r="I86" s="644"/>
      <c r="J86" s="604"/>
      <c r="K86" s="604"/>
      <c r="L86" s="604"/>
      <c r="M86" s="604"/>
      <c r="N86" s="604"/>
      <c r="O86" s="604"/>
      <c r="P86" s="604"/>
      <c r="Q86" s="645"/>
      <c r="S86" s="644"/>
      <c r="T86" s="604"/>
      <c r="U86" s="604"/>
      <c r="V86" s="604"/>
      <c r="W86" s="604"/>
      <c r="X86" s="604"/>
      <c r="Y86" s="604"/>
      <c r="Z86" s="645"/>
      <c r="AB86" s="646"/>
      <c r="AD86" s="644"/>
      <c r="AE86" s="604"/>
      <c r="AF86" s="606">
        <f t="shared" si="3"/>
        <v>0</v>
      </c>
      <c r="AG86" s="629" t="e">
        <f t="shared" si="2"/>
        <v>#DIV/0!</v>
      </c>
      <c r="AI86" s="644"/>
      <c r="AJ86" s="604"/>
      <c r="AK86" s="604"/>
      <c r="AL86" s="604"/>
      <c r="AM86" s="604"/>
      <c r="AN86" s="604"/>
      <c r="AO86" s="604"/>
      <c r="AP86" s="645"/>
      <c r="AR86" s="644"/>
      <c r="AS86" s="604"/>
      <c r="AT86" s="604"/>
      <c r="AU86" s="604"/>
      <c r="AV86" s="604"/>
      <c r="AW86" s="604"/>
      <c r="AX86" s="604"/>
      <c r="AY86" s="645"/>
      <c r="BA86" s="652"/>
    </row>
    <row r="87" spans="2:53" ht="15" x14ac:dyDescent="0.25">
      <c r="B87" s="644"/>
      <c r="C87" s="604"/>
      <c r="D87" s="604"/>
      <c r="E87" s="604"/>
      <c r="F87" s="602"/>
      <c r="G87" s="645"/>
      <c r="I87" s="644"/>
      <c r="J87" s="604"/>
      <c r="K87" s="604"/>
      <c r="L87" s="604"/>
      <c r="M87" s="604"/>
      <c r="N87" s="604"/>
      <c r="O87" s="604"/>
      <c r="P87" s="604"/>
      <c r="Q87" s="645"/>
      <c r="S87" s="644"/>
      <c r="T87" s="604"/>
      <c r="U87" s="604"/>
      <c r="V87" s="604"/>
      <c r="W87" s="604"/>
      <c r="X87" s="604"/>
      <c r="Y87" s="604"/>
      <c r="Z87" s="645"/>
      <c r="AB87" s="646"/>
      <c r="AD87" s="644"/>
      <c r="AE87" s="604"/>
      <c r="AF87" s="606">
        <f t="shared" si="3"/>
        <v>0</v>
      </c>
      <c r="AG87" s="629" t="e">
        <f t="shared" si="2"/>
        <v>#DIV/0!</v>
      </c>
      <c r="AI87" s="644"/>
      <c r="AJ87" s="604"/>
      <c r="AK87" s="604"/>
      <c r="AL87" s="604"/>
      <c r="AM87" s="604"/>
      <c r="AN87" s="604"/>
      <c r="AO87" s="604"/>
      <c r="AP87" s="645"/>
      <c r="AR87" s="644"/>
      <c r="AS87" s="604"/>
      <c r="AT87" s="604"/>
      <c r="AU87" s="604"/>
      <c r="AV87" s="604"/>
      <c r="AW87" s="604"/>
      <c r="AX87" s="604"/>
      <c r="AY87" s="645"/>
      <c r="BA87" s="652"/>
    </row>
    <row r="88" spans="2:53" ht="15" x14ac:dyDescent="0.25">
      <c r="B88" s="644"/>
      <c r="C88" s="604"/>
      <c r="D88" s="604"/>
      <c r="E88" s="604"/>
      <c r="F88" s="602"/>
      <c r="G88" s="645"/>
      <c r="I88" s="644"/>
      <c r="J88" s="604"/>
      <c r="K88" s="604"/>
      <c r="L88" s="604"/>
      <c r="M88" s="604"/>
      <c r="N88" s="604"/>
      <c r="O88" s="604"/>
      <c r="P88" s="604"/>
      <c r="Q88" s="645"/>
      <c r="S88" s="644"/>
      <c r="T88" s="604"/>
      <c r="U88" s="604"/>
      <c r="V88" s="604"/>
      <c r="W88" s="604"/>
      <c r="X88" s="604"/>
      <c r="Y88" s="604"/>
      <c r="Z88" s="645"/>
      <c r="AB88" s="646"/>
      <c r="AD88" s="644"/>
      <c r="AE88" s="604"/>
      <c r="AF88" s="606">
        <f t="shared" si="3"/>
        <v>0</v>
      </c>
      <c r="AG88" s="629" t="e">
        <f t="shared" si="2"/>
        <v>#DIV/0!</v>
      </c>
      <c r="AI88" s="644"/>
      <c r="AJ88" s="604"/>
      <c r="AK88" s="604"/>
      <c r="AL88" s="604"/>
      <c r="AM88" s="604"/>
      <c r="AN88" s="604"/>
      <c r="AO88" s="604"/>
      <c r="AP88" s="645"/>
      <c r="AR88" s="644"/>
      <c r="AS88" s="604"/>
      <c r="AT88" s="604"/>
      <c r="AU88" s="604"/>
      <c r="AV88" s="604"/>
      <c r="AW88" s="604"/>
      <c r="AX88" s="604"/>
      <c r="AY88" s="645"/>
      <c r="BA88" s="652"/>
    </row>
    <row r="89" spans="2:53" ht="15" x14ac:dyDescent="0.25">
      <c r="B89" s="644"/>
      <c r="C89" s="604"/>
      <c r="D89" s="604"/>
      <c r="E89" s="604"/>
      <c r="F89" s="602"/>
      <c r="G89" s="645"/>
      <c r="I89" s="644"/>
      <c r="J89" s="604"/>
      <c r="K89" s="604"/>
      <c r="L89" s="604"/>
      <c r="M89" s="604"/>
      <c r="N89" s="604"/>
      <c r="O89" s="604"/>
      <c r="P89" s="604"/>
      <c r="Q89" s="645"/>
      <c r="S89" s="644"/>
      <c r="T89" s="604"/>
      <c r="U89" s="604"/>
      <c r="V89" s="604"/>
      <c r="W89" s="604"/>
      <c r="X89" s="604"/>
      <c r="Y89" s="604"/>
      <c r="Z89" s="645"/>
      <c r="AB89" s="646"/>
      <c r="AD89" s="644"/>
      <c r="AE89" s="604"/>
      <c r="AF89" s="606">
        <f t="shared" si="3"/>
        <v>0</v>
      </c>
      <c r="AG89" s="629" t="e">
        <f t="shared" si="2"/>
        <v>#DIV/0!</v>
      </c>
      <c r="AI89" s="644"/>
      <c r="AJ89" s="604"/>
      <c r="AK89" s="604"/>
      <c r="AL89" s="604"/>
      <c r="AM89" s="604"/>
      <c r="AN89" s="604"/>
      <c r="AO89" s="604"/>
      <c r="AP89" s="645"/>
      <c r="AR89" s="644"/>
      <c r="AS89" s="604"/>
      <c r="AT89" s="604"/>
      <c r="AU89" s="604"/>
      <c r="AV89" s="604"/>
      <c r="AW89" s="604"/>
      <c r="AX89" s="604"/>
      <c r="AY89" s="645"/>
      <c r="BA89" s="652"/>
    </row>
    <row r="90" spans="2:53" ht="15" x14ac:dyDescent="0.25">
      <c r="B90" s="644"/>
      <c r="C90" s="604"/>
      <c r="D90" s="604"/>
      <c r="E90" s="604"/>
      <c r="F90" s="602"/>
      <c r="G90" s="645"/>
      <c r="I90" s="644"/>
      <c r="J90" s="604"/>
      <c r="K90" s="604"/>
      <c r="L90" s="604"/>
      <c r="M90" s="604"/>
      <c r="N90" s="604"/>
      <c r="O90" s="604"/>
      <c r="P90" s="604"/>
      <c r="Q90" s="645"/>
      <c r="S90" s="644"/>
      <c r="T90" s="604"/>
      <c r="U90" s="604"/>
      <c r="V90" s="604"/>
      <c r="W90" s="604"/>
      <c r="X90" s="604"/>
      <c r="Y90" s="604"/>
      <c r="Z90" s="645"/>
      <c r="AB90" s="646"/>
      <c r="AD90" s="644"/>
      <c r="AE90" s="604"/>
      <c r="AF90" s="606">
        <f t="shared" si="3"/>
        <v>0</v>
      </c>
      <c r="AG90" s="629" t="e">
        <f t="shared" si="2"/>
        <v>#DIV/0!</v>
      </c>
      <c r="AI90" s="644"/>
      <c r="AJ90" s="604"/>
      <c r="AK90" s="604"/>
      <c r="AL90" s="604"/>
      <c r="AM90" s="604"/>
      <c r="AN90" s="604"/>
      <c r="AO90" s="604"/>
      <c r="AP90" s="645"/>
      <c r="AR90" s="644"/>
      <c r="AS90" s="604"/>
      <c r="AT90" s="604"/>
      <c r="AU90" s="604"/>
      <c r="AV90" s="604"/>
      <c r="AW90" s="604"/>
      <c r="AX90" s="604"/>
      <c r="AY90" s="645"/>
      <c r="BA90" s="652"/>
    </row>
    <row r="91" spans="2:53" ht="15" x14ac:dyDescent="0.25">
      <c r="B91" s="644"/>
      <c r="C91" s="604"/>
      <c r="D91" s="604"/>
      <c r="E91" s="604"/>
      <c r="F91" s="602"/>
      <c r="G91" s="645"/>
      <c r="I91" s="644"/>
      <c r="J91" s="604"/>
      <c r="K91" s="604"/>
      <c r="L91" s="604"/>
      <c r="M91" s="604"/>
      <c r="N91" s="604"/>
      <c r="O91" s="604"/>
      <c r="P91" s="604"/>
      <c r="Q91" s="645"/>
      <c r="S91" s="644"/>
      <c r="T91" s="604"/>
      <c r="U91" s="604"/>
      <c r="V91" s="604"/>
      <c r="W91" s="604"/>
      <c r="X91" s="604"/>
      <c r="Y91" s="604"/>
      <c r="Z91" s="645"/>
      <c r="AB91" s="646"/>
      <c r="AD91" s="644"/>
      <c r="AE91" s="604"/>
      <c r="AF91" s="606">
        <f t="shared" si="3"/>
        <v>0</v>
      </c>
      <c r="AG91" s="629" t="e">
        <f t="shared" si="2"/>
        <v>#DIV/0!</v>
      </c>
      <c r="AI91" s="644"/>
      <c r="AJ91" s="604"/>
      <c r="AK91" s="604"/>
      <c r="AL91" s="604"/>
      <c r="AM91" s="604"/>
      <c r="AN91" s="604"/>
      <c r="AO91" s="604"/>
      <c r="AP91" s="645"/>
      <c r="AR91" s="644"/>
      <c r="AS91" s="604"/>
      <c r="AT91" s="604"/>
      <c r="AU91" s="604"/>
      <c r="AV91" s="604"/>
      <c r="AW91" s="604"/>
      <c r="AX91" s="604"/>
      <c r="AY91" s="645"/>
      <c r="BA91" s="652"/>
    </row>
    <row r="92" spans="2:53" ht="15" x14ac:dyDescent="0.25">
      <c r="B92" s="644"/>
      <c r="C92" s="604"/>
      <c r="D92" s="604"/>
      <c r="E92" s="604"/>
      <c r="F92" s="602"/>
      <c r="G92" s="645"/>
      <c r="I92" s="644"/>
      <c r="J92" s="604"/>
      <c r="K92" s="604"/>
      <c r="L92" s="604"/>
      <c r="M92" s="604"/>
      <c r="N92" s="604"/>
      <c r="O92" s="604"/>
      <c r="P92" s="604"/>
      <c r="Q92" s="645"/>
      <c r="S92" s="644"/>
      <c r="T92" s="604"/>
      <c r="U92" s="604"/>
      <c r="V92" s="604"/>
      <c r="W92" s="604"/>
      <c r="X92" s="604"/>
      <c r="Y92" s="604"/>
      <c r="Z92" s="645"/>
      <c r="AB92" s="646"/>
      <c r="AD92" s="644"/>
      <c r="AE92" s="604"/>
      <c r="AF92" s="606">
        <f t="shared" si="3"/>
        <v>0</v>
      </c>
      <c r="AG92" s="629" t="e">
        <f t="shared" si="2"/>
        <v>#DIV/0!</v>
      </c>
      <c r="AI92" s="644"/>
      <c r="AJ92" s="604"/>
      <c r="AK92" s="604"/>
      <c r="AL92" s="604"/>
      <c r="AM92" s="604"/>
      <c r="AN92" s="604"/>
      <c r="AO92" s="604"/>
      <c r="AP92" s="645"/>
      <c r="AR92" s="644"/>
      <c r="AS92" s="604"/>
      <c r="AT92" s="604"/>
      <c r="AU92" s="604"/>
      <c r="AV92" s="604"/>
      <c r="AW92" s="604"/>
      <c r="AX92" s="604"/>
      <c r="AY92" s="645"/>
      <c r="BA92" s="652"/>
    </row>
    <row r="93" spans="2:53" ht="15" x14ac:dyDescent="0.25">
      <c r="B93" s="644"/>
      <c r="C93" s="604"/>
      <c r="D93" s="604"/>
      <c r="E93" s="604"/>
      <c r="F93" s="602"/>
      <c r="G93" s="645"/>
      <c r="I93" s="644"/>
      <c r="J93" s="604"/>
      <c r="K93" s="604"/>
      <c r="L93" s="604"/>
      <c r="M93" s="604"/>
      <c r="N93" s="604"/>
      <c r="O93" s="604"/>
      <c r="P93" s="604"/>
      <c r="Q93" s="645"/>
      <c r="S93" s="644"/>
      <c r="T93" s="604"/>
      <c r="U93" s="604"/>
      <c r="V93" s="604"/>
      <c r="W93" s="604"/>
      <c r="X93" s="604"/>
      <c r="Y93" s="604"/>
      <c r="Z93" s="645"/>
      <c r="AB93" s="646"/>
      <c r="AD93" s="644"/>
      <c r="AE93" s="604"/>
      <c r="AF93" s="606">
        <f t="shared" si="3"/>
        <v>0</v>
      </c>
      <c r="AG93" s="629" t="e">
        <f t="shared" si="2"/>
        <v>#DIV/0!</v>
      </c>
      <c r="AI93" s="644"/>
      <c r="AJ93" s="604"/>
      <c r="AK93" s="604"/>
      <c r="AL93" s="604"/>
      <c r="AM93" s="604"/>
      <c r="AN93" s="604"/>
      <c r="AO93" s="604"/>
      <c r="AP93" s="645"/>
      <c r="AR93" s="644"/>
      <c r="AS93" s="604"/>
      <c r="AT93" s="604"/>
      <c r="AU93" s="604"/>
      <c r="AV93" s="604"/>
      <c r="AW93" s="604"/>
      <c r="AX93" s="604"/>
      <c r="AY93" s="645"/>
      <c r="BA93" s="652"/>
    </row>
    <row r="94" spans="2:53" ht="15" x14ac:dyDescent="0.25">
      <c r="B94" s="644"/>
      <c r="C94" s="604"/>
      <c r="D94" s="604"/>
      <c r="E94" s="604"/>
      <c r="F94" s="602"/>
      <c r="G94" s="645"/>
      <c r="I94" s="644"/>
      <c r="J94" s="604"/>
      <c r="K94" s="604"/>
      <c r="L94" s="604"/>
      <c r="M94" s="604"/>
      <c r="N94" s="604"/>
      <c r="O94" s="604"/>
      <c r="P94" s="604"/>
      <c r="Q94" s="645"/>
      <c r="S94" s="644"/>
      <c r="T94" s="604"/>
      <c r="U94" s="604"/>
      <c r="V94" s="604"/>
      <c r="W94" s="604"/>
      <c r="X94" s="604"/>
      <c r="Y94" s="604"/>
      <c r="Z94" s="645"/>
      <c r="AB94" s="646"/>
      <c r="AD94" s="644"/>
      <c r="AE94" s="604"/>
      <c r="AF94" s="606">
        <f t="shared" si="3"/>
        <v>0</v>
      </c>
      <c r="AG94" s="629" t="e">
        <f t="shared" si="2"/>
        <v>#DIV/0!</v>
      </c>
      <c r="AI94" s="644"/>
      <c r="AJ94" s="604"/>
      <c r="AK94" s="604"/>
      <c r="AL94" s="604"/>
      <c r="AM94" s="604"/>
      <c r="AN94" s="604"/>
      <c r="AO94" s="604"/>
      <c r="AP94" s="645"/>
      <c r="AR94" s="644"/>
      <c r="AS94" s="604"/>
      <c r="AT94" s="604"/>
      <c r="AU94" s="604"/>
      <c r="AV94" s="604"/>
      <c r="AW94" s="604"/>
      <c r="AX94" s="604"/>
      <c r="AY94" s="645"/>
      <c r="BA94" s="652"/>
    </row>
    <row r="95" spans="2:53" ht="15" x14ac:dyDescent="0.25">
      <c r="B95" s="644"/>
      <c r="C95" s="604"/>
      <c r="D95" s="604"/>
      <c r="E95" s="604"/>
      <c r="F95" s="602"/>
      <c r="G95" s="645"/>
      <c r="I95" s="644"/>
      <c r="J95" s="604"/>
      <c r="K95" s="604"/>
      <c r="L95" s="604"/>
      <c r="M95" s="604"/>
      <c r="N95" s="604"/>
      <c r="O95" s="604"/>
      <c r="P95" s="604"/>
      <c r="Q95" s="645"/>
      <c r="S95" s="644"/>
      <c r="T95" s="604"/>
      <c r="U95" s="604"/>
      <c r="V95" s="604"/>
      <c r="W95" s="604"/>
      <c r="X95" s="604"/>
      <c r="Y95" s="604"/>
      <c r="Z95" s="645"/>
      <c r="AB95" s="646"/>
      <c r="AD95" s="644"/>
      <c r="AE95" s="604"/>
      <c r="AF95" s="606">
        <f t="shared" si="3"/>
        <v>0</v>
      </c>
      <c r="AG95" s="629" t="e">
        <f t="shared" si="2"/>
        <v>#DIV/0!</v>
      </c>
      <c r="AI95" s="644"/>
      <c r="AJ95" s="604"/>
      <c r="AK95" s="604"/>
      <c r="AL95" s="604"/>
      <c r="AM95" s="604"/>
      <c r="AN95" s="604"/>
      <c r="AO95" s="604"/>
      <c r="AP95" s="645"/>
      <c r="AR95" s="644"/>
      <c r="AS95" s="604"/>
      <c r="AT95" s="604"/>
      <c r="AU95" s="604"/>
      <c r="AV95" s="604"/>
      <c r="AW95" s="604"/>
      <c r="AX95" s="604"/>
      <c r="AY95" s="645"/>
      <c r="BA95" s="652"/>
    </row>
    <row r="96" spans="2:53" ht="15" x14ac:dyDescent="0.25">
      <c r="B96" s="644"/>
      <c r="C96" s="604"/>
      <c r="D96" s="604"/>
      <c r="E96" s="604"/>
      <c r="F96" s="602"/>
      <c r="G96" s="645"/>
      <c r="I96" s="644"/>
      <c r="J96" s="604"/>
      <c r="K96" s="604"/>
      <c r="L96" s="604"/>
      <c r="M96" s="604"/>
      <c r="N96" s="604"/>
      <c r="O96" s="604"/>
      <c r="P96" s="604"/>
      <c r="Q96" s="645"/>
      <c r="S96" s="644"/>
      <c r="T96" s="604"/>
      <c r="U96" s="604"/>
      <c r="V96" s="604"/>
      <c r="W96" s="604"/>
      <c r="X96" s="604"/>
      <c r="Y96" s="604"/>
      <c r="Z96" s="645"/>
      <c r="AB96" s="646"/>
      <c r="AD96" s="644"/>
      <c r="AE96" s="604"/>
      <c r="AF96" s="606">
        <f t="shared" si="3"/>
        <v>0</v>
      </c>
      <c r="AG96" s="629" t="e">
        <f t="shared" si="2"/>
        <v>#DIV/0!</v>
      </c>
      <c r="AI96" s="644"/>
      <c r="AJ96" s="604"/>
      <c r="AK96" s="604"/>
      <c r="AL96" s="604"/>
      <c r="AM96" s="604"/>
      <c r="AN96" s="604"/>
      <c r="AO96" s="604"/>
      <c r="AP96" s="645"/>
      <c r="AR96" s="644"/>
      <c r="AS96" s="604"/>
      <c r="AT96" s="604"/>
      <c r="AU96" s="604"/>
      <c r="AV96" s="604"/>
      <c r="AW96" s="604"/>
      <c r="AX96" s="604"/>
      <c r="AY96" s="645"/>
      <c r="BA96" s="652"/>
    </row>
    <row r="97" spans="2:53" ht="15" x14ac:dyDescent="0.25">
      <c r="B97" s="644"/>
      <c r="C97" s="604"/>
      <c r="D97" s="604"/>
      <c r="E97" s="604"/>
      <c r="F97" s="602"/>
      <c r="G97" s="645"/>
      <c r="I97" s="644"/>
      <c r="J97" s="604"/>
      <c r="K97" s="604"/>
      <c r="L97" s="604"/>
      <c r="M97" s="604"/>
      <c r="N97" s="604"/>
      <c r="O97" s="604"/>
      <c r="P97" s="604"/>
      <c r="Q97" s="645"/>
      <c r="S97" s="644"/>
      <c r="T97" s="604"/>
      <c r="U97" s="604"/>
      <c r="V97" s="604"/>
      <c r="W97" s="604"/>
      <c r="X97" s="604"/>
      <c r="Y97" s="604"/>
      <c r="Z97" s="645"/>
      <c r="AB97" s="646"/>
      <c r="AD97" s="644"/>
      <c r="AE97" s="604"/>
      <c r="AF97" s="606">
        <f t="shared" si="3"/>
        <v>0</v>
      </c>
      <c r="AG97" s="629" t="e">
        <f t="shared" si="2"/>
        <v>#DIV/0!</v>
      </c>
      <c r="AI97" s="644"/>
      <c r="AJ97" s="604"/>
      <c r="AK97" s="604"/>
      <c r="AL97" s="604"/>
      <c r="AM97" s="604"/>
      <c r="AN97" s="604"/>
      <c r="AO97" s="604"/>
      <c r="AP97" s="645"/>
      <c r="AR97" s="644"/>
      <c r="AS97" s="604"/>
      <c r="AT97" s="604"/>
      <c r="AU97" s="604"/>
      <c r="AV97" s="604"/>
      <c r="AW97" s="604"/>
      <c r="AX97" s="604"/>
      <c r="AY97" s="645"/>
      <c r="BA97" s="652"/>
    </row>
    <row r="98" spans="2:53" ht="15" x14ac:dyDescent="0.25">
      <c r="B98" s="644"/>
      <c r="C98" s="604"/>
      <c r="D98" s="604"/>
      <c r="E98" s="604"/>
      <c r="F98" s="602"/>
      <c r="G98" s="645"/>
      <c r="I98" s="644"/>
      <c r="J98" s="604"/>
      <c r="K98" s="604"/>
      <c r="L98" s="604"/>
      <c r="M98" s="604"/>
      <c r="N98" s="604"/>
      <c r="O98" s="604"/>
      <c r="P98" s="604"/>
      <c r="Q98" s="645"/>
      <c r="S98" s="644"/>
      <c r="T98" s="604"/>
      <c r="U98" s="604"/>
      <c r="V98" s="604"/>
      <c r="W98" s="604"/>
      <c r="X98" s="604"/>
      <c r="Y98" s="604"/>
      <c r="Z98" s="645"/>
      <c r="AB98" s="646"/>
      <c r="AD98" s="644"/>
      <c r="AE98" s="604"/>
      <c r="AF98" s="606">
        <f t="shared" si="3"/>
        <v>0</v>
      </c>
      <c r="AG98" s="629" t="e">
        <f t="shared" si="2"/>
        <v>#DIV/0!</v>
      </c>
      <c r="AI98" s="644"/>
      <c r="AJ98" s="604"/>
      <c r="AK98" s="604"/>
      <c r="AL98" s="604"/>
      <c r="AM98" s="604"/>
      <c r="AN98" s="604"/>
      <c r="AO98" s="604"/>
      <c r="AP98" s="645"/>
      <c r="AR98" s="644"/>
      <c r="AS98" s="604"/>
      <c r="AT98" s="604"/>
      <c r="AU98" s="604"/>
      <c r="AV98" s="604"/>
      <c r="AW98" s="604"/>
      <c r="AX98" s="604"/>
      <c r="AY98" s="645"/>
      <c r="BA98" s="652"/>
    </row>
    <row r="99" spans="2:53" ht="15" x14ac:dyDescent="0.25">
      <c r="B99" s="644"/>
      <c r="C99" s="604"/>
      <c r="D99" s="604"/>
      <c r="E99" s="604"/>
      <c r="F99" s="602"/>
      <c r="G99" s="645"/>
      <c r="I99" s="644"/>
      <c r="J99" s="604"/>
      <c r="K99" s="604"/>
      <c r="L99" s="604"/>
      <c r="M99" s="604"/>
      <c r="N99" s="604"/>
      <c r="O99" s="604"/>
      <c r="P99" s="604"/>
      <c r="Q99" s="645"/>
      <c r="S99" s="644"/>
      <c r="T99" s="604"/>
      <c r="U99" s="604"/>
      <c r="V99" s="604"/>
      <c r="W99" s="604"/>
      <c r="X99" s="604"/>
      <c r="Y99" s="604"/>
      <c r="Z99" s="645"/>
      <c r="AB99" s="646"/>
      <c r="AD99" s="644"/>
      <c r="AE99" s="604"/>
      <c r="AF99" s="606">
        <f t="shared" si="3"/>
        <v>0</v>
      </c>
      <c r="AG99" s="629" t="e">
        <f t="shared" si="2"/>
        <v>#DIV/0!</v>
      </c>
      <c r="AI99" s="644"/>
      <c r="AJ99" s="604"/>
      <c r="AK99" s="604"/>
      <c r="AL99" s="604"/>
      <c r="AM99" s="604"/>
      <c r="AN99" s="604"/>
      <c r="AO99" s="604"/>
      <c r="AP99" s="645"/>
      <c r="AR99" s="644"/>
      <c r="AS99" s="604"/>
      <c r="AT99" s="604"/>
      <c r="AU99" s="604"/>
      <c r="AV99" s="604"/>
      <c r="AW99" s="604"/>
      <c r="AX99" s="604"/>
      <c r="AY99" s="645"/>
      <c r="BA99" s="652"/>
    </row>
    <row r="100" spans="2:53" ht="15" x14ac:dyDescent="0.25">
      <c r="B100" s="644"/>
      <c r="C100" s="604"/>
      <c r="D100" s="604"/>
      <c r="E100" s="604"/>
      <c r="F100" s="602"/>
      <c r="G100" s="645"/>
      <c r="I100" s="644"/>
      <c r="J100" s="604"/>
      <c r="K100" s="604"/>
      <c r="L100" s="604"/>
      <c r="M100" s="604"/>
      <c r="N100" s="604"/>
      <c r="O100" s="604"/>
      <c r="P100" s="604"/>
      <c r="Q100" s="645"/>
      <c r="S100" s="644"/>
      <c r="T100" s="604"/>
      <c r="U100" s="604"/>
      <c r="V100" s="604"/>
      <c r="W100" s="604"/>
      <c r="X100" s="604"/>
      <c r="Y100" s="604"/>
      <c r="Z100" s="645"/>
      <c r="AB100" s="646"/>
      <c r="AD100" s="644"/>
      <c r="AE100" s="604"/>
      <c r="AF100" s="606">
        <f t="shared" si="3"/>
        <v>0</v>
      </c>
      <c r="AG100" s="629" t="e">
        <f t="shared" si="2"/>
        <v>#DIV/0!</v>
      </c>
      <c r="AI100" s="644"/>
      <c r="AJ100" s="604"/>
      <c r="AK100" s="604"/>
      <c r="AL100" s="604"/>
      <c r="AM100" s="604"/>
      <c r="AN100" s="604"/>
      <c r="AO100" s="604"/>
      <c r="AP100" s="645"/>
      <c r="AR100" s="644"/>
      <c r="AS100" s="604"/>
      <c r="AT100" s="604"/>
      <c r="AU100" s="604"/>
      <c r="AV100" s="604"/>
      <c r="AW100" s="604"/>
      <c r="AX100" s="604"/>
      <c r="AY100" s="645"/>
      <c r="BA100" s="652"/>
    </row>
    <row r="101" spans="2:53" ht="15" x14ac:dyDescent="0.25">
      <c r="B101" s="644"/>
      <c r="C101" s="604"/>
      <c r="D101" s="604"/>
      <c r="E101" s="604"/>
      <c r="F101" s="602"/>
      <c r="G101" s="645"/>
      <c r="I101" s="644"/>
      <c r="J101" s="604"/>
      <c r="K101" s="604"/>
      <c r="L101" s="604"/>
      <c r="M101" s="604"/>
      <c r="N101" s="604"/>
      <c r="O101" s="604"/>
      <c r="P101" s="604"/>
      <c r="Q101" s="645"/>
      <c r="S101" s="644"/>
      <c r="T101" s="604"/>
      <c r="U101" s="604"/>
      <c r="V101" s="604"/>
      <c r="W101" s="604"/>
      <c r="X101" s="604"/>
      <c r="Y101" s="604"/>
      <c r="Z101" s="645"/>
      <c r="AB101" s="646"/>
      <c r="AD101" s="644"/>
      <c r="AE101" s="604"/>
      <c r="AF101" s="606">
        <f t="shared" si="3"/>
        <v>0</v>
      </c>
      <c r="AG101" s="629" t="e">
        <f t="shared" si="2"/>
        <v>#DIV/0!</v>
      </c>
      <c r="AI101" s="644"/>
      <c r="AJ101" s="604"/>
      <c r="AK101" s="604"/>
      <c r="AL101" s="604"/>
      <c r="AM101" s="604"/>
      <c r="AN101" s="604"/>
      <c r="AO101" s="604"/>
      <c r="AP101" s="645"/>
      <c r="AR101" s="644"/>
      <c r="AS101" s="604"/>
      <c r="AT101" s="604"/>
      <c r="AU101" s="604"/>
      <c r="AV101" s="604"/>
      <c r="AW101" s="604"/>
      <c r="AX101" s="604"/>
      <c r="AY101" s="645"/>
      <c r="BA101" s="652"/>
    </row>
    <row r="102" spans="2:53" ht="15" x14ac:dyDescent="0.25">
      <c r="B102" s="644"/>
      <c r="C102" s="604"/>
      <c r="D102" s="604"/>
      <c r="E102" s="604"/>
      <c r="F102" s="602"/>
      <c r="G102" s="645"/>
      <c r="I102" s="644"/>
      <c r="J102" s="604"/>
      <c r="K102" s="604"/>
      <c r="L102" s="604"/>
      <c r="M102" s="604"/>
      <c r="N102" s="604"/>
      <c r="O102" s="604"/>
      <c r="P102" s="604"/>
      <c r="Q102" s="645"/>
      <c r="S102" s="644"/>
      <c r="T102" s="604"/>
      <c r="U102" s="604"/>
      <c r="V102" s="604"/>
      <c r="W102" s="604"/>
      <c r="X102" s="604"/>
      <c r="Y102" s="604"/>
      <c r="Z102" s="645"/>
      <c r="AB102" s="646"/>
      <c r="AD102" s="644"/>
      <c r="AE102" s="604"/>
      <c r="AF102" s="606">
        <f t="shared" si="3"/>
        <v>0</v>
      </c>
      <c r="AG102" s="629" t="e">
        <f t="shared" si="2"/>
        <v>#DIV/0!</v>
      </c>
      <c r="AI102" s="644"/>
      <c r="AJ102" s="604"/>
      <c r="AK102" s="604"/>
      <c r="AL102" s="604"/>
      <c r="AM102" s="604"/>
      <c r="AN102" s="604"/>
      <c r="AO102" s="604"/>
      <c r="AP102" s="645"/>
      <c r="AR102" s="644"/>
      <c r="AS102" s="604"/>
      <c r="AT102" s="604"/>
      <c r="AU102" s="604"/>
      <c r="AV102" s="604"/>
      <c r="AW102" s="604"/>
      <c r="AX102" s="604"/>
      <c r="AY102" s="645"/>
      <c r="BA102" s="652"/>
    </row>
    <row r="103" spans="2:53" ht="15" x14ac:dyDescent="0.25">
      <c r="B103" s="644"/>
      <c r="C103" s="604"/>
      <c r="D103" s="604"/>
      <c r="E103" s="604"/>
      <c r="F103" s="602"/>
      <c r="G103" s="645"/>
      <c r="I103" s="644"/>
      <c r="J103" s="604"/>
      <c r="K103" s="604"/>
      <c r="L103" s="604"/>
      <c r="M103" s="604"/>
      <c r="N103" s="604"/>
      <c r="O103" s="604"/>
      <c r="P103" s="604"/>
      <c r="Q103" s="645"/>
      <c r="S103" s="644"/>
      <c r="T103" s="604"/>
      <c r="U103" s="604"/>
      <c r="V103" s="604"/>
      <c r="W103" s="604"/>
      <c r="X103" s="604"/>
      <c r="Y103" s="604"/>
      <c r="Z103" s="645"/>
      <c r="AB103" s="646"/>
      <c r="AD103" s="644"/>
      <c r="AE103" s="604"/>
      <c r="AF103" s="606">
        <f t="shared" si="3"/>
        <v>0</v>
      </c>
      <c r="AG103" s="629" t="e">
        <f t="shared" si="2"/>
        <v>#DIV/0!</v>
      </c>
      <c r="AI103" s="644"/>
      <c r="AJ103" s="604"/>
      <c r="AK103" s="604"/>
      <c r="AL103" s="604"/>
      <c r="AM103" s="604"/>
      <c r="AN103" s="604"/>
      <c r="AO103" s="604"/>
      <c r="AP103" s="645"/>
      <c r="AR103" s="644"/>
      <c r="AS103" s="604"/>
      <c r="AT103" s="604"/>
      <c r="AU103" s="604"/>
      <c r="AV103" s="604"/>
      <c r="AW103" s="604"/>
      <c r="AX103" s="604"/>
      <c r="AY103" s="645"/>
      <c r="BA103" s="652"/>
    </row>
    <row r="104" spans="2:53" ht="15" x14ac:dyDescent="0.25">
      <c r="B104" s="644"/>
      <c r="C104" s="604"/>
      <c r="D104" s="604"/>
      <c r="E104" s="604"/>
      <c r="F104" s="602"/>
      <c r="G104" s="645"/>
      <c r="I104" s="644"/>
      <c r="J104" s="604"/>
      <c r="K104" s="604"/>
      <c r="L104" s="604"/>
      <c r="M104" s="604"/>
      <c r="N104" s="604"/>
      <c r="O104" s="604"/>
      <c r="P104" s="604"/>
      <c r="Q104" s="645"/>
      <c r="S104" s="644"/>
      <c r="T104" s="604"/>
      <c r="U104" s="604"/>
      <c r="V104" s="604"/>
      <c r="W104" s="604"/>
      <c r="X104" s="604"/>
      <c r="Y104" s="604"/>
      <c r="Z104" s="645"/>
      <c r="AB104" s="646"/>
      <c r="AD104" s="644"/>
      <c r="AE104" s="604"/>
      <c r="AF104" s="606">
        <f t="shared" si="3"/>
        <v>0</v>
      </c>
      <c r="AG104" s="629" t="e">
        <f t="shared" si="2"/>
        <v>#DIV/0!</v>
      </c>
      <c r="AI104" s="644"/>
      <c r="AJ104" s="604"/>
      <c r="AK104" s="604"/>
      <c r="AL104" s="604"/>
      <c r="AM104" s="604"/>
      <c r="AN104" s="604"/>
      <c r="AO104" s="604"/>
      <c r="AP104" s="645"/>
      <c r="AR104" s="644"/>
      <c r="AS104" s="604"/>
      <c r="AT104" s="604"/>
      <c r="AU104" s="604"/>
      <c r="AV104" s="604"/>
      <c r="AW104" s="604"/>
      <c r="AX104" s="604"/>
      <c r="AY104" s="645"/>
      <c r="BA104" s="652"/>
    </row>
    <row r="105" spans="2:53" ht="15" x14ac:dyDescent="0.25">
      <c r="B105" s="644"/>
      <c r="C105" s="604"/>
      <c r="D105" s="604"/>
      <c r="E105" s="604"/>
      <c r="F105" s="602"/>
      <c r="G105" s="645"/>
      <c r="I105" s="644"/>
      <c r="J105" s="604"/>
      <c r="K105" s="604"/>
      <c r="L105" s="604"/>
      <c r="M105" s="604"/>
      <c r="N105" s="604"/>
      <c r="O105" s="604"/>
      <c r="P105" s="604"/>
      <c r="Q105" s="645"/>
      <c r="S105" s="644"/>
      <c r="T105" s="604"/>
      <c r="U105" s="604"/>
      <c r="V105" s="604"/>
      <c r="W105" s="604"/>
      <c r="X105" s="604"/>
      <c r="Y105" s="604"/>
      <c r="Z105" s="645"/>
      <c r="AB105" s="646"/>
      <c r="AD105" s="644"/>
      <c r="AE105" s="604"/>
      <c r="AF105" s="606">
        <f t="shared" si="3"/>
        <v>0</v>
      </c>
      <c r="AG105" s="629" t="e">
        <f t="shared" si="2"/>
        <v>#DIV/0!</v>
      </c>
      <c r="AI105" s="644"/>
      <c r="AJ105" s="604"/>
      <c r="AK105" s="604"/>
      <c r="AL105" s="604"/>
      <c r="AM105" s="604"/>
      <c r="AN105" s="604"/>
      <c r="AO105" s="604"/>
      <c r="AP105" s="645"/>
      <c r="AR105" s="644"/>
      <c r="AS105" s="604"/>
      <c r="AT105" s="604"/>
      <c r="AU105" s="604"/>
      <c r="AV105" s="604"/>
      <c r="AW105" s="604"/>
      <c r="AX105" s="604"/>
      <c r="AY105" s="645"/>
      <c r="BA105" s="652"/>
    </row>
    <row r="106" spans="2:53" ht="15" x14ac:dyDescent="0.25">
      <c r="B106" s="644"/>
      <c r="C106" s="604"/>
      <c r="D106" s="604"/>
      <c r="E106" s="604"/>
      <c r="F106" s="602"/>
      <c r="G106" s="645"/>
      <c r="I106" s="644"/>
      <c r="J106" s="604"/>
      <c r="K106" s="604"/>
      <c r="L106" s="604"/>
      <c r="M106" s="604"/>
      <c r="N106" s="604"/>
      <c r="O106" s="604"/>
      <c r="P106" s="604"/>
      <c r="Q106" s="645"/>
      <c r="S106" s="644"/>
      <c r="T106" s="604"/>
      <c r="U106" s="604"/>
      <c r="V106" s="604"/>
      <c r="W106" s="604"/>
      <c r="X106" s="604"/>
      <c r="Y106" s="604"/>
      <c r="Z106" s="645"/>
      <c r="AB106" s="646"/>
      <c r="AD106" s="644"/>
      <c r="AE106" s="604"/>
      <c r="AF106" s="606">
        <f t="shared" si="3"/>
        <v>0</v>
      </c>
      <c r="AG106" s="629" t="e">
        <f t="shared" si="2"/>
        <v>#DIV/0!</v>
      </c>
      <c r="AI106" s="644"/>
      <c r="AJ106" s="604"/>
      <c r="AK106" s="604"/>
      <c r="AL106" s="604"/>
      <c r="AM106" s="604"/>
      <c r="AN106" s="604"/>
      <c r="AO106" s="604"/>
      <c r="AP106" s="645"/>
      <c r="AR106" s="644"/>
      <c r="AS106" s="604"/>
      <c r="AT106" s="604"/>
      <c r="AU106" s="604"/>
      <c r="AV106" s="604"/>
      <c r="AW106" s="604"/>
      <c r="AX106" s="604"/>
      <c r="AY106" s="645"/>
      <c r="BA106" s="652"/>
    </row>
    <row r="107" spans="2:53" ht="15" x14ac:dyDescent="0.25">
      <c r="B107" s="644"/>
      <c r="C107" s="604"/>
      <c r="D107" s="604"/>
      <c r="E107" s="604"/>
      <c r="F107" s="602"/>
      <c r="G107" s="645"/>
      <c r="I107" s="644"/>
      <c r="J107" s="604"/>
      <c r="K107" s="604"/>
      <c r="L107" s="604"/>
      <c r="M107" s="604"/>
      <c r="N107" s="604"/>
      <c r="O107" s="604"/>
      <c r="P107" s="604"/>
      <c r="Q107" s="645"/>
      <c r="S107" s="644"/>
      <c r="T107" s="604"/>
      <c r="U107" s="604"/>
      <c r="V107" s="604"/>
      <c r="W107" s="604"/>
      <c r="X107" s="604"/>
      <c r="Y107" s="604"/>
      <c r="Z107" s="645"/>
      <c r="AB107" s="646"/>
      <c r="AD107" s="644"/>
      <c r="AE107" s="604"/>
      <c r="AF107" s="606">
        <f t="shared" si="3"/>
        <v>0</v>
      </c>
      <c r="AG107" s="629" t="e">
        <f t="shared" si="2"/>
        <v>#DIV/0!</v>
      </c>
      <c r="AI107" s="644"/>
      <c r="AJ107" s="604"/>
      <c r="AK107" s="604"/>
      <c r="AL107" s="604"/>
      <c r="AM107" s="604"/>
      <c r="AN107" s="604"/>
      <c r="AO107" s="604"/>
      <c r="AP107" s="645"/>
      <c r="AR107" s="644"/>
      <c r="AS107" s="604"/>
      <c r="AT107" s="604"/>
      <c r="AU107" s="604"/>
      <c r="AV107" s="604"/>
      <c r="AW107" s="604"/>
      <c r="AX107" s="604"/>
      <c r="AY107" s="645"/>
      <c r="BA107" s="652"/>
    </row>
    <row r="108" spans="2:53" ht="15" x14ac:dyDescent="0.25">
      <c r="B108" s="644"/>
      <c r="C108" s="604"/>
      <c r="D108" s="604"/>
      <c r="E108" s="604"/>
      <c r="F108" s="602"/>
      <c r="G108" s="645"/>
      <c r="I108" s="644"/>
      <c r="J108" s="604"/>
      <c r="K108" s="604"/>
      <c r="L108" s="604"/>
      <c r="M108" s="604"/>
      <c r="N108" s="604"/>
      <c r="O108" s="604"/>
      <c r="P108" s="604"/>
      <c r="Q108" s="645"/>
      <c r="S108" s="644"/>
      <c r="T108" s="604"/>
      <c r="U108" s="604"/>
      <c r="V108" s="604"/>
      <c r="W108" s="604"/>
      <c r="X108" s="604"/>
      <c r="Y108" s="604"/>
      <c r="Z108" s="645"/>
      <c r="AB108" s="646"/>
      <c r="AD108" s="644"/>
      <c r="AE108" s="604"/>
      <c r="AF108" s="606">
        <f t="shared" si="3"/>
        <v>0</v>
      </c>
      <c r="AG108" s="629" t="e">
        <f t="shared" si="2"/>
        <v>#DIV/0!</v>
      </c>
      <c r="AI108" s="644"/>
      <c r="AJ108" s="604"/>
      <c r="AK108" s="604"/>
      <c r="AL108" s="604"/>
      <c r="AM108" s="604"/>
      <c r="AN108" s="604"/>
      <c r="AO108" s="604"/>
      <c r="AP108" s="645"/>
      <c r="AR108" s="644"/>
      <c r="AS108" s="604"/>
      <c r="AT108" s="604"/>
      <c r="AU108" s="604"/>
      <c r="AV108" s="604"/>
      <c r="AW108" s="604"/>
      <c r="AX108" s="604"/>
      <c r="AY108" s="645"/>
      <c r="BA108" s="652"/>
    </row>
    <row r="109" spans="2:53" ht="15" x14ac:dyDescent="0.25">
      <c r="B109" s="644"/>
      <c r="C109" s="604"/>
      <c r="D109" s="604"/>
      <c r="E109" s="604"/>
      <c r="F109" s="602"/>
      <c r="G109" s="645"/>
      <c r="I109" s="644"/>
      <c r="J109" s="604"/>
      <c r="K109" s="604"/>
      <c r="L109" s="604"/>
      <c r="M109" s="604"/>
      <c r="N109" s="604"/>
      <c r="O109" s="604"/>
      <c r="P109" s="604"/>
      <c r="Q109" s="645"/>
      <c r="S109" s="644"/>
      <c r="T109" s="604"/>
      <c r="U109" s="604"/>
      <c r="V109" s="604"/>
      <c r="W109" s="604"/>
      <c r="X109" s="604"/>
      <c r="Y109" s="604"/>
      <c r="Z109" s="645"/>
      <c r="AB109" s="646"/>
      <c r="AD109" s="644"/>
      <c r="AE109" s="604"/>
      <c r="AF109" s="606">
        <f t="shared" si="3"/>
        <v>0</v>
      </c>
      <c r="AG109" s="629" t="e">
        <f t="shared" si="2"/>
        <v>#DIV/0!</v>
      </c>
      <c r="AI109" s="644"/>
      <c r="AJ109" s="604"/>
      <c r="AK109" s="604"/>
      <c r="AL109" s="604"/>
      <c r="AM109" s="604"/>
      <c r="AN109" s="604"/>
      <c r="AO109" s="604"/>
      <c r="AP109" s="645"/>
      <c r="AR109" s="644"/>
      <c r="AS109" s="604"/>
      <c r="AT109" s="604"/>
      <c r="AU109" s="604"/>
      <c r="AV109" s="604"/>
      <c r="AW109" s="604"/>
      <c r="AX109" s="604"/>
      <c r="AY109" s="645"/>
      <c r="BA109" s="652"/>
    </row>
    <row r="110" spans="2:53" ht="15" x14ac:dyDescent="0.25">
      <c r="B110" s="644"/>
      <c r="C110" s="604"/>
      <c r="D110" s="604"/>
      <c r="E110" s="604"/>
      <c r="F110" s="602"/>
      <c r="G110" s="645"/>
      <c r="I110" s="644"/>
      <c r="J110" s="604"/>
      <c r="K110" s="604"/>
      <c r="L110" s="604"/>
      <c r="M110" s="604"/>
      <c r="N110" s="604"/>
      <c r="O110" s="604"/>
      <c r="P110" s="604"/>
      <c r="Q110" s="645"/>
      <c r="S110" s="644"/>
      <c r="T110" s="604"/>
      <c r="U110" s="604"/>
      <c r="V110" s="604"/>
      <c r="W110" s="604"/>
      <c r="X110" s="604"/>
      <c r="Y110" s="604"/>
      <c r="Z110" s="645"/>
      <c r="AB110" s="646"/>
      <c r="AD110" s="644"/>
      <c r="AE110" s="604"/>
      <c r="AF110" s="606">
        <f t="shared" si="3"/>
        <v>0</v>
      </c>
      <c r="AG110" s="629" t="e">
        <f t="shared" si="2"/>
        <v>#DIV/0!</v>
      </c>
      <c r="AI110" s="644"/>
      <c r="AJ110" s="604"/>
      <c r="AK110" s="604"/>
      <c r="AL110" s="604"/>
      <c r="AM110" s="604"/>
      <c r="AN110" s="604"/>
      <c r="AO110" s="604"/>
      <c r="AP110" s="645"/>
      <c r="AR110" s="644"/>
      <c r="AS110" s="604"/>
      <c r="AT110" s="604"/>
      <c r="AU110" s="604"/>
      <c r="AV110" s="604"/>
      <c r="AW110" s="604"/>
      <c r="AX110" s="604"/>
      <c r="AY110" s="645"/>
      <c r="BA110" s="652"/>
    </row>
    <row r="111" spans="2:53" ht="15" x14ac:dyDescent="0.25">
      <c r="B111" s="644"/>
      <c r="C111" s="604"/>
      <c r="D111" s="604"/>
      <c r="E111" s="604"/>
      <c r="F111" s="602"/>
      <c r="G111" s="645"/>
      <c r="I111" s="644"/>
      <c r="J111" s="604"/>
      <c r="K111" s="604"/>
      <c r="L111" s="604"/>
      <c r="M111" s="604"/>
      <c r="N111" s="604"/>
      <c r="O111" s="604"/>
      <c r="P111" s="604"/>
      <c r="Q111" s="645"/>
      <c r="S111" s="644"/>
      <c r="T111" s="604"/>
      <c r="U111" s="604"/>
      <c r="V111" s="604"/>
      <c r="W111" s="604"/>
      <c r="X111" s="604"/>
      <c r="Y111" s="604"/>
      <c r="Z111" s="645"/>
      <c r="AB111" s="646"/>
      <c r="AD111" s="644"/>
      <c r="AE111" s="604"/>
      <c r="AF111" s="606">
        <f t="shared" si="3"/>
        <v>0</v>
      </c>
      <c r="AG111" s="629" t="e">
        <f t="shared" si="2"/>
        <v>#DIV/0!</v>
      </c>
      <c r="AI111" s="644"/>
      <c r="AJ111" s="604"/>
      <c r="AK111" s="604"/>
      <c r="AL111" s="604"/>
      <c r="AM111" s="604"/>
      <c r="AN111" s="604"/>
      <c r="AO111" s="604"/>
      <c r="AP111" s="645"/>
      <c r="AR111" s="644"/>
      <c r="AS111" s="604"/>
      <c r="AT111" s="604"/>
      <c r="AU111" s="604"/>
      <c r="AV111" s="604"/>
      <c r="AW111" s="604"/>
      <c r="AX111" s="604"/>
      <c r="AY111" s="645"/>
      <c r="BA111" s="652"/>
    </row>
    <row r="112" spans="2:53" ht="15" x14ac:dyDescent="0.25">
      <c r="B112" s="644"/>
      <c r="C112" s="604"/>
      <c r="D112" s="604"/>
      <c r="E112" s="604"/>
      <c r="F112" s="602"/>
      <c r="G112" s="645"/>
      <c r="I112" s="644"/>
      <c r="J112" s="604"/>
      <c r="K112" s="604"/>
      <c r="L112" s="604"/>
      <c r="M112" s="604"/>
      <c r="N112" s="604"/>
      <c r="O112" s="604"/>
      <c r="P112" s="604"/>
      <c r="Q112" s="645"/>
      <c r="S112" s="644"/>
      <c r="T112" s="604"/>
      <c r="U112" s="604"/>
      <c r="V112" s="604"/>
      <c r="W112" s="604"/>
      <c r="X112" s="604"/>
      <c r="Y112" s="604"/>
      <c r="Z112" s="645"/>
      <c r="AB112" s="646"/>
      <c r="AD112" s="644"/>
      <c r="AE112" s="604"/>
      <c r="AF112" s="606">
        <f t="shared" si="3"/>
        <v>0</v>
      </c>
      <c r="AG112" s="629" t="e">
        <f t="shared" si="2"/>
        <v>#DIV/0!</v>
      </c>
      <c r="AI112" s="644"/>
      <c r="AJ112" s="604"/>
      <c r="AK112" s="604"/>
      <c r="AL112" s="604"/>
      <c r="AM112" s="604"/>
      <c r="AN112" s="604"/>
      <c r="AO112" s="604"/>
      <c r="AP112" s="645"/>
      <c r="AR112" s="644"/>
      <c r="AS112" s="604"/>
      <c r="AT112" s="604"/>
      <c r="AU112" s="604"/>
      <c r="AV112" s="604"/>
      <c r="AW112" s="604"/>
      <c r="AX112" s="604"/>
      <c r="AY112" s="645"/>
      <c r="BA112" s="652"/>
    </row>
    <row r="113" spans="2:53" ht="15" x14ac:dyDescent="0.25">
      <c r="B113" s="644"/>
      <c r="C113" s="604"/>
      <c r="D113" s="604"/>
      <c r="E113" s="604"/>
      <c r="F113" s="602"/>
      <c r="G113" s="645"/>
      <c r="I113" s="644"/>
      <c r="J113" s="604"/>
      <c r="K113" s="604"/>
      <c r="L113" s="604"/>
      <c r="M113" s="604"/>
      <c r="N113" s="604"/>
      <c r="O113" s="604"/>
      <c r="P113" s="604"/>
      <c r="Q113" s="645"/>
      <c r="S113" s="644"/>
      <c r="T113" s="604"/>
      <c r="U113" s="604"/>
      <c r="V113" s="604"/>
      <c r="W113" s="604"/>
      <c r="X113" s="604"/>
      <c r="Y113" s="604"/>
      <c r="Z113" s="645"/>
      <c r="AB113" s="646"/>
      <c r="AD113" s="644"/>
      <c r="AE113" s="604"/>
      <c r="AF113" s="606">
        <f t="shared" si="3"/>
        <v>0</v>
      </c>
      <c r="AG113" s="629" t="e">
        <f t="shared" si="2"/>
        <v>#DIV/0!</v>
      </c>
      <c r="AI113" s="644"/>
      <c r="AJ113" s="604"/>
      <c r="AK113" s="604"/>
      <c r="AL113" s="604"/>
      <c r="AM113" s="604"/>
      <c r="AN113" s="604"/>
      <c r="AO113" s="604"/>
      <c r="AP113" s="645"/>
      <c r="AR113" s="644"/>
      <c r="AS113" s="604"/>
      <c r="AT113" s="604"/>
      <c r="AU113" s="604"/>
      <c r="AV113" s="604"/>
      <c r="AW113" s="604"/>
      <c r="AX113" s="604"/>
      <c r="AY113" s="645"/>
      <c r="BA113" s="652"/>
    </row>
    <row r="114" spans="2:53" ht="15" x14ac:dyDescent="0.25">
      <c r="B114" s="644"/>
      <c r="C114" s="604"/>
      <c r="D114" s="604"/>
      <c r="E114" s="604"/>
      <c r="F114" s="602"/>
      <c r="G114" s="645"/>
      <c r="I114" s="644"/>
      <c r="J114" s="604"/>
      <c r="K114" s="604"/>
      <c r="L114" s="604"/>
      <c r="M114" s="604"/>
      <c r="N114" s="604"/>
      <c r="O114" s="604"/>
      <c r="P114" s="604"/>
      <c r="Q114" s="645"/>
      <c r="S114" s="644"/>
      <c r="T114" s="604"/>
      <c r="U114" s="604"/>
      <c r="V114" s="604"/>
      <c r="W114" s="604"/>
      <c r="X114" s="604"/>
      <c r="Y114" s="604"/>
      <c r="Z114" s="645"/>
      <c r="AB114" s="646"/>
      <c r="AD114" s="644"/>
      <c r="AE114" s="604"/>
      <c r="AF114" s="606">
        <f t="shared" si="3"/>
        <v>0</v>
      </c>
      <c r="AG114" s="629" t="e">
        <f t="shared" si="2"/>
        <v>#DIV/0!</v>
      </c>
      <c r="AI114" s="644"/>
      <c r="AJ114" s="604"/>
      <c r="AK114" s="604"/>
      <c r="AL114" s="604"/>
      <c r="AM114" s="604"/>
      <c r="AN114" s="604"/>
      <c r="AO114" s="604"/>
      <c r="AP114" s="645"/>
      <c r="AR114" s="644"/>
      <c r="AS114" s="604"/>
      <c r="AT114" s="604"/>
      <c r="AU114" s="604"/>
      <c r="AV114" s="604"/>
      <c r="AW114" s="604"/>
      <c r="AX114" s="604"/>
      <c r="AY114" s="645"/>
      <c r="BA114" s="652"/>
    </row>
    <row r="115" spans="2:53" ht="15" x14ac:dyDescent="0.25">
      <c r="B115" s="644"/>
      <c r="C115" s="604"/>
      <c r="D115" s="604"/>
      <c r="E115" s="604"/>
      <c r="F115" s="602"/>
      <c r="G115" s="645"/>
      <c r="I115" s="644"/>
      <c r="J115" s="604"/>
      <c r="K115" s="604"/>
      <c r="L115" s="604"/>
      <c r="M115" s="604"/>
      <c r="N115" s="604"/>
      <c r="O115" s="604"/>
      <c r="P115" s="604"/>
      <c r="Q115" s="645"/>
      <c r="S115" s="644"/>
      <c r="T115" s="604"/>
      <c r="U115" s="604"/>
      <c r="V115" s="604"/>
      <c r="W115" s="604"/>
      <c r="X115" s="604"/>
      <c r="Y115" s="604"/>
      <c r="Z115" s="645"/>
      <c r="AB115" s="646"/>
      <c r="AD115" s="644"/>
      <c r="AE115" s="604"/>
      <c r="AF115" s="606">
        <f t="shared" si="3"/>
        <v>0</v>
      </c>
      <c r="AG115" s="629" t="e">
        <f t="shared" si="2"/>
        <v>#DIV/0!</v>
      </c>
      <c r="AI115" s="644"/>
      <c r="AJ115" s="604"/>
      <c r="AK115" s="604"/>
      <c r="AL115" s="604"/>
      <c r="AM115" s="604"/>
      <c r="AN115" s="604"/>
      <c r="AO115" s="604"/>
      <c r="AP115" s="645"/>
      <c r="AR115" s="644"/>
      <c r="AS115" s="604"/>
      <c r="AT115" s="604"/>
      <c r="AU115" s="604"/>
      <c r="AV115" s="604"/>
      <c r="AW115" s="604"/>
      <c r="AX115" s="604"/>
      <c r="AY115" s="645"/>
      <c r="BA115" s="652"/>
    </row>
    <row r="116" spans="2:53" ht="15" x14ac:dyDescent="0.25">
      <c r="B116" s="644"/>
      <c r="C116" s="604"/>
      <c r="D116" s="604"/>
      <c r="E116" s="604"/>
      <c r="F116" s="602"/>
      <c r="G116" s="645"/>
      <c r="I116" s="644"/>
      <c r="J116" s="604"/>
      <c r="K116" s="604"/>
      <c r="L116" s="604"/>
      <c r="M116" s="604"/>
      <c r="N116" s="604"/>
      <c r="O116" s="604"/>
      <c r="P116" s="604"/>
      <c r="Q116" s="645"/>
      <c r="S116" s="644"/>
      <c r="T116" s="604"/>
      <c r="U116" s="604"/>
      <c r="V116" s="604"/>
      <c r="W116" s="604"/>
      <c r="X116" s="604"/>
      <c r="Y116" s="604"/>
      <c r="Z116" s="645"/>
      <c r="AB116" s="646"/>
      <c r="AD116" s="644"/>
      <c r="AE116" s="604"/>
      <c r="AF116" s="606">
        <f t="shared" si="3"/>
        <v>0</v>
      </c>
      <c r="AG116" s="629" t="e">
        <f t="shared" si="2"/>
        <v>#DIV/0!</v>
      </c>
      <c r="AI116" s="644"/>
      <c r="AJ116" s="604"/>
      <c r="AK116" s="604"/>
      <c r="AL116" s="604"/>
      <c r="AM116" s="604"/>
      <c r="AN116" s="604"/>
      <c r="AO116" s="604"/>
      <c r="AP116" s="645"/>
      <c r="AR116" s="644"/>
      <c r="AS116" s="604"/>
      <c r="AT116" s="604"/>
      <c r="AU116" s="604"/>
      <c r="AV116" s="604"/>
      <c r="AW116" s="604"/>
      <c r="AX116" s="604"/>
      <c r="AY116" s="645"/>
      <c r="BA116" s="652"/>
    </row>
    <row r="117" spans="2:53" ht="15" x14ac:dyDescent="0.25">
      <c r="B117" s="644"/>
      <c r="C117" s="604"/>
      <c r="D117" s="604"/>
      <c r="E117" s="604"/>
      <c r="F117" s="602"/>
      <c r="G117" s="645"/>
      <c r="I117" s="644"/>
      <c r="J117" s="604"/>
      <c r="K117" s="604"/>
      <c r="L117" s="604"/>
      <c r="M117" s="604"/>
      <c r="N117" s="604"/>
      <c r="O117" s="604"/>
      <c r="P117" s="604"/>
      <c r="Q117" s="645"/>
      <c r="S117" s="644"/>
      <c r="T117" s="604"/>
      <c r="U117" s="604"/>
      <c r="V117" s="604"/>
      <c r="W117" s="604"/>
      <c r="X117" s="604"/>
      <c r="Y117" s="604"/>
      <c r="Z117" s="645"/>
      <c r="AB117" s="646"/>
      <c r="AD117" s="644"/>
      <c r="AE117" s="604"/>
      <c r="AF117" s="606">
        <f t="shared" si="3"/>
        <v>0</v>
      </c>
      <c r="AG117" s="629" t="e">
        <f t="shared" si="2"/>
        <v>#DIV/0!</v>
      </c>
      <c r="AI117" s="644"/>
      <c r="AJ117" s="604"/>
      <c r="AK117" s="604"/>
      <c r="AL117" s="604"/>
      <c r="AM117" s="604"/>
      <c r="AN117" s="604"/>
      <c r="AO117" s="604"/>
      <c r="AP117" s="645"/>
      <c r="AR117" s="644"/>
      <c r="AS117" s="604"/>
      <c r="AT117" s="604"/>
      <c r="AU117" s="604"/>
      <c r="AV117" s="604"/>
      <c r="AW117" s="604"/>
      <c r="AX117" s="604"/>
      <c r="AY117" s="645"/>
      <c r="BA117" s="652"/>
    </row>
    <row r="118" spans="2:53" ht="15" x14ac:dyDescent="0.25">
      <c r="B118" s="644"/>
      <c r="C118" s="604"/>
      <c r="D118" s="604"/>
      <c r="E118" s="604"/>
      <c r="F118" s="602"/>
      <c r="G118" s="645"/>
      <c r="I118" s="644"/>
      <c r="J118" s="604"/>
      <c r="K118" s="604"/>
      <c r="L118" s="604"/>
      <c r="M118" s="604"/>
      <c r="N118" s="604"/>
      <c r="O118" s="604"/>
      <c r="P118" s="604"/>
      <c r="Q118" s="645"/>
      <c r="S118" s="644"/>
      <c r="T118" s="604"/>
      <c r="U118" s="604"/>
      <c r="V118" s="604"/>
      <c r="W118" s="604"/>
      <c r="X118" s="604"/>
      <c r="Y118" s="604"/>
      <c r="Z118" s="645"/>
      <c r="AB118" s="646"/>
      <c r="AD118" s="644"/>
      <c r="AE118" s="604"/>
      <c r="AF118" s="606">
        <f t="shared" si="3"/>
        <v>0</v>
      </c>
      <c r="AG118" s="629" t="e">
        <f t="shared" si="2"/>
        <v>#DIV/0!</v>
      </c>
      <c r="AI118" s="644"/>
      <c r="AJ118" s="604"/>
      <c r="AK118" s="604"/>
      <c r="AL118" s="604"/>
      <c r="AM118" s="604"/>
      <c r="AN118" s="604"/>
      <c r="AO118" s="604"/>
      <c r="AP118" s="645"/>
      <c r="AR118" s="644"/>
      <c r="AS118" s="604"/>
      <c r="AT118" s="604"/>
      <c r="AU118" s="604"/>
      <c r="AV118" s="604"/>
      <c r="AW118" s="604"/>
      <c r="AX118" s="604"/>
      <c r="AY118" s="645"/>
      <c r="BA118" s="652"/>
    </row>
    <row r="119" spans="2:53" ht="15" x14ac:dyDescent="0.25">
      <c r="B119" s="644"/>
      <c r="C119" s="604"/>
      <c r="D119" s="604"/>
      <c r="E119" s="604"/>
      <c r="F119" s="602"/>
      <c r="G119" s="645"/>
      <c r="I119" s="644"/>
      <c r="J119" s="604"/>
      <c r="K119" s="604"/>
      <c r="L119" s="604"/>
      <c r="M119" s="604"/>
      <c r="N119" s="604"/>
      <c r="O119" s="604"/>
      <c r="P119" s="604"/>
      <c r="Q119" s="645"/>
      <c r="S119" s="644"/>
      <c r="T119" s="604"/>
      <c r="U119" s="604"/>
      <c r="V119" s="604"/>
      <c r="W119" s="604"/>
      <c r="X119" s="604"/>
      <c r="Y119" s="604"/>
      <c r="Z119" s="645"/>
      <c r="AB119" s="646"/>
      <c r="AD119" s="644"/>
      <c r="AE119" s="604"/>
      <c r="AF119" s="606">
        <f t="shared" si="3"/>
        <v>0</v>
      </c>
      <c r="AG119" s="629" t="e">
        <f t="shared" si="2"/>
        <v>#DIV/0!</v>
      </c>
      <c r="AI119" s="644"/>
      <c r="AJ119" s="604"/>
      <c r="AK119" s="604"/>
      <c r="AL119" s="604"/>
      <c r="AM119" s="604"/>
      <c r="AN119" s="604"/>
      <c r="AO119" s="604"/>
      <c r="AP119" s="645"/>
      <c r="AR119" s="644"/>
      <c r="AS119" s="604"/>
      <c r="AT119" s="604"/>
      <c r="AU119" s="604"/>
      <c r="AV119" s="604"/>
      <c r="AW119" s="604"/>
      <c r="AX119" s="604"/>
      <c r="AY119" s="645"/>
      <c r="BA119" s="652"/>
    </row>
    <row r="120" spans="2:53" ht="15" x14ac:dyDescent="0.25">
      <c r="B120" s="644"/>
      <c r="C120" s="604"/>
      <c r="D120" s="604"/>
      <c r="E120" s="604"/>
      <c r="F120" s="602"/>
      <c r="G120" s="645"/>
      <c r="I120" s="644"/>
      <c r="J120" s="604"/>
      <c r="K120" s="604"/>
      <c r="L120" s="604"/>
      <c r="M120" s="604"/>
      <c r="N120" s="604"/>
      <c r="O120" s="604"/>
      <c r="P120" s="604"/>
      <c r="Q120" s="645"/>
      <c r="S120" s="644"/>
      <c r="T120" s="604"/>
      <c r="U120" s="604"/>
      <c r="V120" s="604"/>
      <c r="W120" s="604"/>
      <c r="X120" s="604"/>
      <c r="Y120" s="604"/>
      <c r="Z120" s="645"/>
      <c r="AB120" s="646"/>
      <c r="AD120" s="644"/>
      <c r="AE120" s="604"/>
      <c r="AF120" s="606">
        <f t="shared" si="3"/>
        <v>0</v>
      </c>
      <c r="AG120" s="629" t="e">
        <f t="shared" si="2"/>
        <v>#DIV/0!</v>
      </c>
      <c r="AI120" s="644"/>
      <c r="AJ120" s="604"/>
      <c r="AK120" s="604"/>
      <c r="AL120" s="604"/>
      <c r="AM120" s="604"/>
      <c r="AN120" s="604"/>
      <c r="AO120" s="604"/>
      <c r="AP120" s="645"/>
      <c r="AR120" s="644"/>
      <c r="AS120" s="604"/>
      <c r="AT120" s="604"/>
      <c r="AU120" s="604"/>
      <c r="AV120" s="604"/>
      <c r="AW120" s="604"/>
      <c r="AX120" s="604"/>
      <c r="AY120" s="645"/>
      <c r="BA120" s="652"/>
    </row>
    <row r="121" spans="2:53" ht="15" x14ac:dyDescent="0.25">
      <c r="B121" s="644"/>
      <c r="C121" s="604"/>
      <c r="D121" s="604"/>
      <c r="E121" s="604"/>
      <c r="F121" s="602"/>
      <c r="G121" s="645"/>
      <c r="I121" s="644"/>
      <c r="J121" s="604"/>
      <c r="K121" s="604"/>
      <c r="L121" s="604"/>
      <c r="M121" s="604"/>
      <c r="N121" s="604"/>
      <c r="O121" s="604"/>
      <c r="P121" s="604"/>
      <c r="Q121" s="645"/>
      <c r="S121" s="644"/>
      <c r="T121" s="604"/>
      <c r="U121" s="604"/>
      <c r="V121" s="604"/>
      <c r="W121" s="604"/>
      <c r="X121" s="604"/>
      <c r="Y121" s="604"/>
      <c r="Z121" s="645"/>
      <c r="AB121" s="646"/>
      <c r="AD121" s="644"/>
      <c r="AE121" s="604"/>
      <c r="AF121" s="606">
        <f t="shared" si="3"/>
        <v>0</v>
      </c>
      <c r="AG121" s="629" t="e">
        <f t="shared" si="2"/>
        <v>#DIV/0!</v>
      </c>
      <c r="AI121" s="644"/>
      <c r="AJ121" s="604"/>
      <c r="AK121" s="604"/>
      <c r="AL121" s="604"/>
      <c r="AM121" s="604"/>
      <c r="AN121" s="604"/>
      <c r="AO121" s="604"/>
      <c r="AP121" s="645"/>
      <c r="AR121" s="644"/>
      <c r="AS121" s="604"/>
      <c r="AT121" s="604"/>
      <c r="AU121" s="604"/>
      <c r="AV121" s="604"/>
      <c r="AW121" s="604"/>
      <c r="AX121" s="604"/>
      <c r="AY121" s="645"/>
      <c r="BA121" s="652"/>
    </row>
    <row r="122" spans="2:53" ht="15" x14ac:dyDescent="0.25">
      <c r="B122" s="644"/>
      <c r="C122" s="604"/>
      <c r="D122" s="604"/>
      <c r="E122" s="604"/>
      <c r="F122" s="602"/>
      <c r="G122" s="645"/>
      <c r="I122" s="644"/>
      <c r="J122" s="604"/>
      <c r="K122" s="604"/>
      <c r="L122" s="604"/>
      <c r="M122" s="604"/>
      <c r="N122" s="604"/>
      <c r="O122" s="604"/>
      <c r="P122" s="604"/>
      <c r="Q122" s="645"/>
      <c r="S122" s="644"/>
      <c r="T122" s="604"/>
      <c r="U122" s="604"/>
      <c r="V122" s="604"/>
      <c r="W122" s="604"/>
      <c r="X122" s="604"/>
      <c r="Y122" s="604"/>
      <c r="Z122" s="645"/>
      <c r="AB122" s="646"/>
      <c r="AD122" s="644"/>
      <c r="AE122" s="604"/>
      <c r="AF122" s="606">
        <f t="shared" si="3"/>
        <v>0</v>
      </c>
      <c r="AG122" s="629" t="e">
        <f t="shared" si="2"/>
        <v>#DIV/0!</v>
      </c>
      <c r="AI122" s="644"/>
      <c r="AJ122" s="604"/>
      <c r="AK122" s="604"/>
      <c r="AL122" s="604"/>
      <c r="AM122" s="604"/>
      <c r="AN122" s="604"/>
      <c r="AO122" s="604"/>
      <c r="AP122" s="645"/>
      <c r="AR122" s="644"/>
      <c r="AS122" s="604"/>
      <c r="AT122" s="604"/>
      <c r="AU122" s="604"/>
      <c r="AV122" s="604"/>
      <c r="AW122" s="604"/>
      <c r="AX122" s="604"/>
      <c r="AY122" s="645"/>
      <c r="BA122" s="652"/>
    </row>
    <row r="123" spans="2:53" ht="15" x14ac:dyDescent="0.25">
      <c r="B123" s="644"/>
      <c r="C123" s="604"/>
      <c r="D123" s="604"/>
      <c r="E123" s="604"/>
      <c r="F123" s="602"/>
      <c r="G123" s="645"/>
      <c r="I123" s="644"/>
      <c r="J123" s="604"/>
      <c r="K123" s="604"/>
      <c r="L123" s="604"/>
      <c r="M123" s="604"/>
      <c r="N123" s="604"/>
      <c r="O123" s="604"/>
      <c r="P123" s="604"/>
      <c r="Q123" s="645"/>
      <c r="S123" s="644"/>
      <c r="T123" s="604"/>
      <c r="U123" s="604"/>
      <c r="V123" s="604"/>
      <c r="W123" s="604"/>
      <c r="X123" s="604"/>
      <c r="Y123" s="604"/>
      <c r="Z123" s="645"/>
      <c r="AB123" s="646"/>
      <c r="AD123" s="644"/>
      <c r="AE123" s="604"/>
      <c r="AF123" s="606">
        <f t="shared" si="3"/>
        <v>0</v>
      </c>
      <c r="AG123" s="629" t="e">
        <f t="shared" si="2"/>
        <v>#DIV/0!</v>
      </c>
      <c r="AI123" s="644"/>
      <c r="AJ123" s="604"/>
      <c r="AK123" s="604"/>
      <c r="AL123" s="604"/>
      <c r="AM123" s="604"/>
      <c r="AN123" s="604"/>
      <c r="AO123" s="604"/>
      <c r="AP123" s="645"/>
      <c r="AR123" s="644"/>
      <c r="AS123" s="604"/>
      <c r="AT123" s="604"/>
      <c r="AU123" s="604"/>
      <c r="AV123" s="604"/>
      <c r="AW123" s="604"/>
      <c r="AX123" s="604"/>
      <c r="AY123" s="645"/>
      <c r="BA123" s="652"/>
    </row>
    <row r="124" spans="2:53" ht="15" x14ac:dyDescent="0.25">
      <c r="B124" s="644"/>
      <c r="C124" s="604"/>
      <c r="D124" s="604"/>
      <c r="E124" s="604"/>
      <c r="F124" s="602"/>
      <c r="G124" s="645"/>
      <c r="I124" s="644"/>
      <c r="J124" s="604"/>
      <c r="K124" s="604"/>
      <c r="L124" s="604"/>
      <c r="M124" s="604"/>
      <c r="N124" s="604"/>
      <c r="O124" s="604"/>
      <c r="P124" s="604"/>
      <c r="Q124" s="645"/>
      <c r="S124" s="644"/>
      <c r="T124" s="604"/>
      <c r="U124" s="604"/>
      <c r="V124" s="604"/>
      <c r="W124" s="604"/>
      <c r="X124" s="604"/>
      <c r="Y124" s="604"/>
      <c r="Z124" s="645"/>
      <c r="AB124" s="646"/>
      <c r="AD124" s="644"/>
      <c r="AE124" s="604"/>
      <c r="AF124" s="606">
        <f t="shared" si="3"/>
        <v>0</v>
      </c>
      <c r="AG124" s="629" t="e">
        <f t="shared" si="2"/>
        <v>#DIV/0!</v>
      </c>
      <c r="AI124" s="644"/>
      <c r="AJ124" s="604"/>
      <c r="AK124" s="604"/>
      <c r="AL124" s="604"/>
      <c r="AM124" s="604"/>
      <c r="AN124" s="604"/>
      <c r="AO124" s="604"/>
      <c r="AP124" s="645"/>
      <c r="AR124" s="644"/>
      <c r="AS124" s="604"/>
      <c r="AT124" s="604"/>
      <c r="AU124" s="604"/>
      <c r="AV124" s="604"/>
      <c r="AW124" s="604"/>
      <c r="AX124" s="604"/>
      <c r="AY124" s="645"/>
      <c r="BA124" s="652"/>
    </row>
    <row r="125" spans="2:53" ht="15" x14ac:dyDescent="0.25">
      <c r="B125" s="644"/>
      <c r="C125" s="604"/>
      <c r="D125" s="604"/>
      <c r="E125" s="604"/>
      <c r="F125" s="602"/>
      <c r="G125" s="645"/>
      <c r="I125" s="644"/>
      <c r="J125" s="604"/>
      <c r="K125" s="604"/>
      <c r="L125" s="604"/>
      <c r="M125" s="604"/>
      <c r="N125" s="604"/>
      <c r="O125" s="604"/>
      <c r="P125" s="604"/>
      <c r="Q125" s="645"/>
      <c r="S125" s="644"/>
      <c r="T125" s="604"/>
      <c r="U125" s="604"/>
      <c r="V125" s="604"/>
      <c r="W125" s="604"/>
      <c r="X125" s="604"/>
      <c r="Y125" s="604"/>
      <c r="Z125" s="645"/>
      <c r="AB125" s="646"/>
      <c r="AD125" s="644"/>
      <c r="AE125" s="604"/>
      <c r="AF125" s="606">
        <f t="shared" si="3"/>
        <v>0</v>
      </c>
      <c r="AG125" s="629" t="e">
        <f t="shared" si="2"/>
        <v>#DIV/0!</v>
      </c>
      <c r="AI125" s="644"/>
      <c r="AJ125" s="604"/>
      <c r="AK125" s="604"/>
      <c r="AL125" s="604"/>
      <c r="AM125" s="604"/>
      <c r="AN125" s="604"/>
      <c r="AO125" s="604"/>
      <c r="AP125" s="645"/>
      <c r="AR125" s="644"/>
      <c r="AS125" s="604"/>
      <c r="AT125" s="604"/>
      <c r="AU125" s="604"/>
      <c r="AV125" s="604"/>
      <c r="AW125" s="604"/>
      <c r="AX125" s="604"/>
      <c r="AY125" s="645"/>
      <c r="BA125" s="652"/>
    </row>
    <row r="126" spans="2:53" ht="15" x14ac:dyDescent="0.25">
      <c r="B126" s="644"/>
      <c r="C126" s="604"/>
      <c r="D126" s="604"/>
      <c r="E126" s="604"/>
      <c r="F126" s="602"/>
      <c r="G126" s="645"/>
      <c r="I126" s="644"/>
      <c r="J126" s="604"/>
      <c r="K126" s="604"/>
      <c r="L126" s="604"/>
      <c r="M126" s="604"/>
      <c r="N126" s="604"/>
      <c r="O126" s="604"/>
      <c r="P126" s="604"/>
      <c r="Q126" s="645"/>
      <c r="S126" s="644"/>
      <c r="T126" s="604"/>
      <c r="U126" s="604"/>
      <c r="V126" s="604"/>
      <c r="W126" s="604"/>
      <c r="X126" s="604"/>
      <c r="Y126" s="604"/>
      <c r="Z126" s="645"/>
      <c r="AB126" s="646"/>
      <c r="AD126" s="644"/>
      <c r="AE126" s="604"/>
      <c r="AF126" s="606">
        <f t="shared" si="3"/>
        <v>0</v>
      </c>
      <c r="AG126" s="629" t="e">
        <f t="shared" si="2"/>
        <v>#DIV/0!</v>
      </c>
      <c r="AI126" s="644"/>
      <c r="AJ126" s="604"/>
      <c r="AK126" s="604"/>
      <c r="AL126" s="604"/>
      <c r="AM126" s="604"/>
      <c r="AN126" s="604"/>
      <c r="AO126" s="604"/>
      <c r="AP126" s="645"/>
      <c r="AR126" s="644"/>
      <c r="AS126" s="604"/>
      <c r="AT126" s="604"/>
      <c r="AU126" s="604"/>
      <c r="AV126" s="604"/>
      <c r="AW126" s="604"/>
      <c r="AX126" s="604"/>
      <c r="AY126" s="645"/>
      <c r="BA126" s="652"/>
    </row>
    <row r="127" spans="2:53" ht="15" x14ac:dyDescent="0.25">
      <c r="B127" s="644"/>
      <c r="C127" s="604"/>
      <c r="D127" s="604"/>
      <c r="E127" s="604"/>
      <c r="F127" s="602"/>
      <c r="G127" s="645"/>
      <c r="I127" s="644"/>
      <c r="J127" s="604"/>
      <c r="K127" s="604"/>
      <c r="L127" s="604"/>
      <c r="M127" s="604"/>
      <c r="N127" s="604"/>
      <c r="O127" s="604"/>
      <c r="P127" s="604"/>
      <c r="Q127" s="645"/>
      <c r="S127" s="644"/>
      <c r="T127" s="604"/>
      <c r="U127" s="604"/>
      <c r="V127" s="604"/>
      <c r="W127" s="604"/>
      <c r="X127" s="604"/>
      <c r="Y127" s="604"/>
      <c r="Z127" s="645"/>
      <c r="AB127" s="646"/>
      <c r="AD127" s="644"/>
      <c r="AE127" s="604"/>
      <c r="AF127" s="606">
        <f t="shared" si="3"/>
        <v>0</v>
      </c>
      <c r="AG127" s="629" t="e">
        <f t="shared" si="2"/>
        <v>#DIV/0!</v>
      </c>
      <c r="AI127" s="644"/>
      <c r="AJ127" s="604"/>
      <c r="AK127" s="604"/>
      <c r="AL127" s="604"/>
      <c r="AM127" s="604"/>
      <c r="AN127" s="604"/>
      <c r="AO127" s="604"/>
      <c r="AP127" s="645"/>
      <c r="AR127" s="644"/>
      <c r="AS127" s="604"/>
      <c r="AT127" s="604"/>
      <c r="AU127" s="604"/>
      <c r="AV127" s="604"/>
      <c r="AW127" s="604"/>
      <c r="AX127" s="604"/>
      <c r="AY127" s="645"/>
      <c r="BA127" s="652"/>
    </row>
    <row r="128" spans="2:53" ht="15" x14ac:dyDescent="0.25">
      <c r="B128" s="644"/>
      <c r="C128" s="604"/>
      <c r="D128" s="604"/>
      <c r="E128" s="604"/>
      <c r="F128" s="602"/>
      <c r="G128" s="645"/>
      <c r="I128" s="644"/>
      <c r="J128" s="604"/>
      <c r="K128" s="604"/>
      <c r="L128" s="604"/>
      <c r="M128" s="604"/>
      <c r="N128" s="604"/>
      <c r="O128" s="604"/>
      <c r="P128" s="604"/>
      <c r="Q128" s="645"/>
      <c r="S128" s="644"/>
      <c r="T128" s="604"/>
      <c r="U128" s="604"/>
      <c r="V128" s="604"/>
      <c r="W128" s="604"/>
      <c r="X128" s="604"/>
      <c r="Y128" s="604"/>
      <c r="Z128" s="645"/>
      <c r="AB128" s="646"/>
      <c r="AD128" s="644"/>
      <c r="AE128" s="604"/>
      <c r="AF128" s="606">
        <f t="shared" si="3"/>
        <v>0</v>
      </c>
      <c r="AG128" s="629" t="e">
        <f t="shared" si="2"/>
        <v>#DIV/0!</v>
      </c>
      <c r="AI128" s="644"/>
      <c r="AJ128" s="604"/>
      <c r="AK128" s="604"/>
      <c r="AL128" s="604"/>
      <c r="AM128" s="604"/>
      <c r="AN128" s="604"/>
      <c r="AO128" s="604"/>
      <c r="AP128" s="645"/>
      <c r="AR128" s="644"/>
      <c r="AS128" s="604"/>
      <c r="AT128" s="604"/>
      <c r="AU128" s="604"/>
      <c r="AV128" s="604"/>
      <c r="AW128" s="604"/>
      <c r="AX128" s="604"/>
      <c r="AY128" s="645"/>
      <c r="BA128" s="652"/>
    </row>
    <row r="129" spans="2:53" ht="15" x14ac:dyDescent="0.25">
      <c r="B129" s="644"/>
      <c r="C129" s="604"/>
      <c r="D129" s="604"/>
      <c r="E129" s="604"/>
      <c r="F129" s="602"/>
      <c r="G129" s="645"/>
      <c r="I129" s="644"/>
      <c r="J129" s="604"/>
      <c r="K129" s="604"/>
      <c r="L129" s="604"/>
      <c r="M129" s="604"/>
      <c r="N129" s="604"/>
      <c r="O129" s="604"/>
      <c r="P129" s="604"/>
      <c r="Q129" s="645"/>
      <c r="S129" s="644"/>
      <c r="T129" s="604"/>
      <c r="U129" s="604"/>
      <c r="V129" s="604"/>
      <c r="W129" s="604"/>
      <c r="X129" s="604"/>
      <c r="Y129" s="604"/>
      <c r="Z129" s="645"/>
      <c r="AB129" s="646"/>
      <c r="AD129" s="644"/>
      <c r="AE129" s="604"/>
      <c r="AF129" s="606">
        <f t="shared" si="3"/>
        <v>0</v>
      </c>
      <c r="AG129" s="629" t="e">
        <f t="shared" si="2"/>
        <v>#DIV/0!</v>
      </c>
      <c r="AI129" s="644"/>
      <c r="AJ129" s="604"/>
      <c r="AK129" s="604"/>
      <c r="AL129" s="604"/>
      <c r="AM129" s="604"/>
      <c r="AN129" s="604"/>
      <c r="AO129" s="604"/>
      <c r="AP129" s="645"/>
      <c r="AR129" s="644"/>
      <c r="AS129" s="604"/>
      <c r="AT129" s="604"/>
      <c r="AU129" s="604"/>
      <c r="AV129" s="604"/>
      <c r="AW129" s="604"/>
      <c r="AX129" s="604"/>
      <c r="AY129" s="645"/>
      <c r="BA129" s="652"/>
    </row>
    <row r="130" spans="2:53" ht="15" x14ac:dyDescent="0.25">
      <c r="B130" s="644"/>
      <c r="C130" s="604"/>
      <c r="D130" s="604"/>
      <c r="E130" s="604"/>
      <c r="F130" s="602"/>
      <c r="G130" s="645"/>
      <c r="I130" s="644"/>
      <c r="J130" s="604"/>
      <c r="K130" s="604"/>
      <c r="L130" s="604"/>
      <c r="M130" s="604"/>
      <c r="N130" s="604"/>
      <c r="O130" s="604"/>
      <c r="P130" s="604"/>
      <c r="Q130" s="645"/>
      <c r="S130" s="644"/>
      <c r="T130" s="604"/>
      <c r="U130" s="604"/>
      <c r="V130" s="604"/>
      <c r="W130" s="604"/>
      <c r="X130" s="604"/>
      <c r="Y130" s="604"/>
      <c r="Z130" s="645"/>
      <c r="AB130" s="646"/>
      <c r="AD130" s="644"/>
      <c r="AE130" s="604"/>
      <c r="AF130" s="606">
        <f t="shared" si="3"/>
        <v>0</v>
      </c>
      <c r="AG130" s="629" t="e">
        <f t="shared" si="2"/>
        <v>#DIV/0!</v>
      </c>
      <c r="AI130" s="644"/>
      <c r="AJ130" s="604"/>
      <c r="AK130" s="604"/>
      <c r="AL130" s="604"/>
      <c r="AM130" s="604"/>
      <c r="AN130" s="604"/>
      <c r="AO130" s="604"/>
      <c r="AP130" s="645"/>
      <c r="AR130" s="644"/>
      <c r="AS130" s="604"/>
      <c r="AT130" s="604"/>
      <c r="AU130" s="604"/>
      <c r="AV130" s="604"/>
      <c r="AW130" s="604"/>
      <c r="AX130" s="604"/>
      <c r="AY130" s="645"/>
      <c r="BA130" s="652"/>
    </row>
    <row r="131" spans="2:53" ht="15" x14ac:dyDescent="0.25">
      <c r="B131" s="644"/>
      <c r="C131" s="604"/>
      <c r="D131" s="604"/>
      <c r="E131" s="604"/>
      <c r="F131" s="602"/>
      <c r="G131" s="645"/>
      <c r="I131" s="644"/>
      <c r="J131" s="604"/>
      <c r="K131" s="604"/>
      <c r="L131" s="604"/>
      <c r="M131" s="604"/>
      <c r="N131" s="604"/>
      <c r="O131" s="604"/>
      <c r="P131" s="604"/>
      <c r="Q131" s="645"/>
      <c r="S131" s="644"/>
      <c r="T131" s="604"/>
      <c r="U131" s="604"/>
      <c r="V131" s="604"/>
      <c r="W131" s="604"/>
      <c r="X131" s="604"/>
      <c r="Y131" s="604"/>
      <c r="Z131" s="645"/>
      <c r="AB131" s="646"/>
      <c r="AD131" s="644"/>
      <c r="AE131" s="604"/>
      <c r="AF131" s="606">
        <f t="shared" si="3"/>
        <v>0</v>
      </c>
      <c r="AG131" s="629" t="e">
        <f t="shared" si="2"/>
        <v>#DIV/0!</v>
      </c>
      <c r="AI131" s="644"/>
      <c r="AJ131" s="604"/>
      <c r="AK131" s="604"/>
      <c r="AL131" s="604"/>
      <c r="AM131" s="604"/>
      <c r="AN131" s="604"/>
      <c r="AO131" s="604"/>
      <c r="AP131" s="645"/>
      <c r="AR131" s="644"/>
      <c r="AS131" s="604"/>
      <c r="AT131" s="604"/>
      <c r="AU131" s="604"/>
      <c r="AV131" s="604"/>
      <c r="AW131" s="604"/>
      <c r="AX131" s="604"/>
      <c r="AY131" s="645"/>
      <c r="BA131" s="652"/>
    </row>
    <row r="132" spans="2:53" ht="15" x14ac:dyDescent="0.25">
      <c r="B132" s="644"/>
      <c r="C132" s="604"/>
      <c r="D132" s="604"/>
      <c r="E132" s="604"/>
      <c r="F132" s="602"/>
      <c r="G132" s="645"/>
      <c r="I132" s="644"/>
      <c r="J132" s="604"/>
      <c r="K132" s="604"/>
      <c r="L132" s="604"/>
      <c r="M132" s="604"/>
      <c r="N132" s="604"/>
      <c r="O132" s="604"/>
      <c r="P132" s="604"/>
      <c r="Q132" s="645"/>
      <c r="S132" s="644"/>
      <c r="T132" s="604"/>
      <c r="U132" s="604"/>
      <c r="V132" s="604"/>
      <c r="W132" s="604"/>
      <c r="X132" s="604"/>
      <c r="Y132" s="604"/>
      <c r="Z132" s="645"/>
      <c r="AB132" s="646"/>
      <c r="AD132" s="644"/>
      <c r="AE132" s="604"/>
      <c r="AF132" s="606">
        <f t="shared" si="3"/>
        <v>0</v>
      </c>
      <c r="AG132" s="629" t="e">
        <f t="shared" si="2"/>
        <v>#DIV/0!</v>
      </c>
      <c r="AI132" s="644"/>
      <c r="AJ132" s="604"/>
      <c r="AK132" s="604"/>
      <c r="AL132" s="604"/>
      <c r="AM132" s="604"/>
      <c r="AN132" s="604"/>
      <c r="AO132" s="604"/>
      <c r="AP132" s="645"/>
      <c r="AR132" s="644"/>
      <c r="AS132" s="604"/>
      <c r="AT132" s="604"/>
      <c r="AU132" s="604"/>
      <c r="AV132" s="604"/>
      <c r="AW132" s="604"/>
      <c r="AX132" s="604"/>
      <c r="AY132" s="645"/>
      <c r="BA132" s="652"/>
    </row>
    <row r="133" spans="2:53" ht="15" x14ac:dyDescent="0.25">
      <c r="B133" s="644"/>
      <c r="C133" s="604"/>
      <c r="D133" s="604"/>
      <c r="E133" s="604"/>
      <c r="F133" s="602"/>
      <c r="G133" s="645"/>
      <c r="I133" s="644"/>
      <c r="J133" s="604"/>
      <c r="K133" s="604"/>
      <c r="L133" s="604"/>
      <c r="M133" s="604"/>
      <c r="N133" s="604"/>
      <c r="O133" s="604"/>
      <c r="P133" s="604"/>
      <c r="Q133" s="645"/>
      <c r="S133" s="644"/>
      <c r="T133" s="604"/>
      <c r="U133" s="604"/>
      <c r="V133" s="604"/>
      <c r="W133" s="604"/>
      <c r="X133" s="604"/>
      <c r="Y133" s="604"/>
      <c r="Z133" s="645"/>
      <c r="AB133" s="646"/>
      <c r="AD133" s="644"/>
      <c r="AE133" s="604"/>
      <c r="AF133" s="606">
        <f t="shared" si="3"/>
        <v>0</v>
      </c>
      <c r="AG133" s="629" t="e">
        <f t="shared" si="2"/>
        <v>#DIV/0!</v>
      </c>
      <c r="AI133" s="644"/>
      <c r="AJ133" s="604"/>
      <c r="AK133" s="604"/>
      <c r="AL133" s="604"/>
      <c r="AM133" s="604"/>
      <c r="AN133" s="604"/>
      <c r="AO133" s="604"/>
      <c r="AP133" s="645"/>
      <c r="AR133" s="644"/>
      <c r="AS133" s="604"/>
      <c r="AT133" s="604"/>
      <c r="AU133" s="604"/>
      <c r="AV133" s="604"/>
      <c r="AW133" s="604"/>
      <c r="AX133" s="604"/>
      <c r="AY133" s="645"/>
      <c r="BA133" s="652"/>
    </row>
    <row r="134" spans="2:53" ht="15" x14ac:dyDescent="0.25">
      <c r="B134" s="644"/>
      <c r="C134" s="604"/>
      <c r="D134" s="604"/>
      <c r="E134" s="604"/>
      <c r="F134" s="602"/>
      <c r="G134" s="645"/>
      <c r="I134" s="644"/>
      <c r="J134" s="604"/>
      <c r="K134" s="604"/>
      <c r="L134" s="604"/>
      <c r="M134" s="604"/>
      <c r="N134" s="604"/>
      <c r="O134" s="604"/>
      <c r="P134" s="604"/>
      <c r="Q134" s="645"/>
      <c r="S134" s="644"/>
      <c r="T134" s="604"/>
      <c r="U134" s="604"/>
      <c r="V134" s="604"/>
      <c r="W134" s="604"/>
      <c r="X134" s="604"/>
      <c r="Y134" s="604"/>
      <c r="Z134" s="645"/>
      <c r="AB134" s="646"/>
      <c r="AD134" s="644"/>
      <c r="AE134" s="604"/>
      <c r="AF134" s="606">
        <f t="shared" si="3"/>
        <v>0</v>
      </c>
      <c r="AG134" s="629" t="e">
        <f t="shared" si="2"/>
        <v>#DIV/0!</v>
      </c>
      <c r="AI134" s="644"/>
      <c r="AJ134" s="604"/>
      <c r="AK134" s="604"/>
      <c r="AL134" s="604"/>
      <c r="AM134" s="604"/>
      <c r="AN134" s="604"/>
      <c r="AO134" s="604"/>
      <c r="AP134" s="645"/>
      <c r="AR134" s="644"/>
      <c r="AS134" s="604"/>
      <c r="AT134" s="604"/>
      <c r="AU134" s="604"/>
      <c r="AV134" s="604"/>
      <c r="AW134" s="604"/>
      <c r="AX134" s="604"/>
      <c r="AY134" s="645"/>
      <c r="BA134" s="652"/>
    </row>
    <row r="135" spans="2:53" ht="15" x14ac:dyDescent="0.25">
      <c r="B135" s="644"/>
      <c r="C135" s="604"/>
      <c r="D135" s="604"/>
      <c r="E135" s="604"/>
      <c r="F135" s="602"/>
      <c r="G135" s="645"/>
      <c r="I135" s="644"/>
      <c r="J135" s="604"/>
      <c r="K135" s="604"/>
      <c r="L135" s="604"/>
      <c r="M135" s="604"/>
      <c r="N135" s="604"/>
      <c r="O135" s="604"/>
      <c r="P135" s="604"/>
      <c r="Q135" s="645"/>
      <c r="S135" s="644"/>
      <c r="T135" s="604"/>
      <c r="U135" s="604"/>
      <c r="V135" s="604"/>
      <c r="W135" s="604"/>
      <c r="X135" s="604"/>
      <c r="Y135" s="604"/>
      <c r="Z135" s="645"/>
      <c r="AB135" s="646"/>
      <c r="AD135" s="644"/>
      <c r="AE135" s="604"/>
      <c r="AF135" s="606">
        <f t="shared" si="3"/>
        <v>0</v>
      </c>
      <c r="AG135" s="629" t="e">
        <f t="shared" si="2"/>
        <v>#DIV/0!</v>
      </c>
      <c r="AI135" s="644"/>
      <c r="AJ135" s="604"/>
      <c r="AK135" s="604"/>
      <c r="AL135" s="604"/>
      <c r="AM135" s="604"/>
      <c r="AN135" s="604"/>
      <c r="AO135" s="604"/>
      <c r="AP135" s="645"/>
      <c r="AR135" s="644"/>
      <c r="AS135" s="604"/>
      <c r="AT135" s="604"/>
      <c r="AU135" s="604"/>
      <c r="AV135" s="604"/>
      <c r="AW135" s="604"/>
      <c r="AX135" s="604"/>
      <c r="AY135" s="645"/>
      <c r="BA135" s="652"/>
    </row>
    <row r="136" spans="2:53" ht="15" x14ac:dyDescent="0.25">
      <c r="B136" s="644"/>
      <c r="C136" s="604"/>
      <c r="D136" s="604"/>
      <c r="E136" s="604"/>
      <c r="F136" s="602"/>
      <c r="G136" s="645"/>
      <c r="I136" s="644"/>
      <c r="J136" s="604"/>
      <c r="K136" s="604"/>
      <c r="L136" s="604"/>
      <c r="M136" s="604"/>
      <c r="N136" s="604"/>
      <c r="O136" s="604"/>
      <c r="P136" s="604"/>
      <c r="Q136" s="645"/>
      <c r="S136" s="644"/>
      <c r="T136" s="604"/>
      <c r="U136" s="604"/>
      <c r="V136" s="604"/>
      <c r="W136" s="604"/>
      <c r="X136" s="604"/>
      <c r="Y136" s="604"/>
      <c r="Z136" s="645"/>
      <c r="AB136" s="646"/>
      <c r="AD136" s="644"/>
      <c r="AE136" s="604"/>
      <c r="AF136" s="606">
        <f t="shared" si="3"/>
        <v>0</v>
      </c>
      <c r="AG136" s="629" t="e">
        <f t="shared" ref="AG136:AG157" si="4">AD136/AF136</f>
        <v>#DIV/0!</v>
      </c>
      <c r="AI136" s="644"/>
      <c r="AJ136" s="604"/>
      <c r="AK136" s="604"/>
      <c r="AL136" s="604"/>
      <c r="AM136" s="604"/>
      <c r="AN136" s="604"/>
      <c r="AO136" s="604"/>
      <c r="AP136" s="645"/>
      <c r="AR136" s="644"/>
      <c r="AS136" s="604"/>
      <c r="AT136" s="604"/>
      <c r="AU136" s="604"/>
      <c r="AV136" s="604"/>
      <c r="AW136" s="604"/>
      <c r="AX136" s="604"/>
      <c r="AY136" s="645"/>
      <c r="BA136" s="652"/>
    </row>
    <row r="137" spans="2:53" ht="15" x14ac:dyDescent="0.25">
      <c r="B137" s="644"/>
      <c r="C137" s="604"/>
      <c r="D137" s="604"/>
      <c r="E137" s="604"/>
      <c r="F137" s="602"/>
      <c r="G137" s="645"/>
      <c r="I137" s="644"/>
      <c r="J137" s="604"/>
      <c r="K137" s="604"/>
      <c r="L137" s="604"/>
      <c r="M137" s="604"/>
      <c r="N137" s="604"/>
      <c r="O137" s="604"/>
      <c r="P137" s="604"/>
      <c r="Q137" s="645"/>
      <c r="S137" s="644"/>
      <c r="T137" s="604"/>
      <c r="U137" s="604"/>
      <c r="V137" s="604"/>
      <c r="W137" s="604"/>
      <c r="X137" s="604"/>
      <c r="Y137" s="604"/>
      <c r="Z137" s="645"/>
      <c r="AB137" s="646"/>
      <c r="AD137" s="644"/>
      <c r="AE137" s="604"/>
      <c r="AF137" s="606">
        <f t="shared" ref="AF137:AF157" si="5">SUM(AD137:AE137)</f>
        <v>0</v>
      </c>
      <c r="AG137" s="629" t="e">
        <f t="shared" si="4"/>
        <v>#DIV/0!</v>
      </c>
      <c r="AI137" s="644"/>
      <c r="AJ137" s="604"/>
      <c r="AK137" s="604"/>
      <c r="AL137" s="604"/>
      <c r="AM137" s="604"/>
      <c r="AN137" s="604"/>
      <c r="AO137" s="604"/>
      <c r="AP137" s="645"/>
      <c r="AR137" s="644"/>
      <c r="AS137" s="604"/>
      <c r="AT137" s="604"/>
      <c r="AU137" s="604"/>
      <c r="AV137" s="604"/>
      <c r="AW137" s="604"/>
      <c r="AX137" s="604"/>
      <c r="AY137" s="645"/>
      <c r="BA137" s="652"/>
    </row>
    <row r="138" spans="2:53" ht="15" x14ac:dyDescent="0.25">
      <c r="B138" s="644"/>
      <c r="C138" s="604"/>
      <c r="D138" s="604"/>
      <c r="E138" s="604"/>
      <c r="F138" s="602"/>
      <c r="G138" s="645"/>
      <c r="I138" s="644"/>
      <c r="J138" s="604"/>
      <c r="K138" s="604"/>
      <c r="L138" s="604"/>
      <c r="M138" s="604"/>
      <c r="N138" s="604"/>
      <c r="O138" s="604"/>
      <c r="P138" s="604"/>
      <c r="Q138" s="645"/>
      <c r="S138" s="644"/>
      <c r="T138" s="604"/>
      <c r="U138" s="604"/>
      <c r="V138" s="604"/>
      <c r="W138" s="604"/>
      <c r="X138" s="604"/>
      <c r="Y138" s="604"/>
      <c r="Z138" s="645"/>
      <c r="AB138" s="646"/>
      <c r="AD138" s="644"/>
      <c r="AE138" s="604"/>
      <c r="AF138" s="606">
        <f t="shared" si="5"/>
        <v>0</v>
      </c>
      <c r="AG138" s="629" t="e">
        <f t="shared" si="4"/>
        <v>#DIV/0!</v>
      </c>
      <c r="AI138" s="644"/>
      <c r="AJ138" s="604"/>
      <c r="AK138" s="604"/>
      <c r="AL138" s="604"/>
      <c r="AM138" s="604"/>
      <c r="AN138" s="604"/>
      <c r="AO138" s="604"/>
      <c r="AP138" s="645"/>
      <c r="AR138" s="644"/>
      <c r="AS138" s="604"/>
      <c r="AT138" s="604"/>
      <c r="AU138" s="604"/>
      <c r="AV138" s="604"/>
      <c r="AW138" s="604"/>
      <c r="AX138" s="604"/>
      <c r="AY138" s="645"/>
      <c r="BA138" s="652"/>
    </row>
    <row r="139" spans="2:53" ht="15" x14ac:dyDescent="0.25">
      <c r="B139" s="644"/>
      <c r="C139" s="604"/>
      <c r="D139" s="604"/>
      <c r="E139" s="604"/>
      <c r="F139" s="602"/>
      <c r="G139" s="645"/>
      <c r="I139" s="644"/>
      <c r="J139" s="604"/>
      <c r="K139" s="604"/>
      <c r="L139" s="604"/>
      <c r="M139" s="604"/>
      <c r="N139" s="604"/>
      <c r="O139" s="604"/>
      <c r="P139" s="604"/>
      <c r="Q139" s="645"/>
      <c r="S139" s="644"/>
      <c r="T139" s="604"/>
      <c r="U139" s="604"/>
      <c r="V139" s="604"/>
      <c r="W139" s="604"/>
      <c r="X139" s="604"/>
      <c r="Y139" s="604"/>
      <c r="Z139" s="645"/>
      <c r="AB139" s="646"/>
      <c r="AD139" s="644"/>
      <c r="AE139" s="604"/>
      <c r="AF139" s="606">
        <f t="shared" si="5"/>
        <v>0</v>
      </c>
      <c r="AG139" s="629" t="e">
        <f t="shared" si="4"/>
        <v>#DIV/0!</v>
      </c>
      <c r="AI139" s="644"/>
      <c r="AJ139" s="604"/>
      <c r="AK139" s="604"/>
      <c r="AL139" s="604"/>
      <c r="AM139" s="604"/>
      <c r="AN139" s="604"/>
      <c r="AO139" s="604"/>
      <c r="AP139" s="645"/>
      <c r="AR139" s="644"/>
      <c r="AS139" s="604"/>
      <c r="AT139" s="604"/>
      <c r="AU139" s="604"/>
      <c r="AV139" s="604"/>
      <c r="AW139" s="604"/>
      <c r="AX139" s="604"/>
      <c r="AY139" s="645"/>
      <c r="BA139" s="652"/>
    </row>
    <row r="140" spans="2:53" ht="15" x14ac:dyDescent="0.25">
      <c r="B140" s="644"/>
      <c r="C140" s="604"/>
      <c r="D140" s="604"/>
      <c r="E140" s="604"/>
      <c r="F140" s="602"/>
      <c r="G140" s="645"/>
      <c r="I140" s="644"/>
      <c r="J140" s="604"/>
      <c r="K140" s="604"/>
      <c r="L140" s="604"/>
      <c r="M140" s="604"/>
      <c r="N140" s="604"/>
      <c r="O140" s="604"/>
      <c r="P140" s="604"/>
      <c r="Q140" s="645"/>
      <c r="S140" s="644"/>
      <c r="T140" s="604"/>
      <c r="U140" s="604"/>
      <c r="V140" s="604"/>
      <c r="W140" s="604"/>
      <c r="X140" s="604"/>
      <c r="Y140" s="604"/>
      <c r="Z140" s="645"/>
      <c r="AB140" s="646"/>
      <c r="AD140" s="644"/>
      <c r="AE140" s="604"/>
      <c r="AF140" s="606">
        <f t="shared" si="5"/>
        <v>0</v>
      </c>
      <c r="AG140" s="629" t="e">
        <f t="shared" si="4"/>
        <v>#DIV/0!</v>
      </c>
      <c r="AI140" s="644"/>
      <c r="AJ140" s="604"/>
      <c r="AK140" s="604"/>
      <c r="AL140" s="604"/>
      <c r="AM140" s="604"/>
      <c r="AN140" s="604"/>
      <c r="AO140" s="604"/>
      <c r="AP140" s="645"/>
      <c r="AR140" s="644"/>
      <c r="AS140" s="604"/>
      <c r="AT140" s="604"/>
      <c r="AU140" s="604"/>
      <c r="AV140" s="604"/>
      <c r="AW140" s="604"/>
      <c r="AX140" s="604"/>
      <c r="AY140" s="645"/>
      <c r="BA140" s="652"/>
    </row>
    <row r="141" spans="2:53" ht="15" x14ac:dyDescent="0.25">
      <c r="B141" s="644"/>
      <c r="C141" s="604"/>
      <c r="D141" s="604"/>
      <c r="E141" s="604"/>
      <c r="F141" s="602"/>
      <c r="G141" s="645"/>
      <c r="I141" s="644"/>
      <c r="J141" s="604"/>
      <c r="K141" s="604"/>
      <c r="L141" s="604"/>
      <c r="M141" s="604"/>
      <c r="N141" s="604"/>
      <c r="O141" s="604"/>
      <c r="P141" s="604"/>
      <c r="Q141" s="645"/>
      <c r="S141" s="644"/>
      <c r="T141" s="604"/>
      <c r="U141" s="604"/>
      <c r="V141" s="604"/>
      <c r="W141" s="604"/>
      <c r="X141" s="604"/>
      <c r="Y141" s="604"/>
      <c r="Z141" s="645"/>
      <c r="AB141" s="646"/>
      <c r="AD141" s="644"/>
      <c r="AE141" s="604"/>
      <c r="AF141" s="606">
        <f t="shared" si="5"/>
        <v>0</v>
      </c>
      <c r="AG141" s="629" t="e">
        <f t="shared" si="4"/>
        <v>#DIV/0!</v>
      </c>
      <c r="AI141" s="644"/>
      <c r="AJ141" s="604"/>
      <c r="AK141" s="604"/>
      <c r="AL141" s="604"/>
      <c r="AM141" s="604"/>
      <c r="AN141" s="604"/>
      <c r="AO141" s="604"/>
      <c r="AP141" s="645"/>
      <c r="AR141" s="644"/>
      <c r="AS141" s="604"/>
      <c r="AT141" s="604"/>
      <c r="AU141" s="604"/>
      <c r="AV141" s="604"/>
      <c r="AW141" s="604"/>
      <c r="AX141" s="604"/>
      <c r="AY141" s="645"/>
      <c r="BA141" s="652"/>
    </row>
    <row r="142" spans="2:53" ht="15" x14ac:dyDescent="0.25">
      <c r="B142" s="644"/>
      <c r="C142" s="604"/>
      <c r="D142" s="604"/>
      <c r="E142" s="604"/>
      <c r="F142" s="602"/>
      <c r="G142" s="645"/>
      <c r="I142" s="644"/>
      <c r="J142" s="604"/>
      <c r="K142" s="604"/>
      <c r="L142" s="604"/>
      <c r="M142" s="604"/>
      <c r="N142" s="604"/>
      <c r="O142" s="604"/>
      <c r="P142" s="604"/>
      <c r="Q142" s="645"/>
      <c r="S142" s="644"/>
      <c r="T142" s="604"/>
      <c r="U142" s="604"/>
      <c r="V142" s="604"/>
      <c r="W142" s="604"/>
      <c r="X142" s="604"/>
      <c r="Y142" s="604"/>
      <c r="Z142" s="645"/>
      <c r="AB142" s="646"/>
      <c r="AD142" s="644"/>
      <c r="AE142" s="604"/>
      <c r="AF142" s="606">
        <f t="shared" si="5"/>
        <v>0</v>
      </c>
      <c r="AG142" s="629" t="e">
        <f t="shared" si="4"/>
        <v>#DIV/0!</v>
      </c>
      <c r="AI142" s="644"/>
      <c r="AJ142" s="604"/>
      <c r="AK142" s="604"/>
      <c r="AL142" s="604"/>
      <c r="AM142" s="604"/>
      <c r="AN142" s="604"/>
      <c r="AO142" s="604"/>
      <c r="AP142" s="645"/>
      <c r="AR142" s="644"/>
      <c r="AS142" s="604"/>
      <c r="AT142" s="604"/>
      <c r="AU142" s="604"/>
      <c r="AV142" s="604"/>
      <c r="AW142" s="604"/>
      <c r="AX142" s="604"/>
      <c r="AY142" s="645"/>
      <c r="BA142" s="652"/>
    </row>
    <row r="143" spans="2:53" ht="15" x14ac:dyDescent="0.25">
      <c r="B143" s="644"/>
      <c r="C143" s="604"/>
      <c r="D143" s="604"/>
      <c r="E143" s="604"/>
      <c r="F143" s="602"/>
      <c r="G143" s="645"/>
      <c r="I143" s="644"/>
      <c r="J143" s="604"/>
      <c r="K143" s="604"/>
      <c r="L143" s="604"/>
      <c r="M143" s="604"/>
      <c r="N143" s="604"/>
      <c r="O143" s="604"/>
      <c r="P143" s="604"/>
      <c r="Q143" s="645"/>
      <c r="S143" s="644"/>
      <c r="T143" s="604"/>
      <c r="U143" s="604"/>
      <c r="V143" s="604"/>
      <c r="W143" s="604"/>
      <c r="X143" s="604"/>
      <c r="Y143" s="604"/>
      <c r="Z143" s="645"/>
      <c r="AB143" s="646"/>
      <c r="AD143" s="644"/>
      <c r="AE143" s="604"/>
      <c r="AF143" s="606">
        <f t="shared" si="5"/>
        <v>0</v>
      </c>
      <c r="AG143" s="629" t="e">
        <f t="shared" si="4"/>
        <v>#DIV/0!</v>
      </c>
      <c r="AI143" s="644"/>
      <c r="AJ143" s="604"/>
      <c r="AK143" s="604"/>
      <c r="AL143" s="604"/>
      <c r="AM143" s="604"/>
      <c r="AN143" s="604"/>
      <c r="AO143" s="604"/>
      <c r="AP143" s="645"/>
      <c r="AR143" s="644"/>
      <c r="AS143" s="604"/>
      <c r="AT143" s="604"/>
      <c r="AU143" s="604"/>
      <c r="AV143" s="604"/>
      <c r="AW143" s="604"/>
      <c r="AX143" s="604"/>
      <c r="AY143" s="645"/>
      <c r="BA143" s="652"/>
    </row>
    <row r="144" spans="2:53" ht="15" x14ac:dyDescent="0.25">
      <c r="B144" s="644"/>
      <c r="C144" s="604"/>
      <c r="D144" s="604"/>
      <c r="E144" s="604"/>
      <c r="F144" s="602"/>
      <c r="G144" s="645"/>
      <c r="I144" s="644"/>
      <c r="J144" s="604"/>
      <c r="K144" s="604"/>
      <c r="L144" s="604"/>
      <c r="M144" s="604"/>
      <c r="N144" s="604"/>
      <c r="O144" s="604"/>
      <c r="P144" s="604"/>
      <c r="Q144" s="645"/>
      <c r="S144" s="644"/>
      <c r="T144" s="604"/>
      <c r="U144" s="604"/>
      <c r="V144" s="604"/>
      <c r="W144" s="604"/>
      <c r="X144" s="604"/>
      <c r="Y144" s="604"/>
      <c r="Z144" s="645"/>
      <c r="AB144" s="646"/>
      <c r="AD144" s="644"/>
      <c r="AE144" s="604"/>
      <c r="AF144" s="606">
        <f t="shared" si="5"/>
        <v>0</v>
      </c>
      <c r="AG144" s="629" t="e">
        <f t="shared" si="4"/>
        <v>#DIV/0!</v>
      </c>
      <c r="AI144" s="644"/>
      <c r="AJ144" s="604"/>
      <c r="AK144" s="604"/>
      <c r="AL144" s="604"/>
      <c r="AM144" s="604"/>
      <c r="AN144" s="604"/>
      <c r="AO144" s="604"/>
      <c r="AP144" s="645"/>
      <c r="AR144" s="644"/>
      <c r="AS144" s="604"/>
      <c r="AT144" s="604"/>
      <c r="AU144" s="604"/>
      <c r="AV144" s="604"/>
      <c r="AW144" s="604"/>
      <c r="AX144" s="604"/>
      <c r="AY144" s="645"/>
      <c r="BA144" s="652"/>
    </row>
    <row r="145" spans="2:53" ht="15" x14ac:dyDescent="0.25">
      <c r="B145" s="644"/>
      <c r="C145" s="604"/>
      <c r="D145" s="604"/>
      <c r="E145" s="604"/>
      <c r="F145" s="602"/>
      <c r="G145" s="645"/>
      <c r="I145" s="644"/>
      <c r="J145" s="604"/>
      <c r="K145" s="604"/>
      <c r="L145" s="604"/>
      <c r="M145" s="604"/>
      <c r="N145" s="604"/>
      <c r="O145" s="604"/>
      <c r="P145" s="604"/>
      <c r="Q145" s="645"/>
      <c r="S145" s="644"/>
      <c r="T145" s="604"/>
      <c r="U145" s="604"/>
      <c r="V145" s="604"/>
      <c r="W145" s="604"/>
      <c r="X145" s="604"/>
      <c r="Y145" s="604"/>
      <c r="Z145" s="645"/>
      <c r="AB145" s="646"/>
      <c r="AD145" s="644"/>
      <c r="AE145" s="604"/>
      <c r="AF145" s="606">
        <f t="shared" si="5"/>
        <v>0</v>
      </c>
      <c r="AG145" s="629" t="e">
        <f t="shared" si="4"/>
        <v>#DIV/0!</v>
      </c>
      <c r="AI145" s="644"/>
      <c r="AJ145" s="604"/>
      <c r="AK145" s="604"/>
      <c r="AL145" s="604"/>
      <c r="AM145" s="604"/>
      <c r="AN145" s="604"/>
      <c r="AO145" s="604"/>
      <c r="AP145" s="645"/>
      <c r="AR145" s="644"/>
      <c r="AS145" s="604"/>
      <c r="AT145" s="604"/>
      <c r="AU145" s="604"/>
      <c r="AV145" s="604"/>
      <c r="AW145" s="604"/>
      <c r="AX145" s="604"/>
      <c r="AY145" s="645"/>
      <c r="BA145" s="652"/>
    </row>
    <row r="146" spans="2:53" ht="15" x14ac:dyDescent="0.25">
      <c r="B146" s="644"/>
      <c r="C146" s="604"/>
      <c r="D146" s="604"/>
      <c r="E146" s="604"/>
      <c r="F146" s="602"/>
      <c r="G146" s="645"/>
      <c r="I146" s="644"/>
      <c r="J146" s="604"/>
      <c r="K146" s="604"/>
      <c r="L146" s="604"/>
      <c r="M146" s="604"/>
      <c r="N146" s="604"/>
      <c r="O146" s="604"/>
      <c r="P146" s="604"/>
      <c r="Q146" s="645"/>
      <c r="S146" s="644"/>
      <c r="T146" s="604"/>
      <c r="U146" s="604"/>
      <c r="V146" s="604"/>
      <c r="W146" s="604"/>
      <c r="X146" s="604"/>
      <c r="Y146" s="604"/>
      <c r="Z146" s="645"/>
      <c r="AB146" s="646"/>
      <c r="AD146" s="644"/>
      <c r="AE146" s="604"/>
      <c r="AF146" s="606">
        <f t="shared" si="5"/>
        <v>0</v>
      </c>
      <c r="AG146" s="629" t="e">
        <f t="shared" si="4"/>
        <v>#DIV/0!</v>
      </c>
      <c r="AI146" s="644"/>
      <c r="AJ146" s="604"/>
      <c r="AK146" s="604"/>
      <c r="AL146" s="604"/>
      <c r="AM146" s="604"/>
      <c r="AN146" s="604"/>
      <c r="AO146" s="604"/>
      <c r="AP146" s="645"/>
      <c r="AR146" s="644"/>
      <c r="AS146" s="604"/>
      <c r="AT146" s="604"/>
      <c r="AU146" s="604"/>
      <c r="AV146" s="604"/>
      <c r="AW146" s="604"/>
      <c r="AX146" s="604"/>
      <c r="AY146" s="645"/>
      <c r="BA146" s="652"/>
    </row>
    <row r="147" spans="2:53" ht="15" x14ac:dyDescent="0.25">
      <c r="B147" s="644"/>
      <c r="C147" s="604"/>
      <c r="D147" s="604"/>
      <c r="E147" s="604"/>
      <c r="F147" s="602"/>
      <c r="G147" s="645"/>
      <c r="I147" s="644"/>
      <c r="J147" s="604"/>
      <c r="K147" s="604"/>
      <c r="L147" s="604"/>
      <c r="M147" s="604"/>
      <c r="N147" s="604"/>
      <c r="O147" s="604"/>
      <c r="P147" s="604"/>
      <c r="Q147" s="645"/>
      <c r="S147" s="644"/>
      <c r="T147" s="604"/>
      <c r="U147" s="604"/>
      <c r="V147" s="604"/>
      <c r="W147" s="604"/>
      <c r="X147" s="604"/>
      <c r="Y147" s="604"/>
      <c r="Z147" s="645"/>
      <c r="AB147" s="646"/>
      <c r="AD147" s="644"/>
      <c r="AE147" s="604"/>
      <c r="AF147" s="606">
        <f t="shared" si="5"/>
        <v>0</v>
      </c>
      <c r="AG147" s="629" t="e">
        <f t="shared" si="4"/>
        <v>#DIV/0!</v>
      </c>
      <c r="AI147" s="644"/>
      <c r="AJ147" s="604"/>
      <c r="AK147" s="604"/>
      <c r="AL147" s="604"/>
      <c r="AM147" s="604"/>
      <c r="AN147" s="604"/>
      <c r="AO147" s="604"/>
      <c r="AP147" s="645"/>
      <c r="AR147" s="644"/>
      <c r="AS147" s="604"/>
      <c r="AT147" s="604"/>
      <c r="AU147" s="604"/>
      <c r="AV147" s="604"/>
      <c r="AW147" s="604"/>
      <c r="AX147" s="604"/>
      <c r="AY147" s="645"/>
      <c r="BA147" s="652"/>
    </row>
    <row r="148" spans="2:53" ht="15" x14ac:dyDescent="0.25">
      <c r="B148" s="644"/>
      <c r="C148" s="604"/>
      <c r="D148" s="604"/>
      <c r="E148" s="604"/>
      <c r="F148" s="602"/>
      <c r="G148" s="645"/>
      <c r="I148" s="644"/>
      <c r="J148" s="604"/>
      <c r="K148" s="604"/>
      <c r="L148" s="604"/>
      <c r="M148" s="604"/>
      <c r="N148" s="604"/>
      <c r="O148" s="604"/>
      <c r="P148" s="604"/>
      <c r="Q148" s="645"/>
      <c r="S148" s="644"/>
      <c r="T148" s="604"/>
      <c r="U148" s="604"/>
      <c r="V148" s="604"/>
      <c r="W148" s="604"/>
      <c r="X148" s="604"/>
      <c r="Y148" s="604"/>
      <c r="Z148" s="645"/>
      <c r="AB148" s="646"/>
      <c r="AD148" s="644"/>
      <c r="AE148" s="604"/>
      <c r="AF148" s="606">
        <f t="shared" si="5"/>
        <v>0</v>
      </c>
      <c r="AG148" s="629" t="e">
        <f t="shared" si="4"/>
        <v>#DIV/0!</v>
      </c>
      <c r="AI148" s="644"/>
      <c r="AJ148" s="604"/>
      <c r="AK148" s="604"/>
      <c r="AL148" s="604"/>
      <c r="AM148" s="604"/>
      <c r="AN148" s="604"/>
      <c r="AO148" s="604"/>
      <c r="AP148" s="645"/>
      <c r="AR148" s="644"/>
      <c r="AS148" s="604"/>
      <c r="AT148" s="604"/>
      <c r="AU148" s="604"/>
      <c r="AV148" s="604"/>
      <c r="AW148" s="604"/>
      <c r="AX148" s="604"/>
      <c r="AY148" s="645"/>
      <c r="BA148" s="652"/>
    </row>
    <row r="149" spans="2:53" ht="15" x14ac:dyDescent="0.25">
      <c r="B149" s="644"/>
      <c r="C149" s="604"/>
      <c r="D149" s="604"/>
      <c r="E149" s="604"/>
      <c r="F149" s="602"/>
      <c r="G149" s="645"/>
      <c r="I149" s="644"/>
      <c r="J149" s="604"/>
      <c r="K149" s="604"/>
      <c r="L149" s="604"/>
      <c r="M149" s="604"/>
      <c r="N149" s="604"/>
      <c r="O149" s="604"/>
      <c r="P149" s="604"/>
      <c r="Q149" s="645"/>
      <c r="S149" s="644"/>
      <c r="T149" s="604"/>
      <c r="U149" s="604"/>
      <c r="V149" s="604"/>
      <c r="W149" s="604"/>
      <c r="X149" s="604"/>
      <c r="Y149" s="604"/>
      <c r="Z149" s="645"/>
      <c r="AB149" s="646"/>
      <c r="AD149" s="644"/>
      <c r="AE149" s="604"/>
      <c r="AF149" s="606">
        <f t="shared" si="5"/>
        <v>0</v>
      </c>
      <c r="AG149" s="629" t="e">
        <f t="shared" si="4"/>
        <v>#DIV/0!</v>
      </c>
      <c r="AI149" s="644"/>
      <c r="AJ149" s="604"/>
      <c r="AK149" s="604"/>
      <c r="AL149" s="604"/>
      <c r="AM149" s="604"/>
      <c r="AN149" s="604"/>
      <c r="AO149" s="604"/>
      <c r="AP149" s="645"/>
      <c r="AR149" s="644"/>
      <c r="AS149" s="604"/>
      <c r="AT149" s="604"/>
      <c r="AU149" s="604"/>
      <c r="AV149" s="604"/>
      <c r="AW149" s="604"/>
      <c r="AX149" s="604"/>
      <c r="AY149" s="645"/>
      <c r="BA149" s="652"/>
    </row>
    <row r="150" spans="2:53" ht="15" x14ac:dyDescent="0.25">
      <c r="B150" s="644"/>
      <c r="C150" s="604"/>
      <c r="D150" s="604"/>
      <c r="E150" s="604"/>
      <c r="F150" s="602"/>
      <c r="G150" s="645"/>
      <c r="I150" s="644"/>
      <c r="J150" s="604"/>
      <c r="K150" s="604"/>
      <c r="L150" s="604"/>
      <c r="M150" s="604"/>
      <c r="N150" s="604"/>
      <c r="O150" s="604"/>
      <c r="P150" s="604"/>
      <c r="Q150" s="645"/>
      <c r="S150" s="644"/>
      <c r="T150" s="604"/>
      <c r="U150" s="604"/>
      <c r="V150" s="604"/>
      <c r="W150" s="604"/>
      <c r="X150" s="604"/>
      <c r="Y150" s="604"/>
      <c r="Z150" s="645"/>
      <c r="AB150" s="646"/>
      <c r="AD150" s="644"/>
      <c r="AE150" s="604"/>
      <c r="AF150" s="606">
        <f t="shared" si="5"/>
        <v>0</v>
      </c>
      <c r="AG150" s="629" t="e">
        <f t="shared" si="4"/>
        <v>#DIV/0!</v>
      </c>
      <c r="AI150" s="644"/>
      <c r="AJ150" s="604"/>
      <c r="AK150" s="604"/>
      <c r="AL150" s="604"/>
      <c r="AM150" s="604"/>
      <c r="AN150" s="604"/>
      <c r="AO150" s="604"/>
      <c r="AP150" s="645"/>
      <c r="AR150" s="644"/>
      <c r="AS150" s="604"/>
      <c r="AT150" s="604"/>
      <c r="AU150" s="604"/>
      <c r="AV150" s="604"/>
      <c r="AW150" s="604"/>
      <c r="AX150" s="604"/>
      <c r="AY150" s="645"/>
      <c r="BA150" s="652"/>
    </row>
    <row r="151" spans="2:53" ht="15" x14ac:dyDescent="0.25">
      <c r="B151" s="644"/>
      <c r="C151" s="604"/>
      <c r="D151" s="604"/>
      <c r="E151" s="604"/>
      <c r="F151" s="602"/>
      <c r="G151" s="645"/>
      <c r="I151" s="644"/>
      <c r="J151" s="604"/>
      <c r="K151" s="604"/>
      <c r="L151" s="604"/>
      <c r="M151" s="604"/>
      <c r="N151" s="604"/>
      <c r="O151" s="604"/>
      <c r="P151" s="604"/>
      <c r="Q151" s="645"/>
      <c r="S151" s="644"/>
      <c r="T151" s="604"/>
      <c r="U151" s="604"/>
      <c r="V151" s="604"/>
      <c r="W151" s="604"/>
      <c r="X151" s="604"/>
      <c r="Y151" s="604"/>
      <c r="Z151" s="645"/>
      <c r="AB151" s="646"/>
      <c r="AD151" s="644"/>
      <c r="AE151" s="604"/>
      <c r="AF151" s="606">
        <f t="shared" si="5"/>
        <v>0</v>
      </c>
      <c r="AG151" s="629" t="e">
        <f t="shared" si="4"/>
        <v>#DIV/0!</v>
      </c>
      <c r="AI151" s="644"/>
      <c r="AJ151" s="604"/>
      <c r="AK151" s="604"/>
      <c r="AL151" s="604"/>
      <c r="AM151" s="604"/>
      <c r="AN151" s="604"/>
      <c r="AO151" s="604"/>
      <c r="AP151" s="645"/>
      <c r="AR151" s="644"/>
      <c r="AS151" s="604"/>
      <c r="AT151" s="604"/>
      <c r="AU151" s="604"/>
      <c r="AV151" s="604"/>
      <c r="AW151" s="604"/>
      <c r="AX151" s="604"/>
      <c r="AY151" s="645"/>
      <c r="BA151" s="652"/>
    </row>
    <row r="152" spans="2:53" ht="15" x14ac:dyDescent="0.25">
      <c r="B152" s="644"/>
      <c r="C152" s="604"/>
      <c r="D152" s="604"/>
      <c r="E152" s="604"/>
      <c r="F152" s="602"/>
      <c r="G152" s="645"/>
      <c r="I152" s="644"/>
      <c r="J152" s="604"/>
      <c r="K152" s="604"/>
      <c r="L152" s="604"/>
      <c r="M152" s="604"/>
      <c r="N152" s="604"/>
      <c r="O152" s="604"/>
      <c r="P152" s="604"/>
      <c r="Q152" s="645"/>
      <c r="S152" s="644"/>
      <c r="T152" s="604"/>
      <c r="U152" s="604"/>
      <c r="V152" s="604"/>
      <c r="W152" s="604"/>
      <c r="X152" s="604"/>
      <c r="Y152" s="604"/>
      <c r="Z152" s="645"/>
      <c r="AB152" s="646"/>
      <c r="AD152" s="644"/>
      <c r="AE152" s="604"/>
      <c r="AF152" s="606">
        <f t="shared" si="5"/>
        <v>0</v>
      </c>
      <c r="AG152" s="629" t="e">
        <f t="shared" si="4"/>
        <v>#DIV/0!</v>
      </c>
      <c r="AI152" s="644"/>
      <c r="AJ152" s="604"/>
      <c r="AK152" s="604"/>
      <c r="AL152" s="604"/>
      <c r="AM152" s="604"/>
      <c r="AN152" s="604"/>
      <c r="AO152" s="604"/>
      <c r="AP152" s="645"/>
      <c r="AR152" s="644"/>
      <c r="AS152" s="604"/>
      <c r="AT152" s="604"/>
      <c r="AU152" s="604"/>
      <c r="AV152" s="604"/>
      <c r="AW152" s="604"/>
      <c r="AX152" s="604"/>
      <c r="AY152" s="645"/>
      <c r="BA152" s="652"/>
    </row>
    <row r="153" spans="2:53" ht="15" x14ac:dyDescent="0.25">
      <c r="B153" s="644"/>
      <c r="C153" s="604"/>
      <c r="D153" s="604"/>
      <c r="E153" s="604"/>
      <c r="F153" s="602"/>
      <c r="G153" s="645"/>
      <c r="I153" s="644"/>
      <c r="J153" s="604"/>
      <c r="K153" s="604"/>
      <c r="L153" s="604"/>
      <c r="M153" s="604"/>
      <c r="N153" s="604"/>
      <c r="O153" s="604"/>
      <c r="P153" s="604"/>
      <c r="Q153" s="645"/>
      <c r="S153" s="644"/>
      <c r="T153" s="604"/>
      <c r="U153" s="604"/>
      <c r="V153" s="604"/>
      <c r="W153" s="604"/>
      <c r="X153" s="604"/>
      <c r="Y153" s="604"/>
      <c r="Z153" s="645"/>
      <c r="AB153" s="646"/>
      <c r="AD153" s="644"/>
      <c r="AE153" s="604"/>
      <c r="AF153" s="606">
        <f t="shared" si="5"/>
        <v>0</v>
      </c>
      <c r="AG153" s="629" t="e">
        <f t="shared" si="4"/>
        <v>#DIV/0!</v>
      </c>
      <c r="AI153" s="644"/>
      <c r="AJ153" s="604"/>
      <c r="AK153" s="604"/>
      <c r="AL153" s="604"/>
      <c r="AM153" s="604"/>
      <c r="AN153" s="604"/>
      <c r="AO153" s="604"/>
      <c r="AP153" s="645"/>
      <c r="AR153" s="644"/>
      <c r="AS153" s="604"/>
      <c r="AT153" s="604"/>
      <c r="AU153" s="604"/>
      <c r="AV153" s="604"/>
      <c r="AW153" s="604"/>
      <c r="AX153" s="604"/>
      <c r="AY153" s="645"/>
      <c r="BA153" s="652"/>
    </row>
    <row r="154" spans="2:53" ht="15" x14ac:dyDescent="0.25">
      <c r="B154" s="644"/>
      <c r="C154" s="604"/>
      <c r="D154" s="604"/>
      <c r="E154" s="604"/>
      <c r="F154" s="602"/>
      <c r="G154" s="645"/>
      <c r="I154" s="644"/>
      <c r="J154" s="604"/>
      <c r="K154" s="604"/>
      <c r="L154" s="604"/>
      <c r="M154" s="604"/>
      <c r="N154" s="604"/>
      <c r="O154" s="604"/>
      <c r="P154" s="604"/>
      <c r="Q154" s="645"/>
      <c r="S154" s="644"/>
      <c r="T154" s="604"/>
      <c r="U154" s="604"/>
      <c r="V154" s="604"/>
      <c r="W154" s="604"/>
      <c r="X154" s="604"/>
      <c r="Y154" s="604"/>
      <c r="Z154" s="645"/>
      <c r="AB154" s="646"/>
      <c r="AD154" s="644"/>
      <c r="AE154" s="604"/>
      <c r="AF154" s="606">
        <f t="shared" si="5"/>
        <v>0</v>
      </c>
      <c r="AG154" s="629" t="e">
        <f t="shared" si="4"/>
        <v>#DIV/0!</v>
      </c>
      <c r="AI154" s="644"/>
      <c r="AJ154" s="604"/>
      <c r="AK154" s="604"/>
      <c r="AL154" s="604"/>
      <c r="AM154" s="604"/>
      <c r="AN154" s="604"/>
      <c r="AO154" s="604"/>
      <c r="AP154" s="645"/>
      <c r="AR154" s="644"/>
      <c r="AS154" s="604"/>
      <c r="AT154" s="604"/>
      <c r="AU154" s="604"/>
      <c r="AV154" s="604"/>
      <c r="AW154" s="604"/>
      <c r="AX154" s="604"/>
      <c r="AY154" s="645"/>
      <c r="BA154" s="652"/>
    </row>
    <row r="155" spans="2:53" ht="15" x14ac:dyDescent="0.25">
      <c r="B155" s="644"/>
      <c r="C155" s="604"/>
      <c r="D155" s="604"/>
      <c r="E155" s="604"/>
      <c r="F155" s="602"/>
      <c r="G155" s="645"/>
      <c r="I155" s="644"/>
      <c r="J155" s="604"/>
      <c r="K155" s="604"/>
      <c r="L155" s="604"/>
      <c r="M155" s="604"/>
      <c r="N155" s="604"/>
      <c r="O155" s="604"/>
      <c r="P155" s="604"/>
      <c r="Q155" s="645"/>
      <c r="S155" s="644"/>
      <c r="T155" s="604"/>
      <c r="U155" s="604"/>
      <c r="V155" s="604"/>
      <c r="W155" s="604"/>
      <c r="X155" s="604"/>
      <c r="Y155" s="604"/>
      <c r="Z155" s="645"/>
      <c r="AB155" s="646"/>
      <c r="AD155" s="644"/>
      <c r="AE155" s="604"/>
      <c r="AF155" s="606">
        <f t="shared" si="5"/>
        <v>0</v>
      </c>
      <c r="AG155" s="629" t="e">
        <f t="shared" si="4"/>
        <v>#DIV/0!</v>
      </c>
      <c r="AI155" s="644"/>
      <c r="AJ155" s="604"/>
      <c r="AK155" s="604"/>
      <c r="AL155" s="604"/>
      <c r="AM155" s="604"/>
      <c r="AN155" s="604"/>
      <c r="AO155" s="604"/>
      <c r="AP155" s="645"/>
      <c r="AR155" s="644"/>
      <c r="AS155" s="604"/>
      <c r="AT155" s="604"/>
      <c r="AU155" s="604"/>
      <c r="AV155" s="604"/>
      <c r="AW155" s="604"/>
      <c r="AX155" s="604"/>
      <c r="AY155" s="645"/>
      <c r="BA155" s="652"/>
    </row>
    <row r="156" spans="2:53" ht="15" x14ac:dyDescent="0.25">
      <c r="B156" s="644"/>
      <c r="C156" s="604"/>
      <c r="D156" s="604"/>
      <c r="E156" s="604"/>
      <c r="F156" s="602"/>
      <c r="G156" s="645"/>
      <c r="I156" s="644"/>
      <c r="J156" s="604"/>
      <c r="K156" s="604"/>
      <c r="L156" s="604"/>
      <c r="M156" s="604"/>
      <c r="N156" s="604"/>
      <c r="O156" s="604"/>
      <c r="P156" s="604"/>
      <c r="Q156" s="645"/>
      <c r="S156" s="644"/>
      <c r="T156" s="604"/>
      <c r="U156" s="604"/>
      <c r="V156" s="604"/>
      <c r="W156" s="604"/>
      <c r="X156" s="604"/>
      <c r="Y156" s="604"/>
      <c r="Z156" s="645"/>
      <c r="AB156" s="646"/>
      <c r="AD156" s="644"/>
      <c r="AE156" s="604"/>
      <c r="AF156" s="606">
        <f t="shared" si="5"/>
        <v>0</v>
      </c>
      <c r="AG156" s="629" t="e">
        <f t="shared" si="4"/>
        <v>#DIV/0!</v>
      </c>
      <c r="AI156" s="644"/>
      <c r="AJ156" s="604"/>
      <c r="AK156" s="604"/>
      <c r="AL156" s="604"/>
      <c r="AM156" s="604"/>
      <c r="AN156" s="604"/>
      <c r="AO156" s="604"/>
      <c r="AP156" s="645"/>
      <c r="AR156" s="644"/>
      <c r="AS156" s="604"/>
      <c r="AT156" s="604"/>
      <c r="AU156" s="604"/>
      <c r="AV156" s="604"/>
      <c r="AW156" s="604"/>
      <c r="AX156" s="604"/>
      <c r="AY156" s="645"/>
      <c r="BA156" s="652"/>
    </row>
    <row r="157" spans="2:53" ht="15.6" thickBot="1" x14ac:dyDescent="0.3">
      <c r="B157" s="655"/>
      <c r="C157" s="656"/>
      <c r="D157" s="656"/>
      <c r="E157" s="656"/>
      <c r="F157" s="657"/>
      <c r="G157" s="658"/>
      <c r="I157" s="655"/>
      <c r="J157" s="656"/>
      <c r="K157" s="656"/>
      <c r="L157" s="656"/>
      <c r="M157" s="656"/>
      <c r="N157" s="656"/>
      <c r="O157" s="656"/>
      <c r="P157" s="656"/>
      <c r="Q157" s="658"/>
      <c r="S157" s="655"/>
      <c r="T157" s="656"/>
      <c r="U157" s="656"/>
      <c r="V157" s="656"/>
      <c r="W157" s="656"/>
      <c r="X157" s="656"/>
      <c r="Y157" s="656"/>
      <c r="Z157" s="658"/>
      <c r="AB157" s="659"/>
      <c r="AD157" s="655"/>
      <c r="AE157" s="656"/>
      <c r="AF157" s="660">
        <f t="shared" si="5"/>
        <v>0</v>
      </c>
      <c r="AG157" s="638" t="e">
        <f t="shared" si="4"/>
        <v>#DIV/0!</v>
      </c>
      <c r="AI157" s="655"/>
      <c r="AJ157" s="656"/>
      <c r="AK157" s="656"/>
      <c r="AL157" s="656"/>
      <c r="AM157" s="656"/>
      <c r="AN157" s="656"/>
      <c r="AO157" s="656"/>
      <c r="AP157" s="658"/>
      <c r="AR157" s="655"/>
      <c r="AS157" s="656"/>
      <c r="AT157" s="656"/>
      <c r="AU157" s="656"/>
      <c r="AV157" s="656"/>
      <c r="AW157" s="656"/>
      <c r="AX157" s="656"/>
      <c r="AY157" s="658"/>
      <c r="BA157" s="661"/>
    </row>
  </sheetData>
  <mergeCells count="23">
    <mergeCell ref="BA5:BA7"/>
    <mergeCell ref="AI6:AJ6"/>
    <mergeCell ref="AK6:AO6"/>
    <mergeCell ref="AR6:AS6"/>
    <mergeCell ref="AT6:AX6"/>
    <mergeCell ref="AR5:AY5"/>
    <mergeCell ref="AD5:AD7"/>
    <mergeCell ref="AE5:AE7"/>
    <mergeCell ref="AF5:AF7"/>
    <mergeCell ref="AG5:AG7"/>
    <mergeCell ref="AI5:AP5"/>
    <mergeCell ref="AB5:AB7"/>
    <mergeCell ref="B5:B7"/>
    <mergeCell ref="C5:C7"/>
    <mergeCell ref="D5:D7"/>
    <mergeCell ref="E5:E7"/>
    <mergeCell ref="F5:F7"/>
    <mergeCell ref="G5:G7"/>
    <mergeCell ref="I5:I7"/>
    <mergeCell ref="J5:J7"/>
    <mergeCell ref="K5:Q6"/>
    <mergeCell ref="S5:S7"/>
    <mergeCell ref="T5:Z6"/>
  </mergeCells>
  <dataValidations count="3">
    <dataValidation type="list" allowBlank="1" showInputMessage="1" showErrorMessage="1" sqref="AB8:AB157" xr:uid="{3A41CB92-850E-4479-85B9-A2C8BD814F89}">
      <formula1>"Lack of internal resourcing,Lack of supply chain resourcing,Change in solution, Supply chain capacity, Third-party interface,Contractual issues,Site issues,Environmental risks, Programme level efficiency,Regulatory Sign off Delay"</formula1>
    </dataValidation>
    <dataValidation type="list" allowBlank="1" showInputMessage="1" showErrorMessage="1" promptTitle="Scheme" prompt="AMP7 carryover_x000a_AMP8" sqref="BA8:BA157" xr:uid="{4A3E296B-2366-4314-B826-1F6F395ED4F5}">
      <formula1>"AMP7 carryover, AMP8"</formula1>
    </dataValidation>
    <dataValidation type="list" allowBlank="1" showInputMessage="1" showErrorMessage="1" sqref="F8:F157" xr:uid="{3A3D1FB8-F86B-4EF9-A77D-64C5549CCDEA}">
      <formula1>"Retained, Dropped, Added"</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6020-7E36-4D58-A17A-A0DF2CD271E4}">
  <sheetPr>
    <tabColor rgb="FFFF84D3"/>
  </sheetPr>
  <dimension ref="A1"/>
  <sheetViews>
    <sheetView workbookViewId="0"/>
  </sheetViews>
  <sheetFormatPr defaultColWidth="9" defaultRowHeight="13.8" x14ac:dyDescent="0.25"/>
  <cols>
    <col min="1" max="16384" width="9" style="1"/>
  </cols>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9A3A-5CF2-4108-A8B0-C8B0679F8B2B}">
  <dimension ref="A1:CC62"/>
  <sheetViews>
    <sheetView zoomScale="70" zoomScaleNormal="70" workbookViewId="0">
      <selection activeCell="B4" sqref="B4"/>
    </sheetView>
  </sheetViews>
  <sheetFormatPr defaultColWidth="9" defaultRowHeight="13.8" x14ac:dyDescent="0.25"/>
  <cols>
    <col min="1" max="1" width="4.109375" style="323" customWidth="1"/>
    <col min="2" max="2" width="19.109375" style="323" customWidth="1"/>
    <col min="3" max="3" width="47.88671875" style="323" customWidth="1"/>
    <col min="4" max="4" width="20.44140625" style="323" customWidth="1"/>
    <col min="5" max="5" width="13.6640625" style="323" customWidth="1"/>
    <col min="6" max="6" width="39.88671875" style="323" customWidth="1"/>
    <col min="7" max="7" width="46.44140625" style="323" customWidth="1"/>
    <col min="8" max="9" width="8.88671875" style="323" customWidth="1"/>
    <col min="10" max="10" width="4" style="327" customWidth="1"/>
    <col min="11" max="24" width="11.44140625" style="323" customWidth="1"/>
    <col min="25" max="25" width="4.5546875" style="327" customWidth="1"/>
    <col min="26" max="39" width="11.44140625" style="323" customWidth="1"/>
    <col min="40" max="40" width="9.5546875" style="323" bestFit="1" customWidth="1"/>
    <col min="41" max="41" width="23.88671875" style="323" hidden="1" customWidth="1"/>
    <col min="42" max="42" width="23.6640625" style="323" hidden="1" customWidth="1"/>
    <col min="43" max="43" width="23.6640625" style="323" customWidth="1"/>
    <col min="44" max="44" width="21.44140625" style="323" customWidth="1"/>
    <col min="45" max="45" width="13.33203125" style="323" customWidth="1"/>
    <col min="46" max="46" width="18.6640625" style="1" customWidth="1"/>
    <col min="47" max="47" width="9" style="323"/>
    <col min="48" max="48" width="16" style="323" customWidth="1"/>
    <col min="49" max="55" width="9" style="1"/>
    <col min="56" max="56" width="11.88671875" style="1" customWidth="1"/>
    <col min="57" max="60" width="9" style="1"/>
    <col min="61" max="61" width="20.44140625" style="1" customWidth="1"/>
    <col min="62" max="62" width="18.88671875" style="1" customWidth="1"/>
    <col min="63" max="63" width="2.44140625" style="1" customWidth="1"/>
    <col min="64" max="64" width="9" style="1"/>
    <col min="65" max="65" width="13.109375" style="1" customWidth="1"/>
    <col min="66" max="75" width="9" style="1"/>
    <col min="76" max="76" width="20.44140625" style="1" customWidth="1"/>
    <col min="77" max="77" width="20" style="1" customWidth="1"/>
    <col min="78" max="78" width="2.109375" style="323" customWidth="1"/>
    <col min="79" max="16384" width="9" style="323"/>
  </cols>
  <sheetData>
    <row r="1" spans="1:80" ht="26.7" customHeight="1" x14ac:dyDescent="0.3">
      <c r="A1" s="2" t="str">
        <f ca="1" xml:space="preserve"> RIGHT(CELL("filename", A1), LEN(CELL("filename", A1)) - SEARCH("]", CELL("filename", A1)))</f>
        <v>DPW1</v>
      </c>
      <c r="B1" s="321"/>
      <c r="C1" s="321"/>
      <c r="D1" s="321"/>
      <c r="E1" s="321"/>
      <c r="F1" s="321"/>
      <c r="G1" s="321"/>
      <c r="H1" s="321"/>
      <c r="I1" s="321"/>
      <c r="J1" s="322"/>
      <c r="K1" s="321"/>
      <c r="L1" s="321"/>
      <c r="M1" s="321"/>
      <c r="N1" s="321"/>
      <c r="O1" s="321"/>
      <c r="P1" s="321"/>
      <c r="Q1" s="321"/>
      <c r="R1" s="321"/>
      <c r="S1" s="321"/>
      <c r="T1" s="321"/>
      <c r="U1" s="321"/>
      <c r="V1" s="321"/>
      <c r="W1" s="321"/>
      <c r="X1" s="321"/>
      <c r="Y1" s="322"/>
      <c r="Z1" s="321"/>
      <c r="AA1" s="321"/>
      <c r="AB1" s="321"/>
      <c r="AC1" s="321"/>
      <c r="AD1" s="321"/>
      <c r="AE1" s="321"/>
      <c r="AF1" s="321"/>
      <c r="AG1" s="321"/>
      <c r="AH1" s="321"/>
      <c r="AI1" s="321"/>
      <c r="AJ1" s="321"/>
      <c r="AK1" s="321"/>
      <c r="AL1" s="321"/>
      <c r="AM1" s="321"/>
      <c r="AN1" s="321"/>
      <c r="AO1" s="321"/>
      <c r="AP1" s="321"/>
      <c r="AQ1" s="321"/>
      <c r="AR1" s="321"/>
      <c r="AS1" s="321"/>
      <c r="AU1" s="321"/>
      <c r="AV1" s="321"/>
      <c r="AW1" s="2" t="s">
        <v>10</v>
      </c>
      <c r="AX1" s="2"/>
      <c r="AY1" s="2"/>
      <c r="AZ1" s="2"/>
      <c r="BA1" s="2"/>
      <c r="BB1" s="2"/>
      <c r="BC1" s="2"/>
      <c r="BD1" s="2"/>
      <c r="BE1" s="2"/>
      <c r="BF1" s="2"/>
      <c r="BG1" s="2"/>
      <c r="BH1" s="2"/>
      <c r="BI1" s="2"/>
      <c r="BJ1" s="2"/>
      <c r="BK1" s="2"/>
      <c r="BL1" s="2"/>
    </row>
    <row r="2" spans="1:80" ht="26.7" customHeight="1" x14ac:dyDescent="0.3">
      <c r="A2" s="321"/>
      <c r="B2" s="321"/>
      <c r="C2" s="321"/>
      <c r="D2" s="321"/>
      <c r="E2" s="321"/>
      <c r="F2" s="321"/>
      <c r="G2" s="321"/>
      <c r="H2" s="321"/>
      <c r="I2" s="321"/>
      <c r="J2" s="322"/>
      <c r="K2" s="321"/>
      <c r="L2" s="321"/>
      <c r="M2" s="321"/>
      <c r="N2" s="321"/>
      <c r="O2" s="321"/>
      <c r="P2" s="321"/>
      <c r="Q2" s="321"/>
      <c r="R2" s="321"/>
      <c r="S2" s="321"/>
      <c r="T2" s="321"/>
      <c r="U2" s="321"/>
      <c r="V2" s="321"/>
      <c r="W2" s="321"/>
      <c r="X2" s="321"/>
      <c r="Y2" s="322"/>
      <c r="Z2" s="321"/>
      <c r="AA2" s="321"/>
      <c r="AB2" s="321"/>
      <c r="AC2" s="321"/>
      <c r="AD2" s="321"/>
      <c r="AE2" s="321"/>
      <c r="AF2" s="321"/>
      <c r="AG2" s="321"/>
      <c r="AH2" s="321"/>
      <c r="AI2" s="321"/>
      <c r="AJ2" s="321"/>
      <c r="AK2" s="321"/>
      <c r="AL2" s="321"/>
      <c r="AM2" s="321"/>
      <c r="AN2" s="321"/>
      <c r="AO2" s="321"/>
      <c r="AP2" s="321"/>
      <c r="AQ2" s="321"/>
      <c r="AR2" s="321"/>
      <c r="AS2" s="321"/>
      <c r="AU2" s="321"/>
      <c r="AV2" s="321"/>
      <c r="AW2" s="2"/>
      <c r="AX2" s="2"/>
      <c r="AY2" s="2"/>
      <c r="AZ2" s="2"/>
      <c r="BA2" s="2"/>
      <c r="BB2" s="2"/>
      <c r="BC2" s="2"/>
      <c r="BD2" s="2"/>
      <c r="BE2" s="2"/>
      <c r="BF2" s="2"/>
      <c r="BG2" s="2"/>
      <c r="BH2" s="2"/>
      <c r="BI2" s="2"/>
      <c r="BJ2" s="2"/>
      <c r="BK2" s="2"/>
      <c r="BL2" s="2"/>
    </row>
    <row r="3" spans="1:80" ht="26.7" customHeight="1" x14ac:dyDescent="0.35">
      <c r="A3" s="324" t="s">
        <v>1442</v>
      </c>
      <c r="B3" s="325"/>
      <c r="C3" s="325"/>
      <c r="D3" s="325"/>
      <c r="E3" s="325"/>
      <c r="F3" s="325"/>
      <c r="G3" s="325"/>
      <c r="H3" s="325"/>
      <c r="I3" s="325"/>
      <c r="J3" s="326"/>
      <c r="K3" s="325"/>
      <c r="L3" s="325"/>
      <c r="M3" s="325"/>
      <c r="N3" s="325"/>
      <c r="O3" s="325"/>
      <c r="P3" s="325"/>
      <c r="Q3" s="325"/>
      <c r="R3" s="325"/>
      <c r="S3" s="325"/>
      <c r="T3" s="325"/>
      <c r="U3" s="325"/>
      <c r="V3" s="325"/>
      <c r="W3" s="325"/>
      <c r="X3" s="325"/>
      <c r="Y3" s="326"/>
      <c r="Z3" s="325"/>
      <c r="AA3" s="325"/>
      <c r="AB3" s="325"/>
      <c r="AC3" s="325"/>
      <c r="AD3" s="325"/>
      <c r="AE3" s="325"/>
      <c r="AF3" s="325"/>
      <c r="AG3" s="325"/>
      <c r="AH3" s="325"/>
      <c r="AI3" s="325"/>
      <c r="AJ3" s="325"/>
      <c r="AK3" s="325"/>
      <c r="AL3" s="325"/>
      <c r="AM3" s="325"/>
      <c r="AN3" s="325"/>
      <c r="AO3" s="325"/>
      <c r="AP3" s="325"/>
      <c r="AQ3" s="325"/>
      <c r="AR3" s="325"/>
      <c r="AS3" s="325"/>
      <c r="AT3" s="5"/>
      <c r="AU3" s="325"/>
      <c r="AV3" s="32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row>
    <row r="4" spans="1:80" ht="14.4" thickBot="1" x14ac:dyDescent="0.3">
      <c r="A4" s="327"/>
      <c r="B4" s="327"/>
      <c r="C4" s="327"/>
      <c r="D4" s="327"/>
      <c r="E4" s="327"/>
      <c r="F4" s="327"/>
      <c r="G4" s="327"/>
      <c r="H4" s="327"/>
      <c r="I4" s="327"/>
      <c r="K4" s="327"/>
      <c r="L4" s="327"/>
      <c r="M4" s="327"/>
      <c r="N4" s="327"/>
      <c r="O4" s="327"/>
      <c r="P4" s="327"/>
      <c r="Q4" s="327"/>
      <c r="R4" s="327"/>
      <c r="S4" s="327"/>
      <c r="T4" s="327"/>
      <c r="U4" s="327"/>
      <c r="V4" s="327"/>
      <c r="W4" s="327"/>
      <c r="X4" s="327"/>
    </row>
    <row r="5" spans="1:80" ht="22.5" customHeight="1" thickBot="1" x14ac:dyDescent="0.85">
      <c r="A5" s="328" t="s">
        <v>12</v>
      </c>
      <c r="B5" s="720" t="s">
        <v>13</v>
      </c>
      <c r="C5" s="714" t="s">
        <v>14</v>
      </c>
      <c r="D5" s="714" t="s">
        <v>15</v>
      </c>
      <c r="E5" s="714" t="s">
        <v>1443</v>
      </c>
      <c r="F5" s="714" t="s">
        <v>1444</v>
      </c>
      <c r="G5" s="714" t="s">
        <v>17</v>
      </c>
      <c r="H5" s="714" t="s">
        <v>18</v>
      </c>
      <c r="I5" s="717" t="s">
        <v>19</v>
      </c>
      <c r="J5" s="329"/>
      <c r="K5" s="720" t="s">
        <v>1445</v>
      </c>
      <c r="L5" s="714"/>
      <c r="M5" s="714"/>
      <c r="N5" s="714"/>
      <c r="O5" s="714"/>
      <c r="P5" s="714"/>
      <c r="Q5" s="714"/>
      <c r="R5" s="714"/>
      <c r="S5" s="714"/>
      <c r="T5" s="714"/>
      <c r="U5" s="714"/>
      <c r="V5" s="717"/>
      <c r="W5" s="721" t="s">
        <v>21</v>
      </c>
      <c r="X5" s="732" t="s">
        <v>22</v>
      </c>
      <c r="Y5" s="329"/>
      <c r="Z5" s="739" t="s">
        <v>1446</v>
      </c>
      <c r="AA5" s="730"/>
      <c r="AB5" s="730"/>
      <c r="AC5" s="730"/>
      <c r="AD5" s="730"/>
      <c r="AE5" s="730"/>
      <c r="AF5" s="730"/>
      <c r="AG5" s="730"/>
      <c r="AH5" s="730"/>
      <c r="AI5" s="730"/>
      <c r="AJ5" s="730"/>
      <c r="AK5" s="730"/>
      <c r="AL5" s="730" t="s">
        <v>24</v>
      </c>
      <c r="AM5" s="732" t="s">
        <v>25</v>
      </c>
      <c r="AN5" s="330"/>
      <c r="AO5" s="735" t="s">
        <v>94</v>
      </c>
      <c r="AP5" s="736"/>
      <c r="AQ5" s="737"/>
      <c r="AR5" s="738"/>
      <c r="AS5" s="331"/>
      <c r="AT5" s="724" t="s">
        <v>1447</v>
      </c>
      <c r="AU5" s="9"/>
      <c r="AV5" s="9"/>
      <c r="AW5" s="727" t="s">
        <v>1445</v>
      </c>
      <c r="AX5" s="728"/>
      <c r="AY5" s="728"/>
      <c r="AZ5" s="728"/>
      <c r="BA5" s="728"/>
      <c r="BB5" s="728"/>
      <c r="BC5" s="728"/>
      <c r="BD5" s="728"/>
      <c r="BE5" s="728"/>
      <c r="BF5" s="728"/>
      <c r="BG5" s="728"/>
      <c r="BH5" s="728"/>
      <c r="BI5" s="333" t="s">
        <v>28</v>
      </c>
      <c r="BJ5" s="334" t="s">
        <v>29</v>
      </c>
      <c r="BK5" s="335"/>
      <c r="BL5" s="727" t="s">
        <v>1446</v>
      </c>
      <c r="BM5" s="728"/>
      <c r="BN5" s="728"/>
      <c r="BO5" s="728"/>
      <c r="BP5" s="728"/>
      <c r="BQ5" s="728"/>
      <c r="BR5" s="728"/>
      <c r="BS5" s="728"/>
      <c r="BT5" s="728"/>
      <c r="BU5" s="728"/>
      <c r="BV5" s="728"/>
      <c r="BW5" s="728"/>
      <c r="BX5" s="333" t="s">
        <v>30</v>
      </c>
      <c r="BY5" s="334" t="s">
        <v>31</v>
      </c>
      <c r="BZ5" s="1"/>
      <c r="CA5" s="744" t="s">
        <v>1448</v>
      </c>
      <c r="CB5" s="745"/>
    </row>
    <row r="6" spans="1:80" ht="22.5" customHeight="1" x14ac:dyDescent="0.8">
      <c r="A6" s="328"/>
      <c r="B6" s="740"/>
      <c r="C6" s="715"/>
      <c r="D6" s="715"/>
      <c r="E6" s="741"/>
      <c r="F6" s="741"/>
      <c r="G6" s="715"/>
      <c r="H6" s="715"/>
      <c r="I6" s="718"/>
      <c r="J6" s="329"/>
      <c r="K6" s="740" t="s">
        <v>39</v>
      </c>
      <c r="L6" s="715"/>
      <c r="M6" s="715" t="s">
        <v>33</v>
      </c>
      <c r="N6" s="715"/>
      <c r="O6" s="715"/>
      <c r="P6" s="715"/>
      <c r="Q6" s="715"/>
      <c r="R6" s="715" t="s">
        <v>34</v>
      </c>
      <c r="S6" s="715"/>
      <c r="T6" s="715"/>
      <c r="U6" s="715"/>
      <c r="V6" s="718"/>
      <c r="W6" s="722"/>
      <c r="X6" s="733"/>
      <c r="Y6" s="329"/>
      <c r="Z6" s="742" t="s">
        <v>39</v>
      </c>
      <c r="AA6" s="715"/>
      <c r="AB6" s="715" t="s">
        <v>33</v>
      </c>
      <c r="AC6" s="715"/>
      <c r="AD6" s="715"/>
      <c r="AE6" s="715"/>
      <c r="AF6" s="715"/>
      <c r="AG6" s="715" t="s">
        <v>34</v>
      </c>
      <c r="AH6" s="715"/>
      <c r="AI6" s="715"/>
      <c r="AJ6" s="715"/>
      <c r="AK6" s="715"/>
      <c r="AL6" s="715"/>
      <c r="AM6" s="733"/>
      <c r="AN6" s="330"/>
      <c r="AO6" s="720" t="s">
        <v>35</v>
      </c>
      <c r="AP6" s="714" t="s">
        <v>36</v>
      </c>
      <c r="AQ6" s="717" t="s">
        <v>37</v>
      </c>
      <c r="AR6" s="717" t="s">
        <v>1449</v>
      </c>
      <c r="AS6" s="331"/>
      <c r="AT6" s="725"/>
      <c r="AU6" s="9"/>
      <c r="AV6" s="9"/>
      <c r="AW6" s="712" t="s">
        <v>39</v>
      </c>
      <c r="AX6" s="713"/>
      <c r="AY6" s="743" t="s">
        <v>33</v>
      </c>
      <c r="AZ6" s="743"/>
      <c r="BA6" s="743"/>
      <c r="BB6" s="743"/>
      <c r="BC6" s="743"/>
      <c r="BD6" s="743" t="s">
        <v>34</v>
      </c>
      <c r="BE6" s="743"/>
      <c r="BF6" s="743"/>
      <c r="BG6" s="743"/>
      <c r="BH6" s="743"/>
      <c r="BI6" s="337" t="s">
        <v>21</v>
      </c>
      <c r="BJ6" s="338" t="s">
        <v>22</v>
      </c>
      <c r="BK6" s="335"/>
      <c r="BL6" s="712" t="s">
        <v>39</v>
      </c>
      <c r="BM6" s="713"/>
      <c r="BN6" s="743" t="s">
        <v>33</v>
      </c>
      <c r="BO6" s="743"/>
      <c r="BP6" s="743"/>
      <c r="BQ6" s="743"/>
      <c r="BR6" s="743"/>
      <c r="BS6" s="743" t="s">
        <v>34</v>
      </c>
      <c r="BT6" s="743"/>
      <c r="BU6" s="743"/>
      <c r="BV6" s="743"/>
      <c r="BW6" s="743"/>
      <c r="BX6" s="337" t="s">
        <v>24</v>
      </c>
      <c r="BY6" s="338"/>
      <c r="BZ6" s="1"/>
      <c r="CA6" s="339" t="s">
        <v>35</v>
      </c>
      <c r="CB6" s="340" t="s">
        <v>25</v>
      </c>
    </row>
    <row r="7" spans="1:80" ht="22.5" customHeight="1" x14ac:dyDescent="0.3">
      <c r="A7" s="328" t="s">
        <v>40</v>
      </c>
      <c r="B7" s="729"/>
      <c r="C7" s="716"/>
      <c r="D7" s="716"/>
      <c r="E7" s="716"/>
      <c r="F7" s="716"/>
      <c r="G7" s="716"/>
      <c r="H7" s="716"/>
      <c r="I7" s="719"/>
      <c r="J7" s="329"/>
      <c r="K7" s="341" t="s">
        <v>1430</v>
      </c>
      <c r="L7" s="342" t="s">
        <v>41</v>
      </c>
      <c r="M7" s="342" t="s">
        <v>42</v>
      </c>
      <c r="N7" s="342" t="s">
        <v>43</v>
      </c>
      <c r="O7" s="342" t="s">
        <v>44</v>
      </c>
      <c r="P7" s="342" t="s">
        <v>45</v>
      </c>
      <c r="Q7" s="342" t="s">
        <v>46</v>
      </c>
      <c r="R7" s="342" t="s">
        <v>47</v>
      </c>
      <c r="S7" s="342" t="s">
        <v>48</v>
      </c>
      <c r="T7" s="342" t="s">
        <v>49</v>
      </c>
      <c r="U7" s="342" t="s">
        <v>50</v>
      </c>
      <c r="V7" s="343" t="s">
        <v>51</v>
      </c>
      <c r="W7" s="723"/>
      <c r="X7" s="734"/>
      <c r="Y7" s="344"/>
      <c r="Z7" s="345" t="s">
        <v>1430</v>
      </c>
      <c r="AA7" s="342" t="s">
        <v>41</v>
      </c>
      <c r="AB7" s="342" t="s">
        <v>42</v>
      </c>
      <c r="AC7" s="342" t="s">
        <v>43</v>
      </c>
      <c r="AD7" s="342" t="s">
        <v>44</v>
      </c>
      <c r="AE7" s="342" t="s">
        <v>45</v>
      </c>
      <c r="AF7" s="342" t="s">
        <v>46</v>
      </c>
      <c r="AG7" s="342" t="s">
        <v>47</v>
      </c>
      <c r="AH7" s="342" t="s">
        <v>48</v>
      </c>
      <c r="AI7" s="342" t="s">
        <v>49</v>
      </c>
      <c r="AJ7" s="342" t="s">
        <v>50</v>
      </c>
      <c r="AK7" s="342" t="s">
        <v>51</v>
      </c>
      <c r="AL7" s="731"/>
      <c r="AM7" s="734"/>
      <c r="AN7" s="330"/>
      <c r="AO7" s="729"/>
      <c r="AP7" s="716"/>
      <c r="AQ7" s="719"/>
      <c r="AR7" s="719"/>
      <c r="AS7" s="331"/>
      <c r="AT7" s="726"/>
      <c r="AV7" s="346" t="s">
        <v>52</v>
      </c>
      <c r="AW7" s="347" t="s">
        <v>1430</v>
      </c>
      <c r="AX7" s="22" t="s">
        <v>41</v>
      </c>
      <c r="AY7" s="22" t="s">
        <v>42</v>
      </c>
      <c r="AZ7" s="22" t="s">
        <v>43</v>
      </c>
      <c r="BA7" s="22" t="s">
        <v>44</v>
      </c>
      <c r="BB7" s="22" t="s">
        <v>45</v>
      </c>
      <c r="BC7" s="22" t="s">
        <v>46</v>
      </c>
      <c r="BD7" s="22" t="s">
        <v>47</v>
      </c>
      <c r="BE7" s="22" t="s">
        <v>48</v>
      </c>
      <c r="BF7" s="22" t="s">
        <v>49</v>
      </c>
      <c r="BG7" s="22" t="s">
        <v>50</v>
      </c>
      <c r="BH7" s="22" t="s">
        <v>51</v>
      </c>
      <c r="BI7" s="348" t="s">
        <v>46</v>
      </c>
      <c r="BJ7" s="349" t="s">
        <v>51</v>
      </c>
      <c r="BK7" s="350"/>
      <c r="BL7" s="347" t="s">
        <v>1430</v>
      </c>
      <c r="BM7" s="22" t="s">
        <v>41</v>
      </c>
      <c r="BN7" s="22" t="s">
        <v>42</v>
      </c>
      <c r="BO7" s="22" t="s">
        <v>43</v>
      </c>
      <c r="BP7" s="22" t="s">
        <v>44</v>
      </c>
      <c r="BQ7" s="22" t="s">
        <v>45</v>
      </c>
      <c r="BR7" s="22" t="s">
        <v>46</v>
      </c>
      <c r="BS7" s="22" t="s">
        <v>47</v>
      </c>
      <c r="BT7" s="22" t="s">
        <v>48</v>
      </c>
      <c r="BU7" s="22" t="s">
        <v>49</v>
      </c>
      <c r="BV7" s="22" t="s">
        <v>50</v>
      </c>
      <c r="BW7" s="22" t="s">
        <v>51</v>
      </c>
      <c r="BX7" s="348" t="s">
        <v>46</v>
      </c>
      <c r="BY7" s="348" t="s">
        <v>51</v>
      </c>
      <c r="BZ7" s="1"/>
      <c r="CA7" s="672" t="s">
        <v>46</v>
      </c>
      <c r="CB7" s="349" t="s">
        <v>51</v>
      </c>
    </row>
    <row r="8" spans="1:80" ht="15" x14ac:dyDescent="0.25">
      <c r="A8" s="327"/>
      <c r="B8" s="60" t="str">
        <f>rngAcronym</f>
        <v>SSC</v>
      </c>
      <c r="C8" s="24" t="s">
        <v>1450</v>
      </c>
      <c r="D8" s="64" t="s">
        <v>1451</v>
      </c>
      <c r="E8" s="91" t="str">
        <f>IFERROR(INDEX('[6]PCD List'!$AU$3:$BK$48,MATCH('DPW1'!$G8,'[6]PCD List'!$AT$3:$AT$48,0),MATCH('DPW1'!$B8,'[6]PCD List'!$AU$2:$BK$2,0)),"")</f>
        <v>Y</v>
      </c>
      <c r="F8" s="62" t="s">
        <v>1452</v>
      </c>
      <c r="G8" s="62" t="s">
        <v>1453</v>
      </c>
      <c r="H8" s="64" t="s">
        <v>223</v>
      </c>
      <c r="I8" s="64">
        <v>3</v>
      </c>
      <c r="J8" s="673"/>
      <c r="K8" s="66"/>
      <c r="L8" s="66"/>
      <c r="M8" s="66">
        <v>20.334</v>
      </c>
      <c r="N8" s="66">
        <v>40.551000000000002</v>
      </c>
      <c r="O8" s="66">
        <v>60.637999999999998</v>
      </c>
      <c r="P8" s="66">
        <v>80.570999999999998</v>
      </c>
      <c r="Q8" s="66">
        <v>100.37</v>
      </c>
      <c r="R8" s="66"/>
      <c r="S8" s="66"/>
      <c r="T8" s="66"/>
      <c r="U8" s="66"/>
      <c r="V8" s="66"/>
      <c r="W8" s="72">
        <f t="shared" ref="W8:W50" si="0" xml:space="preserve"> Q8</f>
        <v>100.37</v>
      </c>
      <c r="X8" s="72">
        <f t="shared" ref="X8:X50" si="1" xml:space="preserve"> V8</f>
        <v>0</v>
      </c>
      <c r="Y8" s="674"/>
      <c r="Z8" s="94"/>
      <c r="AA8" s="94"/>
      <c r="AB8" s="94">
        <v>0</v>
      </c>
      <c r="AC8" s="94">
        <v>40.551000000000002</v>
      </c>
      <c r="AD8" s="94">
        <v>60.637999999999998</v>
      </c>
      <c r="AE8" s="94">
        <v>80.570999999999998</v>
      </c>
      <c r="AF8" s="94">
        <v>100.37</v>
      </c>
      <c r="AG8" s="94"/>
      <c r="AH8" s="94"/>
      <c r="AI8" s="94"/>
      <c r="AJ8" s="94"/>
      <c r="AK8" s="94"/>
      <c r="AL8" s="72">
        <f xml:space="preserve"> AF8</f>
        <v>100.37</v>
      </c>
      <c r="AM8" s="72">
        <f t="shared" ref="AM8:AM50" si="2" xml:space="preserve"> AK8</f>
        <v>0</v>
      </c>
      <c r="AN8" s="93"/>
      <c r="AO8" s="54">
        <f t="shared" ref="AO8:AP50" si="3" xml:space="preserve"> IFERROR(AL8 /W8, "")</f>
        <v>1</v>
      </c>
      <c r="AP8" s="54" t="str">
        <f t="shared" si="3"/>
        <v/>
      </c>
      <c r="AQ8" s="94" t="s">
        <v>59</v>
      </c>
      <c r="AR8" s="94" t="s">
        <v>59</v>
      </c>
      <c r="AS8" s="93"/>
      <c r="AT8" s="64" t="s">
        <v>1454</v>
      </c>
      <c r="AU8" s="675"/>
      <c r="AV8" s="675"/>
      <c r="AW8" s="74" t="s">
        <v>1455</v>
      </c>
      <c r="AX8" s="74" t="s">
        <v>1455</v>
      </c>
      <c r="AY8" s="74" t="s">
        <v>1455</v>
      </c>
      <c r="AZ8" s="74" t="s">
        <v>1455</v>
      </c>
      <c r="BA8" s="74" t="s">
        <v>1455</v>
      </c>
      <c r="BB8" s="74" t="s">
        <v>1455</v>
      </c>
      <c r="BC8" s="74" t="s">
        <v>1455</v>
      </c>
      <c r="BD8" s="74" t="s">
        <v>1455</v>
      </c>
      <c r="BE8" s="74" t="s">
        <v>1455</v>
      </c>
      <c r="BF8" s="74" t="s">
        <v>1455</v>
      </c>
      <c r="BG8" s="74" t="s">
        <v>1455</v>
      </c>
      <c r="BH8" s="74" t="s">
        <v>1455</v>
      </c>
      <c r="BI8" s="80" t="s">
        <v>1456</v>
      </c>
      <c r="BJ8" s="80" t="s">
        <v>1456</v>
      </c>
      <c r="BK8" s="676"/>
      <c r="BL8" s="74" t="s">
        <v>1457</v>
      </c>
      <c r="BM8" s="74" t="s">
        <v>1457</v>
      </c>
      <c r="BN8" s="74" t="s">
        <v>1457</v>
      </c>
      <c r="BO8" s="74" t="s">
        <v>1457</v>
      </c>
      <c r="BP8" s="74" t="s">
        <v>1457</v>
      </c>
      <c r="BQ8" s="74" t="s">
        <v>1457</v>
      </c>
      <c r="BR8" s="74" t="s">
        <v>1457</v>
      </c>
      <c r="BS8" s="74" t="s">
        <v>1457</v>
      </c>
      <c r="BT8" s="74" t="s">
        <v>1457</v>
      </c>
      <c r="BU8" s="74" t="s">
        <v>1457</v>
      </c>
      <c r="BV8" s="74" t="s">
        <v>1457</v>
      </c>
      <c r="BW8" s="74" t="s">
        <v>1457</v>
      </c>
      <c r="BX8" s="80" t="s">
        <v>1458</v>
      </c>
      <c r="BY8" s="80" t="s">
        <v>1458</v>
      </c>
      <c r="BZ8" s="677"/>
      <c r="CA8" s="55" t="s">
        <v>1459</v>
      </c>
      <c r="CB8" s="55" t="s">
        <v>1459</v>
      </c>
    </row>
    <row r="9" spans="1:80" ht="15" x14ac:dyDescent="0.25">
      <c r="A9" s="327"/>
      <c r="B9" s="60" t="str">
        <f t="shared" ref="B9:B54" si="4">B8</f>
        <v>SSC</v>
      </c>
      <c r="C9" s="24" t="s">
        <v>1450</v>
      </c>
      <c r="D9" s="64" t="s">
        <v>1451</v>
      </c>
      <c r="E9" s="91" t="str">
        <f>IFERROR(INDEX('[6]PCD List'!$AU$3:$BK$48,MATCH('DPW1'!$G9,'[6]PCD List'!$AT$3:$AT$48,0),MATCH('DPW1'!$B9,'[6]PCD List'!$AU$2:$BK$2,0)),"")</f>
        <v>Y</v>
      </c>
      <c r="F9" s="62" t="s">
        <v>1460</v>
      </c>
      <c r="G9" s="62" t="s">
        <v>1461</v>
      </c>
      <c r="H9" s="64" t="s">
        <v>57</v>
      </c>
      <c r="I9" s="64">
        <v>3</v>
      </c>
      <c r="J9" s="673"/>
      <c r="K9" s="66"/>
      <c r="L9" s="66"/>
      <c r="M9" s="66">
        <v>17.047999999999998</v>
      </c>
      <c r="N9" s="66">
        <v>33.997999999999998</v>
      </c>
      <c r="O9" s="66">
        <v>50.838000000000001</v>
      </c>
      <c r="P9" s="66">
        <v>67.551000000000002</v>
      </c>
      <c r="Q9" s="66">
        <v>84.15</v>
      </c>
      <c r="R9" s="66"/>
      <c r="S9" s="66"/>
      <c r="T9" s="66"/>
      <c r="U9" s="66"/>
      <c r="V9" s="66"/>
      <c r="W9" s="72">
        <f t="shared" si="0"/>
        <v>84.15</v>
      </c>
      <c r="X9" s="72">
        <f t="shared" si="1"/>
        <v>0</v>
      </c>
      <c r="Y9" s="674"/>
      <c r="Z9" s="94"/>
      <c r="AA9" s="94"/>
      <c r="AB9" s="94">
        <v>0</v>
      </c>
      <c r="AC9" s="94">
        <v>33.997999999999998</v>
      </c>
      <c r="AD9" s="94">
        <v>50.838000000000001</v>
      </c>
      <c r="AE9" s="94">
        <v>67.551000000000002</v>
      </c>
      <c r="AF9" s="94">
        <v>84.15</v>
      </c>
      <c r="AG9" s="94"/>
      <c r="AH9" s="94"/>
      <c r="AI9" s="94"/>
      <c r="AJ9" s="94"/>
      <c r="AK9" s="94"/>
      <c r="AL9" s="72">
        <f t="shared" ref="AL9:AL50" si="5" xml:space="preserve"> AF9</f>
        <v>84.15</v>
      </c>
      <c r="AM9" s="72">
        <f t="shared" si="2"/>
        <v>0</v>
      </c>
      <c r="AN9" s="93"/>
      <c r="AO9" s="54">
        <f t="shared" si="3"/>
        <v>1</v>
      </c>
      <c r="AP9" s="54" t="str">
        <f t="shared" si="3"/>
        <v/>
      </c>
      <c r="AQ9" s="94" t="s">
        <v>59</v>
      </c>
      <c r="AR9" s="94" t="s">
        <v>59</v>
      </c>
      <c r="AS9" s="93"/>
      <c r="AT9" s="64" t="s">
        <v>1462</v>
      </c>
      <c r="AU9" s="675"/>
      <c r="AV9" s="675"/>
      <c r="AW9" s="74" t="s">
        <v>1463</v>
      </c>
      <c r="AX9" s="74" t="s">
        <v>1463</v>
      </c>
      <c r="AY9" s="74" t="s">
        <v>1463</v>
      </c>
      <c r="AZ9" s="74" t="s">
        <v>1463</v>
      </c>
      <c r="BA9" s="74" t="s">
        <v>1463</v>
      </c>
      <c r="BB9" s="74" t="s">
        <v>1463</v>
      </c>
      <c r="BC9" s="74" t="s">
        <v>1463</v>
      </c>
      <c r="BD9" s="74" t="s">
        <v>1463</v>
      </c>
      <c r="BE9" s="74" t="s">
        <v>1463</v>
      </c>
      <c r="BF9" s="74" t="s">
        <v>1463</v>
      </c>
      <c r="BG9" s="74" t="s">
        <v>1463</v>
      </c>
      <c r="BH9" s="74" t="s">
        <v>1463</v>
      </c>
      <c r="BI9" s="80" t="s">
        <v>1464</v>
      </c>
      <c r="BJ9" s="80" t="s">
        <v>1464</v>
      </c>
      <c r="BK9" s="676"/>
      <c r="BL9" s="74" t="s">
        <v>1465</v>
      </c>
      <c r="BM9" s="74" t="s">
        <v>1465</v>
      </c>
      <c r="BN9" s="74" t="s">
        <v>1465</v>
      </c>
      <c r="BO9" s="74" t="s">
        <v>1465</v>
      </c>
      <c r="BP9" s="74" t="s">
        <v>1465</v>
      </c>
      <c r="BQ9" s="74" t="s">
        <v>1465</v>
      </c>
      <c r="BR9" s="74" t="s">
        <v>1465</v>
      </c>
      <c r="BS9" s="74" t="s">
        <v>1465</v>
      </c>
      <c r="BT9" s="74" t="s">
        <v>1465</v>
      </c>
      <c r="BU9" s="74" t="s">
        <v>1465</v>
      </c>
      <c r="BV9" s="74" t="s">
        <v>1465</v>
      </c>
      <c r="BW9" s="74" t="s">
        <v>1465</v>
      </c>
      <c r="BX9" s="80" t="s">
        <v>1466</v>
      </c>
      <c r="BY9" s="80" t="s">
        <v>1466</v>
      </c>
      <c r="BZ9" s="677"/>
      <c r="CA9" s="55" t="s">
        <v>1467</v>
      </c>
      <c r="CB9" s="55" t="s">
        <v>1467</v>
      </c>
    </row>
    <row r="10" spans="1:80" ht="15" x14ac:dyDescent="0.25">
      <c r="A10" s="327"/>
      <c r="B10" s="60" t="str">
        <f t="shared" si="4"/>
        <v>SSC</v>
      </c>
      <c r="C10" s="24" t="s">
        <v>1450</v>
      </c>
      <c r="D10" s="64" t="s">
        <v>1468</v>
      </c>
      <c r="E10" s="91">
        <f>IFERROR(INDEX('[6]PCD List'!$AU$3:$BK$48,MATCH('DPW1'!$G10,'[6]PCD List'!$AT$3:$AT$48,0),MATCH('DPW1'!$B10,'[6]PCD List'!$AU$2:$BK$2,0)),"")</f>
        <v>0</v>
      </c>
      <c r="F10" s="62" t="s">
        <v>1469</v>
      </c>
      <c r="G10" s="62" t="s">
        <v>1470</v>
      </c>
      <c r="H10" s="64" t="s">
        <v>153</v>
      </c>
      <c r="I10" s="64">
        <v>0</v>
      </c>
      <c r="J10" s="673"/>
      <c r="K10" s="66"/>
      <c r="L10" s="66"/>
      <c r="M10" s="66"/>
      <c r="N10" s="66"/>
      <c r="O10" s="66"/>
      <c r="P10" s="66"/>
      <c r="Q10" s="66"/>
      <c r="R10" s="66"/>
      <c r="S10" s="66"/>
      <c r="T10" s="66"/>
      <c r="U10" s="66"/>
      <c r="V10" s="66"/>
      <c r="W10" s="72">
        <f t="shared" si="0"/>
        <v>0</v>
      </c>
      <c r="X10" s="72">
        <f t="shared" si="1"/>
        <v>0</v>
      </c>
      <c r="Y10" s="674"/>
      <c r="Z10" s="94"/>
      <c r="AA10" s="94"/>
      <c r="AB10" s="94"/>
      <c r="AC10" s="94"/>
      <c r="AD10" s="94"/>
      <c r="AE10" s="94"/>
      <c r="AF10" s="94"/>
      <c r="AG10" s="94"/>
      <c r="AH10" s="94"/>
      <c r="AI10" s="94"/>
      <c r="AJ10" s="94"/>
      <c r="AK10" s="94"/>
      <c r="AL10" s="72">
        <f t="shared" si="5"/>
        <v>0</v>
      </c>
      <c r="AM10" s="72">
        <f t="shared" si="2"/>
        <v>0</v>
      </c>
      <c r="AN10" s="93"/>
      <c r="AO10" s="54" t="str">
        <f t="shared" si="3"/>
        <v/>
      </c>
      <c r="AP10" s="54" t="str">
        <f t="shared" si="3"/>
        <v/>
      </c>
      <c r="AQ10" s="94"/>
      <c r="AR10" s="94"/>
      <c r="AS10" s="93"/>
      <c r="AT10" s="64" t="s">
        <v>1471</v>
      </c>
      <c r="AU10" s="675"/>
      <c r="AV10" s="675"/>
      <c r="AW10" s="74" t="s">
        <v>1472</v>
      </c>
      <c r="AX10" s="74" t="s">
        <v>1472</v>
      </c>
      <c r="AY10" s="74" t="s">
        <v>1472</v>
      </c>
      <c r="AZ10" s="74" t="s">
        <v>1472</v>
      </c>
      <c r="BA10" s="74" t="s">
        <v>1472</v>
      </c>
      <c r="BB10" s="74" t="s">
        <v>1472</v>
      </c>
      <c r="BC10" s="74" t="s">
        <v>1472</v>
      </c>
      <c r="BD10" s="74" t="s">
        <v>1472</v>
      </c>
      <c r="BE10" s="74" t="s">
        <v>1472</v>
      </c>
      <c r="BF10" s="74" t="s">
        <v>1472</v>
      </c>
      <c r="BG10" s="74" t="s">
        <v>1472</v>
      </c>
      <c r="BH10" s="74" t="s">
        <v>1472</v>
      </c>
      <c r="BI10" s="80" t="s">
        <v>1473</v>
      </c>
      <c r="BJ10" s="80" t="s">
        <v>1473</v>
      </c>
      <c r="BK10" s="676"/>
      <c r="BL10" s="74" t="s">
        <v>1474</v>
      </c>
      <c r="BM10" s="74" t="s">
        <v>1474</v>
      </c>
      <c r="BN10" s="74" t="s">
        <v>1474</v>
      </c>
      <c r="BO10" s="74" t="s">
        <v>1474</v>
      </c>
      <c r="BP10" s="74" t="s">
        <v>1474</v>
      </c>
      <c r="BQ10" s="74" t="s">
        <v>1474</v>
      </c>
      <c r="BR10" s="74" t="s">
        <v>1474</v>
      </c>
      <c r="BS10" s="74" t="s">
        <v>1474</v>
      </c>
      <c r="BT10" s="74" t="s">
        <v>1474</v>
      </c>
      <c r="BU10" s="74" t="s">
        <v>1474</v>
      </c>
      <c r="BV10" s="74" t="s">
        <v>1474</v>
      </c>
      <c r="BW10" s="74" t="s">
        <v>1474</v>
      </c>
      <c r="BX10" s="80" t="s">
        <v>1475</v>
      </c>
      <c r="BY10" s="80" t="s">
        <v>1475</v>
      </c>
      <c r="BZ10" s="677"/>
      <c r="CA10" s="55" t="s">
        <v>1476</v>
      </c>
      <c r="CB10" s="55" t="s">
        <v>1476</v>
      </c>
    </row>
    <row r="11" spans="1:80" ht="15" x14ac:dyDescent="0.25">
      <c r="A11" s="327"/>
      <c r="B11" s="60" t="str">
        <f t="shared" si="4"/>
        <v>SSC</v>
      </c>
      <c r="C11" s="24" t="s">
        <v>1450</v>
      </c>
      <c r="D11" s="64" t="s">
        <v>1477</v>
      </c>
      <c r="E11" s="91">
        <f>IFERROR(INDEX('[6]PCD List'!$AU$3:$BK$48,MATCH('DPW1'!$G11,'[6]PCD List'!$AT$3:$AT$48,0),MATCH('DPW1'!$B11,'[6]PCD List'!$AU$2:$BK$2,0)),"")</f>
        <v>0</v>
      </c>
      <c r="F11" s="62" t="s">
        <v>1478</v>
      </c>
      <c r="G11" s="62" t="s">
        <v>1479</v>
      </c>
      <c r="H11" s="64" t="s">
        <v>57</v>
      </c>
      <c r="I11" s="64">
        <v>3</v>
      </c>
      <c r="J11" s="673"/>
      <c r="K11" s="66"/>
      <c r="L11" s="66"/>
      <c r="M11" s="66"/>
      <c r="N11" s="66"/>
      <c r="O11" s="66"/>
      <c r="P11" s="66"/>
      <c r="Q11" s="66"/>
      <c r="R11" s="66"/>
      <c r="S11" s="66"/>
      <c r="T11" s="66"/>
      <c r="U11" s="66"/>
      <c r="V11" s="66"/>
      <c r="W11" s="72">
        <f t="shared" si="0"/>
        <v>0</v>
      </c>
      <c r="X11" s="72">
        <f t="shared" si="1"/>
        <v>0</v>
      </c>
      <c r="Y11" s="674"/>
      <c r="Z11" s="94"/>
      <c r="AA11" s="94"/>
      <c r="AB11" s="94"/>
      <c r="AC11" s="94"/>
      <c r="AD11" s="94"/>
      <c r="AE11" s="94"/>
      <c r="AF11" s="94"/>
      <c r="AG11" s="94"/>
      <c r="AH11" s="94"/>
      <c r="AI11" s="94"/>
      <c r="AJ11" s="94"/>
      <c r="AK11" s="94"/>
      <c r="AL11" s="72">
        <f t="shared" si="5"/>
        <v>0</v>
      </c>
      <c r="AM11" s="72">
        <f t="shared" si="2"/>
        <v>0</v>
      </c>
      <c r="AN11" s="93"/>
      <c r="AO11" s="54" t="str">
        <f t="shared" si="3"/>
        <v/>
      </c>
      <c r="AP11" s="54" t="str">
        <f t="shared" si="3"/>
        <v/>
      </c>
      <c r="AQ11" s="94"/>
      <c r="AR11" s="94"/>
      <c r="AS11" s="93"/>
      <c r="AT11" s="64" t="s">
        <v>1480</v>
      </c>
      <c r="AU11" s="675"/>
      <c r="AV11" s="675"/>
      <c r="AW11" s="74" t="s">
        <v>1481</v>
      </c>
      <c r="AX11" s="74" t="s">
        <v>1481</v>
      </c>
      <c r="AY11" s="74" t="s">
        <v>1481</v>
      </c>
      <c r="AZ11" s="74" t="s">
        <v>1481</v>
      </c>
      <c r="BA11" s="74" t="s">
        <v>1481</v>
      </c>
      <c r="BB11" s="74" t="s">
        <v>1481</v>
      </c>
      <c r="BC11" s="74" t="s">
        <v>1481</v>
      </c>
      <c r="BD11" s="74" t="s">
        <v>1481</v>
      </c>
      <c r="BE11" s="74" t="s">
        <v>1481</v>
      </c>
      <c r="BF11" s="74" t="s">
        <v>1481</v>
      </c>
      <c r="BG11" s="74" t="s">
        <v>1481</v>
      </c>
      <c r="BH11" s="74" t="s">
        <v>1481</v>
      </c>
      <c r="BI11" s="80" t="s">
        <v>1482</v>
      </c>
      <c r="BJ11" s="80" t="s">
        <v>1482</v>
      </c>
      <c r="BK11" s="676"/>
      <c r="BL11" s="74" t="s">
        <v>1483</v>
      </c>
      <c r="BM11" s="74" t="s">
        <v>1483</v>
      </c>
      <c r="BN11" s="74" t="s">
        <v>1483</v>
      </c>
      <c r="BO11" s="74" t="s">
        <v>1483</v>
      </c>
      <c r="BP11" s="74" t="s">
        <v>1483</v>
      </c>
      <c r="BQ11" s="74" t="s">
        <v>1483</v>
      </c>
      <c r="BR11" s="74" t="s">
        <v>1483</v>
      </c>
      <c r="BS11" s="74" t="s">
        <v>1483</v>
      </c>
      <c r="BT11" s="74" t="s">
        <v>1483</v>
      </c>
      <c r="BU11" s="74" t="s">
        <v>1483</v>
      </c>
      <c r="BV11" s="74" t="s">
        <v>1483</v>
      </c>
      <c r="BW11" s="74" t="s">
        <v>1483</v>
      </c>
      <c r="BX11" s="80" t="s">
        <v>1484</v>
      </c>
      <c r="BY11" s="80" t="s">
        <v>1484</v>
      </c>
      <c r="BZ11" s="677"/>
      <c r="CA11" s="55" t="s">
        <v>1485</v>
      </c>
      <c r="CB11" s="55" t="s">
        <v>1485</v>
      </c>
    </row>
    <row r="12" spans="1:80" ht="15" x14ac:dyDescent="0.25">
      <c r="A12" s="327"/>
      <c r="B12" s="60" t="str">
        <f t="shared" si="4"/>
        <v>SSC</v>
      </c>
      <c r="C12" s="24" t="s">
        <v>1450</v>
      </c>
      <c r="D12" s="64" t="s">
        <v>1477</v>
      </c>
      <c r="E12" s="91">
        <f>IFERROR(INDEX('[6]PCD List'!$AU$3:$BK$48,MATCH('DPW1'!$G12,'[6]PCD List'!$AT$3:$AT$48,0),MATCH('DPW1'!$B12,'[6]PCD List'!$AU$2:$BK$2,0)),"")</f>
        <v>0</v>
      </c>
      <c r="F12" s="62" t="s">
        <v>1486</v>
      </c>
      <c r="G12" s="62" t="s">
        <v>1487</v>
      </c>
      <c r="H12" s="64" t="s">
        <v>153</v>
      </c>
      <c r="I12" s="64">
        <v>0</v>
      </c>
      <c r="J12" s="673"/>
      <c r="K12" s="66"/>
      <c r="L12" s="66"/>
      <c r="M12" s="66"/>
      <c r="N12" s="66"/>
      <c r="O12" s="66"/>
      <c r="P12" s="66"/>
      <c r="Q12" s="66"/>
      <c r="R12" s="66"/>
      <c r="S12" s="66"/>
      <c r="T12" s="66"/>
      <c r="U12" s="66"/>
      <c r="V12" s="66"/>
      <c r="W12" s="72">
        <f t="shared" si="0"/>
        <v>0</v>
      </c>
      <c r="X12" s="72">
        <f t="shared" si="1"/>
        <v>0</v>
      </c>
      <c r="Y12" s="674"/>
      <c r="Z12" s="94"/>
      <c r="AA12" s="94"/>
      <c r="AB12" s="94"/>
      <c r="AC12" s="94"/>
      <c r="AD12" s="94"/>
      <c r="AE12" s="94"/>
      <c r="AF12" s="94"/>
      <c r="AG12" s="94"/>
      <c r="AH12" s="94"/>
      <c r="AI12" s="94"/>
      <c r="AJ12" s="94"/>
      <c r="AK12" s="94"/>
      <c r="AL12" s="72">
        <f t="shared" si="5"/>
        <v>0</v>
      </c>
      <c r="AM12" s="72">
        <f t="shared" si="2"/>
        <v>0</v>
      </c>
      <c r="AN12" s="93"/>
      <c r="AO12" s="54" t="str">
        <f t="shared" si="3"/>
        <v/>
      </c>
      <c r="AP12" s="54" t="str">
        <f t="shared" si="3"/>
        <v/>
      </c>
      <c r="AQ12" s="94"/>
      <c r="AR12" s="94"/>
      <c r="AS12" s="93"/>
      <c r="AT12" s="64" t="s">
        <v>1488</v>
      </c>
      <c r="AU12" s="675"/>
      <c r="AV12" s="675"/>
      <c r="AW12" s="74" t="s">
        <v>1489</v>
      </c>
      <c r="AX12" s="74" t="s">
        <v>1489</v>
      </c>
      <c r="AY12" s="74" t="s">
        <v>1489</v>
      </c>
      <c r="AZ12" s="74" t="s">
        <v>1489</v>
      </c>
      <c r="BA12" s="74" t="s">
        <v>1489</v>
      </c>
      <c r="BB12" s="74" t="s">
        <v>1489</v>
      </c>
      <c r="BC12" s="74" t="s">
        <v>1489</v>
      </c>
      <c r="BD12" s="74" t="s">
        <v>1489</v>
      </c>
      <c r="BE12" s="74" t="s">
        <v>1489</v>
      </c>
      <c r="BF12" s="74" t="s">
        <v>1489</v>
      </c>
      <c r="BG12" s="74" t="s">
        <v>1489</v>
      </c>
      <c r="BH12" s="74" t="s">
        <v>1489</v>
      </c>
      <c r="BI12" s="80" t="s">
        <v>1490</v>
      </c>
      <c r="BJ12" s="80" t="s">
        <v>1490</v>
      </c>
      <c r="BK12" s="676"/>
      <c r="BL12" s="74" t="s">
        <v>1491</v>
      </c>
      <c r="BM12" s="74" t="s">
        <v>1491</v>
      </c>
      <c r="BN12" s="74" t="s">
        <v>1491</v>
      </c>
      <c r="BO12" s="74" t="s">
        <v>1491</v>
      </c>
      <c r="BP12" s="74" t="s">
        <v>1491</v>
      </c>
      <c r="BQ12" s="74" t="s">
        <v>1491</v>
      </c>
      <c r="BR12" s="74" t="s">
        <v>1491</v>
      </c>
      <c r="BS12" s="74" t="s">
        <v>1491</v>
      </c>
      <c r="BT12" s="74" t="s">
        <v>1491</v>
      </c>
      <c r="BU12" s="74" t="s">
        <v>1491</v>
      </c>
      <c r="BV12" s="74" t="s">
        <v>1491</v>
      </c>
      <c r="BW12" s="74" t="s">
        <v>1491</v>
      </c>
      <c r="BX12" s="80" t="s">
        <v>1492</v>
      </c>
      <c r="BY12" s="80" t="s">
        <v>1492</v>
      </c>
      <c r="BZ12" s="677"/>
      <c r="CA12" s="55" t="s">
        <v>1493</v>
      </c>
      <c r="CB12" s="55" t="s">
        <v>1493</v>
      </c>
    </row>
    <row r="13" spans="1:80" ht="15" x14ac:dyDescent="0.25">
      <c r="A13" s="327"/>
      <c r="B13" s="60" t="str">
        <f t="shared" si="4"/>
        <v>SSC</v>
      </c>
      <c r="C13" s="24" t="s">
        <v>1450</v>
      </c>
      <c r="D13" s="64" t="s">
        <v>1494</v>
      </c>
      <c r="E13" s="91" t="str">
        <f>IFERROR(INDEX('[6]PCD List'!$AU$3:$BK$48,MATCH('DPW1'!$G13,'[6]PCD List'!$AT$3:$AT$48,0),MATCH('DPW1'!$B13,'[6]PCD List'!$AU$2:$BK$2,0)),"")</f>
        <v>Y</v>
      </c>
      <c r="F13" s="62" t="s">
        <v>1495</v>
      </c>
      <c r="G13" s="62" t="s">
        <v>1495</v>
      </c>
      <c r="H13" s="64" t="s">
        <v>153</v>
      </c>
      <c r="I13" s="64">
        <v>0</v>
      </c>
      <c r="J13" s="673"/>
      <c r="K13" s="66"/>
      <c r="L13" s="66"/>
      <c r="M13" s="66">
        <v>0</v>
      </c>
      <c r="N13" s="66">
        <v>10</v>
      </c>
      <c r="O13" s="66">
        <v>10</v>
      </c>
      <c r="P13" s="66">
        <v>12</v>
      </c>
      <c r="Q13" s="66">
        <v>12</v>
      </c>
      <c r="R13" s="66"/>
      <c r="S13" s="66"/>
      <c r="T13" s="66"/>
      <c r="U13" s="66"/>
      <c r="V13" s="66"/>
      <c r="W13" s="72">
        <f t="shared" si="0"/>
        <v>12</v>
      </c>
      <c r="X13" s="72">
        <f t="shared" si="1"/>
        <v>0</v>
      </c>
      <c r="Y13" s="674"/>
      <c r="Z13" s="94"/>
      <c r="AA13" s="94"/>
      <c r="AB13" s="94">
        <v>0</v>
      </c>
      <c r="AC13" s="94">
        <v>10</v>
      </c>
      <c r="AD13" s="94">
        <v>10</v>
      </c>
      <c r="AE13" s="94">
        <v>12</v>
      </c>
      <c r="AF13" s="94">
        <v>12</v>
      </c>
      <c r="AG13" s="94"/>
      <c r="AH13" s="94"/>
      <c r="AI13" s="94"/>
      <c r="AJ13" s="94"/>
      <c r="AK13" s="94"/>
      <c r="AL13" s="72">
        <f t="shared" si="5"/>
        <v>12</v>
      </c>
      <c r="AM13" s="72">
        <f t="shared" si="2"/>
        <v>0</v>
      </c>
      <c r="AN13" s="93"/>
      <c r="AO13" s="54">
        <f t="shared" si="3"/>
        <v>1</v>
      </c>
      <c r="AP13" s="54" t="str">
        <f t="shared" si="3"/>
        <v/>
      </c>
      <c r="AQ13" s="94" t="s">
        <v>59</v>
      </c>
      <c r="AR13" s="94" t="s">
        <v>59</v>
      </c>
      <c r="AS13" s="93"/>
      <c r="AT13" s="64" t="s">
        <v>1496</v>
      </c>
      <c r="AU13" s="675"/>
      <c r="AV13" s="675"/>
      <c r="AW13" s="74" t="s">
        <v>1497</v>
      </c>
      <c r="AX13" s="74" t="s">
        <v>1497</v>
      </c>
      <c r="AY13" s="74" t="s">
        <v>1497</v>
      </c>
      <c r="AZ13" s="74" t="s">
        <v>1497</v>
      </c>
      <c r="BA13" s="74" t="s">
        <v>1497</v>
      </c>
      <c r="BB13" s="74" t="s">
        <v>1497</v>
      </c>
      <c r="BC13" s="74" t="s">
        <v>1497</v>
      </c>
      <c r="BD13" s="74" t="s">
        <v>1497</v>
      </c>
      <c r="BE13" s="74" t="s">
        <v>1497</v>
      </c>
      <c r="BF13" s="74" t="s">
        <v>1497</v>
      </c>
      <c r="BG13" s="74" t="s">
        <v>1497</v>
      </c>
      <c r="BH13" s="74" t="s">
        <v>1497</v>
      </c>
      <c r="BI13" s="80" t="s">
        <v>1498</v>
      </c>
      <c r="BJ13" s="80" t="s">
        <v>1498</v>
      </c>
      <c r="BK13" s="676"/>
      <c r="BL13" s="74" t="s">
        <v>1499</v>
      </c>
      <c r="BM13" s="74" t="s">
        <v>1499</v>
      </c>
      <c r="BN13" s="74" t="s">
        <v>1499</v>
      </c>
      <c r="BO13" s="74" t="s">
        <v>1499</v>
      </c>
      <c r="BP13" s="74" t="s">
        <v>1499</v>
      </c>
      <c r="BQ13" s="74" t="s">
        <v>1499</v>
      </c>
      <c r="BR13" s="74" t="s">
        <v>1499</v>
      </c>
      <c r="BS13" s="74" t="s">
        <v>1499</v>
      </c>
      <c r="BT13" s="74" t="s">
        <v>1499</v>
      </c>
      <c r="BU13" s="74" t="s">
        <v>1499</v>
      </c>
      <c r="BV13" s="74" t="s">
        <v>1499</v>
      </c>
      <c r="BW13" s="74" t="s">
        <v>1499</v>
      </c>
      <c r="BX13" s="80" t="s">
        <v>1500</v>
      </c>
      <c r="BY13" s="80" t="s">
        <v>1500</v>
      </c>
      <c r="BZ13" s="677"/>
      <c r="CA13" s="55" t="s">
        <v>1501</v>
      </c>
      <c r="CB13" s="55" t="s">
        <v>1501</v>
      </c>
    </row>
    <row r="14" spans="1:80" ht="27.6" customHeight="1" x14ac:dyDescent="0.25">
      <c r="A14" s="327"/>
      <c r="B14" s="60" t="str">
        <f t="shared" si="4"/>
        <v>SSC</v>
      </c>
      <c r="C14" s="24" t="s">
        <v>1502</v>
      </c>
      <c r="D14" s="64" t="s">
        <v>1503</v>
      </c>
      <c r="E14" s="91" t="str">
        <f>IFERROR(INDEX('[6]PCD List'!$AU$3:$BK$48,MATCH('DPW1'!$G14,'[6]PCD List'!$AT$3:$AT$48,0),MATCH('DPW1'!$B14,'[6]PCD List'!$AU$2:$BK$2,0)),"")</f>
        <v>Y</v>
      </c>
      <c r="F14" s="62" t="s">
        <v>1504</v>
      </c>
      <c r="G14" s="363" t="s">
        <v>1505</v>
      </c>
      <c r="H14" s="64" t="s">
        <v>153</v>
      </c>
      <c r="I14" s="64">
        <v>0</v>
      </c>
      <c r="J14" s="673"/>
      <c r="K14" s="66"/>
      <c r="L14" s="66"/>
      <c r="M14" s="66"/>
      <c r="N14" s="66"/>
      <c r="O14" s="66"/>
      <c r="P14" s="66">
        <v>2</v>
      </c>
      <c r="Q14" s="66">
        <v>4</v>
      </c>
      <c r="R14" s="66">
        <v>8</v>
      </c>
      <c r="S14" s="66">
        <v>11</v>
      </c>
      <c r="T14" s="66">
        <v>11</v>
      </c>
      <c r="U14" s="66">
        <v>11</v>
      </c>
      <c r="V14" s="66">
        <v>11</v>
      </c>
      <c r="W14" s="72">
        <f t="shared" si="0"/>
        <v>4</v>
      </c>
      <c r="X14" s="72">
        <f t="shared" si="1"/>
        <v>11</v>
      </c>
      <c r="Y14" s="674"/>
      <c r="Z14" s="94"/>
      <c r="AA14" s="94"/>
      <c r="AB14" s="94">
        <v>0</v>
      </c>
      <c r="AC14" s="94">
        <v>1</v>
      </c>
      <c r="AD14" s="94">
        <v>3</v>
      </c>
      <c r="AE14" s="94">
        <v>6</v>
      </c>
      <c r="AF14" s="94">
        <v>9</v>
      </c>
      <c r="AG14" s="94">
        <v>10</v>
      </c>
      <c r="AH14" s="94">
        <v>11</v>
      </c>
      <c r="AI14" s="94">
        <v>11</v>
      </c>
      <c r="AJ14" s="94">
        <v>11</v>
      </c>
      <c r="AK14" s="94">
        <v>11</v>
      </c>
      <c r="AL14" s="72">
        <f t="shared" si="5"/>
        <v>9</v>
      </c>
      <c r="AM14" s="72">
        <f t="shared" si="2"/>
        <v>11</v>
      </c>
      <c r="AN14" s="93"/>
      <c r="AO14" s="54">
        <f t="shared" si="3"/>
        <v>2.25</v>
      </c>
      <c r="AP14" s="54">
        <f t="shared" si="3"/>
        <v>1</v>
      </c>
      <c r="AQ14" s="94" t="s">
        <v>59</v>
      </c>
      <c r="AR14" s="94" t="s">
        <v>59</v>
      </c>
      <c r="AS14" s="93"/>
      <c r="AT14" s="64" t="s">
        <v>1506</v>
      </c>
      <c r="AU14" s="675"/>
      <c r="AV14" s="675"/>
      <c r="AW14" s="74" t="s">
        <v>1507</v>
      </c>
      <c r="AX14" s="74" t="s">
        <v>1507</v>
      </c>
      <c r="AY14" s="74" t="s">
        <v>1507</v>
      </c>
      <c r="AZ14" s="74" t="s">
        <v>1507</v>
      </c>
      <c r="BA14" s="74" t="s">
        <v>1507</v>
      </c>
      <c r="BB14" s="74" t="s">
        <v>1507</v>
      </c>
      <c r="BC14" s="74" t="s">
        <v>1507</v>
      </c>
      <c r="BD14" s="74" t="s">
        <v>1507</v>
      </c>
      <c r="BE14" s="74" t="s">
        <v>1507</v>
      </c>
      <c r="BF14" s="74" t="s">
        <v>1507</v>
      </c>
      <c r="BG14" s="74" t="s">
        <v>1507</v>
      </c>
      <c r="BH14" s="74" t="s">
        <v>1507</v>
      </c>
      <c r="BI14" s="80" t="s">
        <v>1508</v>
      </c>
      <c r="BJ14" s="80" t="s">
        <v>1508</v>
      </c>
      <c r="BK14" s="676"/>
      <c r="BL14" s="74" t="s">
        <v>1509</v>
      </c>
      <c r="BM14" s="74" t="s">
        <v>1509</v>
      </c>
      <c r="BN14" s="74" t="s">
        <v>1509</v>
      </c>
      <c r="BO14" s="74" t="s">
        <v>1509</v>
      </c>
      <c r="BP14" s="74" t="s">
        <v>1509</v>
      </c>
      <c r="BQ14" s="74" t="s">
        <v>1509</v>
      </c>
      <c r="BR14" s="74" t="s">
        <v>1509</v>
      </c>
      <c r="BS14" s="74" t="s">
        <v>1509</v>
      </c>
      <c r="BT14" s="74" t="s">
        <v>1509</v>
      </c>
      <c r="BU14" s="74" t="s">
        <v>1509</v>
      </c>
      <c r="BV14" s="74" t="s">
        <v>1509</v>
      </c>
      <c r="BW14" s="74" t="s">
        <v>1509</v>
      </c>
      <c r="BX14" s="80" t="s">
        <v>1510</v>
      </c>
      <c r="BY14" s="80" t="s">
        <v>1510</v>
      </c>
      <c r="BZ14" s="677"/>
      <c r="CA14" s="55" t="s">
        <v>1511</v>
      </c>
      <c r="CB14" s="55" t="s">
        <v>1511</v>
      </c>
    </row>
    <row r="15" spans="1:80" ht="15" x14ac:dyDescent="0.25">
      <c r="A15" s="327"/>
      <c r="B15" s="60" t="str">
        <f t="shared" si="4"/>
        <v>SSC</v>
      </c>
      <c r="C15" s="24" t="s">
        <v>1502</v>
      </c>
      <c r="D15" s="64" t="s">
        <v>1512</v>
      </c>
      <c r="E15" s="91" t="str">
        <f>IFERROR(INDEX('[6]PCD List'!$AU$3:$BK$48,MATCH('DPW1'!$G15,'[6]PCD List'!$AT$3:$AT$48,0),MATCH('DPW1'!$B15,'[6]PCD List'!$AU$2:$BK$2,0)),"")</f>
        <v>Y</v>
      </c>
      <c r="F15" s="62" t="s">
        <v>1513</v>
      </c>
      <c r="G15" s="62" t="s">
        <v>1514</v>
      </c>
      <c r="H15" s="64" t="s">
        <v>153</v>
      </c>
      <c r="I15" s="64">
        <v>0</v>
      </c>
      <c r="J15" s="673"/>
      <c r="K15" s="66"/>
      <c r="L15" s="66"/>
      <c r="M15" s="66">
        <v>149</v>
      </c>
      <c r="N15" s="66">
        <v>874</v>
      </c>
      <c r="O15" s="66">
        <v>1599</v>
      </c>
      <c r="P15" s="66">
        <v>1796</v>
      </c>
      <c r="Q15" s="66">
        <v>1945</v>
      </c>
      <c r="R15" s="66"/>
      <c r="S15" s="66"/>
      <c r="T15" s="66"/>
      <c r="U15" s="66"/>
      <c r="V15" s="66"/>
      <c r="W15" s="72">
        <f t="shared" si="0"/>
        <v>1945</v>
      </c>
      <c r="X15" s="72">
        <f t="shared" si="1"/>
        <v>0</v>
      </c>
      <c r="Y15" s="674"/>
      <c r="Z15" s="94"/>
      <c r="AA15" s="94"/>
      <c r="AB15" s="94">
        <v>38</v>
      </c>
      <c r="AC15" s="94">
        <v>874</v>
      </c>
      <c r="AD15" s="94">
        <v>1599</v>
      </c>
      <c r="AE15" s="94">
        <v>1796</v>
      </c>
      <c r="AF15" s="94">
        <v>1945</v>
      </c>
      <c r="AG15" s="94"/>
      <c r="AH15" s="94"/>
      <c r="AI15" s="94"/>
      <c r="AJ15" s="94"/>
      <c r="AK15" s="94"/>
      <c r="AL15" s="72">
        <f t="shared" si="5"/>
        <v>1945</v>
      </c>
      <c r="AM15" s="72">
        <f t="shared" si="2"/>
        <v>0</v>
      </c>
      <c r="AN15" s="93"/>
      <c r="AO15" s="54">
        <f t="shared" si="3"/>
        <v>1</v>
      </c>
      <c r="AP15" s="54" t="str">
        <f t="shared" si="3"/>
        <v/>
      </c>
      <c r="AQ15" s="94" t="s">
        <v>70</v>
      </c>
      <c r="AR15" s="94" t="s">
        <v>70</v>
      </c>
      <c r="AS15" s="93"/>
      <c r="AT15" s="64" t="s">
        <v>1515</v>
      </c>
      <c r="AU15" s="60"/>
      <c r="AV15" s="60"/>
      <c r="AW15" s="74" t="s">
        <v>1516</v>
      </c>
      <c r="AX15" s="74" t="s">
        <v>1516</v>
      </c>
      <c r="AY15" s="74" t="s">
        <v>1516</v>
      </c>
      <c r="AZ15" s="74" t="s">
        <v>1516</v>
      </c>
      <c r="BA15" s="74" t="s">
        <v>1516</v>
      </c>
      <c r="BB15" s="74" t="s">
        <v>1516</v>
      </c>
      <c r="BC15" s="74" t="s">
        <v>1516</v>
      </c>
      <c r="BD15" s="74" t="s">
        <v>1516</v>
      </c>
      <c r="BE15" s="74" t="s">
        <v>1516</v>
      </c>
      <c r="BF15" s="74" t="s">
        <v>1516</v>
      </c>
      <c r="BG15" s="74" t="s">
        <v>1516</v>
      </c>
      <c r="BH15" s="74" t="s">
        <v>1516</v>
      </c>
      <c r="BI15" s="80" t="s">
        <v>1517</v>
      </c>
      <c r="BJ15" s="80" t="s">
        <v>1517</v>
      </c>
      <c r="BK15" s="676"/>
      <c r="BL15" s="74" t="s">
        <v>1518</v>
      </c>
      <c r="BM15" s="74" t="s">
        <v>1518</v>
      </c>
      <c r="BN15" s="74" t="s">
        <v>1518</v>
      </c>
      <c r="BO15" s="74" t="s">
        <v>1518</v>
      </c>
      <c r="BP15" s="74" t="s">
        <v>1518</v>
      </c>
      <c r="BQ15" s="74" t="s">
        <v>1518</v>
      </c>
      <c r="BR15" s="74" t="s">
        <v>1518</v>
      </c>
      <c r="BS15" s="74" t="s">
        <v>1518</v>
      </c>
      <c r="BT15" s="74" t="s">
        <v>1518</v>
      </c>
      <c r="BU15" s="74" t="s">
        <v>1518</v>
      </c>
      <c r="BV15" s="74" t="s">
        <v>1518</v>
      </c>
      <c r="BW15" s="74" t="s">
        <v>1518</v>
      </c>
      <c r="BX15" s="80" t="s">
        <v>1519</v>
      </c>
      <c r="BY15" s="80" t="s">
        <v>1519</v>
      </c>
      <c r="BZ15" s="677"/>
      <c r="CA15" s="55" t="s">
        <v>1520</v>
      </c>
      <c r="CB15" s="55" t="s">
        <v>1520</v>
      </c>
    </row>
    <row r="16" spans="1:80" ht="33" customHeight="1" x14ac:dyDescent="0.25">
      <c r="A16" s="327"/>
      <c r="B16" s="60" t="str">
        <f t="shared" si="4"/>
        <v>SSC</v>
      </c>
      <c r="C16" s="24" t="s">
        <v>1502</v>
      </c>
      <c r="D16" s="64" t="s">
        <v>1512</v>
      </c>
      <c r="E16" s="91" t="str">
        <f>IFERROR(INDEX('[6]PCD List'!$AU$3:$BK$48,MATCH('DPW1'!$G16,'[6]PCD List'!$AT$3:$AT$48,0),MATCH('DPW1'!$B16,'[6]PCD List'!$AU$2:$BK$2,0)),"")</f>
        <v>Y</v>
      </c>
      <c r="F16" s="62" t="s">
        <v>1513</v>
      </c>
      <c r="G16" s="62" t="s">
        <v>1521</v>
      </c>
      <c r="H16" s="64" t="s">
        <v>153</v>
      </c>
      <c r="I16" s="64">
        <v>0</v>
      </c>
      <c r="J16" s="673"/>
      <c r="K16" s="66"/>
      <c r="L16" s="66"/>
      <c r="M16" s="66">
        <v>0</v>
      </c>
      <c r="N16" s="66">
        <v>577</v>
      </c>
      <c r="O16" s="66">
        <v>1153</v>
      </c>
      <c r="P16" s="66">
        <v>1202</v>
      </c>
      <c r="Q16" s="66">
        <v>1202</v>
      </c>
      <c r="R16" s="66"/>
      <c r="S16" s="66"/>
      <c r="T16" s="66"/>
      <c r="U16" s="66"/>
      <c r="V16" s="66"/>
      <c r="W16" s="72">
        <f t="shared" si="0"/>
        <v>1202</v>
      </c>
      <c r="X16" s="72">
        <f t="shared" si="1"/>
        <v>0</v>
      </c>
      <c r="Y16" s="674"/>
      <c r="Z16" s="94"/>
      <c r="AA16" s="94"/>
      <c r="AB16" s="94">
        <v>0</v>
      </c>
      <c r="AC16" s="94">
        <v>577</v>
      </c>
      <c r="AD16" s="94">
        <v>1153</v>
      </c>
      <c r="AE16" s="94">
        <v>1202</v>
      </c>
      <c r="AF16" s="94">
        <v>1202</v>
      </c>
      <c r="AG16" s="94"/>
      <c r="AH16" s="94"/>
      <c r="AI16" s="94"/>
      <c r="AJ16" s="94"/>
      <c r="AK16" s="94"/>
      <c r="AL16" s="72">
        <f t="shared" si="5"/>
        <v>1202</v>
      </c>
      <c r="AM16" s="72">
        <f t="shared" si="2"/>
        <v>0</v>
      </c>
      <c r="AN16" s="93"/>
      <c r="AO16" s="54">
        <f t="shared" si="3"/>
        <v>1</v>
      </c>
      <c r="AP16" s="54" t="str">
        <f t="shared" si="3"/>
        <v/>
      </c>
      <c r="AQ16" s="94" t="s">
        <v>59</v>
      </c>
      <c r="AR16" s="94" t="s">
        <v>59</v>
      </c>
      <c r="AS16" s="93"/>
      <c r="AT16" s="64" t="s">
        <v>1522</v>
      </c>
      <c r="AU16" s="60"/>
      <c r="AV16" s="60"/>
      <c r="AW16" s="74" t="s">
        <v>1523</v>
      </c>
      <c r="AX16" s="74" t="s">
        <v>1523</v>
      </c>
      <c r="AY16" s="74" t="s">
        <v>1523</v>
      </c>
      <c r="AZ16" s="74" t="s">
        <v>1523</v>
      </c>
      <c r="BA16" s="74" t="s">
        <v>1523</v>
      </c>
      <c r="BB16" s="74" t="s">
        <v>1523</v>
      </c>
      <c r="BC16" s="74" t="s">
        <v>1523</v>
      </c>
      <c r="BD16" s="74" t="s">
        <v>1523</v>
      </c>
      <c r="BE16" s="74" t="s">
        <v>1523</v>
      </c>
      <c r="BF16" s="74" t="s">
        <v>1523</v>
      </c>
      <c r="BG16" s="74" t="s">
        <v>1523</v>
      </c>
      <c r="BH16" s="74" t="s">
        <v>1523</v>
      </c>
      <c r="BI16" s="80" t="s">
        <v>1524</v>
      </c>
      <c r="BJ16" s="80" t="s">
        <v>1524</v>
      </c>
      <c r="BK16" s="676"/>
      <c r="BL16" s="74" t="s">
        <v>1525</v>
      </c>
      <c r="BM16" s="74" t="s">
        <v>1525</v>
      </c>
      <c r="BN16" s="74" t="s">
        <v>1525</v>
      </c>
      <c r="BO16" s="74" t="s">
        <v>1525</v>
      </c>
      <c r="BP16" s="74" t="s">
        <v>1525</v>
      </c>
      <c r="BQ16" s="74" t="s">
        <v>1525</v>
      </c>
      <c r="BR16" s="74" t="s">
        <v>1525</v>
      </c>
      <c r="BS16" s="74" t="s">
        <v>1525</v>
      </c>
      <c r="BT16" s="74" t="s">
        <v>1525</v>
      </c>
      <c r="BU16" s="74" t="s">
        <v>1525</v>
      </c>
      <c r="BV16" s="74" t="s">
        <v>1525</v>
      </c>
      <c r="BW16" s="74" t="s">
        <v>1525</v>
      </c>
      <c r="BX16" s="80" t="s">
        <v>1526</v>
      </c>
      <c r="BY16" s="80" t="s">
        <v>1526</v>
      </c>
      <c r="BZ16" s="677"/>
      <c r="CA16" s="55" t="s">
        <v>1527</v>
      </c>
      <c r="CB16" s="55" t="s">
        <v>1527</v>
      </c>
    </row>
    <row r="17" spans="1:80" ht="25.2" customHeight="1" x14ac:dyDescent="0.25">
      <c r="A17" s="327"/>
      <c r="B17" s="60" t="str">
        <f t="shared" si="4"/>
        <v>SSC</v>
      </c>
      <c r="C17" s="24" t="s">
        <v>1502</v>
      </c>
      <c r="D17" s="64" t="s">
        <v>1512</v>
      </c>
      <c r="E17" s="91" t="str">
        <f>IFERROR(INDEX('[6]PCD List'!$AU$3:$BK$48,MATCH('DPW1'!$G17,'[6]PCD List'!$AT$3:$AT$48,0),MATCH('DPW1'!$B17,'[6]PCD List'!$AU$2:$BK$2,0)),"")</f>
        <v>Y</v>
      </c>
      <c r="F17" s="62" t="s">
        <v>1513</v>
      </c>
      <c r="G17" s="62" t="s">
        <v>1528</v>
      </c>
      <c r="H17" s="64" t="s">
        <v>153</v>
      </c>
      <c r="I17" s="64">
        <v>0</v>
      </c>
      <c r="J17" s="673"/>
      <c r="K17" s="66"/>
      <c r="L17" s="66"/>
      <c r="M17" s="66">
        <v>75</v>
      </c>
      <c r="N17" s="66">
        <v>149</v>
      </c>
      <c r="O17" s="66">
        <v>224</v>
      </c>
      <c r="P17" s="66">
        <v>298</v>
      </c>
      <c r="Q17" s="66">
        <v>373</v>
      </c>
      <c r="R17" s="66"/>
      <c r="S17" s="66"/>
      <c r="T17" s="66"/>
      <c r="U17" s="66"/>
      <c r="V17" s="66"/>
      <c r="W17" s="72">
        <f t="shared" si="0"/>
        <v>373</v>
      </c>
      <c r="X17" s="72">
        <f t="shared" si="1"/>
        <v>0</v>
      </c>
      <c r="Y17" s="674"/>
      <c r="Z17" s="94"/>
      <c r="AA17" s="94"/>
      <c r="AB17" s="94">
        <v>8</v>
      </c>
      <c r="AC17" s="94">
        <v>149</v>
      </c>
      <c r="AD17" s="94">
        <v>224</v>
      </c>
      <c r="AE17" s="94">
        <v>298</v>
      </c>
      <c r="AF17" s="94">
        <v>373</v>
      </c>
      <c r="AG17" s="94"/>
      <c r="AH17" s="94"/>
      <c r="AI17" s="94"/>
      <c r="AJ17" s="94"/>
      <c r="AK17" s="94"/>
      <c r="AL17" s="72">
        <f t="shared" si="5"/>
        <v>373</v>
      </c>
      <c r="AM17" s="72">
        <f t="shared" si="2"/>
        <v>0</v>
      </c>
      <c r="AN17" s="93"/>
      <c r="AO17" s="54">
        <f t="shared" si="3"/>
        <v>1</v>
      </c>
      <c r="AP17" s="54" t="str">
        <f t="shared" si="3"/>
        <v/>
      </c>
      <c r="AQ17" s="94" t="s">
        <v>70</v>
      </c>
      <c r="AR17" s="94" t="s">
        <v>70</v>
      </c>
      <c r="AS17" s="93"/>
      <c r="AT17" s="64" t="s">
        <v>1529</v>
      </c>
      <c r="AU17" s="60"/>
      <c r="AV17" s="60"/>
      <c r="AW17" s="74" t="s">
        <v>1530</v>
      </c>
      <c r="AX17" s="74" t="s">
        <v>1530</v>
      </c>
      <c r="AY17" s="74" t="s">
        <v>1530</v>
      </c>
      <c r="AZ17" s="74" t="s">
        <v>1530</v>
      </c>
      <c r="BA17" s="74" t="s">
        <v>1530</v>
      </c>
      <c r="BB17" s="74" t="s">
        <v>1530</v>
      </c>
      <c r="BC17" s="74" t="s">
        <v>1530</v>
      </c>
      <c r="BD17" s="74" t="s">
        <v>1530</v>
      </c>
      <c r="BE17" s="74" t="s">
        <v>1530</v>
      </c>
      <c r="BF17" s="74" t="s">
        <v>1530</v>
      </c>
      <c r="BG17" s="74" t="s">
        <v>1530</v>
      </c>
      <c r="BH17" s="74" t="s">
        <v>1530</v>
      </c>
      <c r="BI17" s="80" t="s">
        <v>1531</v>
      </c>
      <c r="BJ17" s="80" t="s">
        <v>1531</v>
      </c>
      <c r="BK17" s="676"/>
      <c r="BL17" s="74" t="s">
        <v>1532</v>
      </c>
      <c r="BM17" s="74" t="s">
        <v>1532</v>
      </c>
      <c r="BN17" s="74" t="s">
        <v>1532</v>
      </c>
      <c r="BO17" s="74" t="s">
        <v>1532</v>
      </c>
      <c r="BP17" s="74" t="s">
        <v>1532</v>
      </c>
      <c r="BQ17" s="74" t="s">
        <v>1532</v>
      </c>
      <c r="BR17" s="74" t="s">
        <v>1532</v>
      </c>
      <c r="BS17" s="74" t="s">
        <v>1532</v>
      </c>
      <c r="BT17" s="74" t="s">
        <v>1532</v>
      </c>
      <c r="BU17" s="74" t="s">
        <v>1532</v>
      </c>
      <c r="BV17" s="74" t="s">
        <v>1532</v>
      </c>
      <c r="BW17" s="74" t="s">
        <v>1532</v>
      </c>
      <c r="BX17" s="80" t="s">
        <v>1533</v>
      </c>
      <c r="BY17" s="80" t="s">
        <v>1533</v>
      </c>
      <c r="BZ17" s="677"/>
      <c r="CA17" s="55" t="s">
        <v>1534</v>
      </c>
      <c r="CB17" s="55" t="s">
        <v>1534</v>
      </c>
    </row>
    <row r="18" spans="1:80" ht="27.6" x14ac:dyDescent="0.25">
      <c r="A18" s="327"/>
      <c r="B18" s="60" t="str">
        <f t="shared" si="4"/>
        <v>SSC</v>
      </c>
      <c r="C18" s="24" t="s">
        <v>1502</v>
      </c>
      <c r="D18" s="64" t="s">
        <v>1512</v>
      </c>
      <c r="E18" s="91" t="str">
        <f>IFERROR(INDEX('[6]PCD List'!$AU$3:$BK$48,MATCH('DPW1'!$G18,'[6]PCD List'!$AT$3:$AT$48,0),MATCH('DPW1'!$B18,'[6]PCD List'!$AU$2:$BK$2,0)),"")</f>
        <v>Y</v>
      </c>
      <c r="F18" s="62" t="s">
        <v>1513</v>
      </c>
      <c r="G18" s="62" t="s">
        <v>1535</v>
      </c>
      <c r="H18" s="64" t="s">
        <v>153</v>
      </c>
      <c r="I18" s="64">
        <v>0</v>
      </c>
      <c r="J18" s="673"/>
      <c r="K18" s="66"/>
      <c r="L18" s="66"/>
      <c r="M18" s="66"/>
      <c r="N18" s="66"/>
      <c r="O18" s="66"/>
      <c r="P18" s="66"/>
      <c r="Q18" s="66"/>
      <c r="R18" s="66"/>
      <c r="S18" s="66"/>
      <c r="T18" s="66"/>
      <c r="U18" s="66"/>
      <c r="V18" s="66"/>
      <c r="W18" s="72">
        <f t="shared" si="0"/>
        <v>0</v>
      </c>
      <c r="X18" s="72">
        <f t="shared" si="1"/>
        <v>0</v>
      </c>
      <c r="Y18" s="674"/>
      <c r="Z18" s="94"/>
      <c r="AA18" s="94"/>
      <c r="AB18" s="94"/>
      <c r="AC18" s="94"/>
      <c r="AD18" s="94"/>
      <c r="AE18" s="94"/>
      <c r="AF18" s="94"/>
      <c r="AG18" s="94"/>
      <c r="AH18" s="94"/>
      <c r="AI18" s="94"/>
      <c r="AJ18" s="94"/>
      <c r="AK18" s="94"/>
      <c r="AL18" s="72">
        <f t="shared" si="5"/>
        <v>0</v>
      </c>
      <c r="AM18" s="72">
        <f t="shared" si="2"/>
        <v>0</v>
      </c>
      <c r="AN18" s="93"/>
      <c r="AO18" s="54" t="str">
        <f t="shared" si="3"/>
        <v/>
      </c>
      <c r="AP18" s="54" t="str">
        <f t="shared" si="3"/>
        <v/>
      </c>
      <c r="AQ18" s="94"/>
      <c r="AR18" s="94"/>
      <c r="AS18" s="93"/>
      <c r="AT18" s="64" t="s">
        <v>1536</v>
      </c>
      <c r="AU18" s="60"/>
      <c r="AV18" s="60"/>
      <c r="AW18" s="74" t="s">
        <v>1537</v>
      </c>
      <c r="AX18" s="74" t="s">
        <v>1537</v>
      </c>
      <c r="AY18" s="74" t="s">
        <v>1537</v>
      </c>
      <c r="AZ18" s="74" t="s">
        <v>1537</v>
      </c>
      <c r="BA18" s="74" t="s">
        <v>1537</v>
      </c>
      <c r="BB18" s="74" t="s">
        <v>1537</v>
      </c>
      <c r="BC18" s="74" t="s">
        <v>1537</v>
      </c>
      <c r="BD18" s="74" t="s">
        <v>1537</v>
      </c>
      <c r="BE18" s="74" t="s">
        <v>1537</v>
      </c>
      <c r="BF18" s="74" t="s">
        <v>1537</v>
      </c>
      <c r="BG18" s="74" t="s">
        <v>1537</v>
      </c>
      <c r="BH18" s="74" t="s">
        <v>1537</v>
      </c>
      <c r="BI18" s="80" t="s">
        <v>1538</v>
      </c>
      <c r="BJ18" s="80" t="s">
        <v>1538</v>
      </c>
      <c r="BK18" s="676"/>
      <c r="BL18" s="74" t="s">
        <v>1539</v>
      </c>
      <c r="BM18" s="74" t="s">
        <v>1539</v>
      </c>
      <c r="BN18" s="74" t="s">
        <v>1539</v>
      </c>
      <c r="BO18" s="74" t="s">
        <v>1539</v>
      </c>
      <c r="BP18" s="74" t="s">
        <v>1539</v>
      </c>
      <c r="BQ18" s="74" t="s">
        <v>1539</v>
      </c>
      <c r="BR18" s="74" t="s">
        <v>1539</v>
      </c>
      <c r="BS18" s="74" t="s">
        <v>1539</v>
      </c>
      <c r="BT18" s="74" t="s">
        <v>1539</v>
      </c>
      <c r="BU18" s="74" t="s">
        <v>1539</v>
      </c>
      <c r="BV18" s="74" t="s">
        <v>1539</v>
      </c>
      <c r="BW18" s="74" t="s">
        <v>1539</v>
      </c>
      <c r="BX18" s="80" t="s">
        <v>1540</v>
      </c>
      <c r="BY18" s="80" t="s">
        <v>1540</v>
      </c>
      <c r="BZ18" s="677"/>
      <c r="CA18" s="55" t="s">
        <v>1541</v>
      </c>
      <c r="CB18" s="55" t="s">
        <v>1541</v>
      </c>
    </row>
    <row r="19" spans="1:80" ht="27.6" x14ac:dyDescent="0.25">
      <c r="A19" s="327"/>
      <c r="B19" s="60" t="str">
        <f t="shared" si="4"/>
        <v>SSC</v>
      </c>
      <c r="C19" s="24" t="s">
        <v>1502</v>
      </c>
      <c r="D19" s="64" t="s">
        <v>1512</v>
      </c>
      <c r="E19" s="91" t="str">
        <f>IFERROR(INDEX('[6]PCD List'!$AU$3:$BK$48,MATCH('DPW1'!$G19,'[6]PCD List'!$AT$3:$AT$48,0),MATCH('DPW1'!$B19,'[6]PCD List'!$AU$2:$BK$2,0)),"")</f>
        <v>Y</v>
      </c>
      <c r="F19" s="62" t="s">
        <v>1513</v>
      </c>
      <c r="G19" s="62" t="s">
        <v>1542</v>
      </c>
      <c r="H19" s="64" t="s">
        <v>153</v>
      </c>
      <c r="I19" s="64">
        <v>0</v>
      </c>
      <c r="J19" s="673"/>
      <c r="K19" s="66"/>
      <c r="L19" s="66"/>
      <c r="M19" s="66"/>
      <c r="N19" s="66"/>
      <c r="O19" s="66"/>
      <c r="P19" s="66"/>
      <c r="Q19" s="66"/>
      <c r="R19" s="66"/>
      <c r="S19" s="66"/>
      <c r="T19" s="66"/>
      <c r="U19" s="66"/>
      <c r="V19" s="66"/>
      <c r="W19" s="72">
        <f xml:space="preserve"> Q19</f>
        <v>0</v>
      </c>
      <c r="X19" s="72">
        <f t="shared" si="1"/>
        <v>0</v>
      </c>
      <c r="Y19" s="674"/>
      <c r="Z19" s="94"/>
      <c r="AA19" s="94"/>
      <c r="AB19" s="94"/>
      <c r="AC19" s="94"/>
      <c r="AD19" s="94"/>
      <c r="AE19" s="94"/>
      <c r="AF19" s="94"/>
      <c r="AG19" s="94"/>
      <c r="AH19" s="94"/>
      <c r="AI19" s="94"/>
      <c r="AJ19" s="94"/>
      <c r="AK19" s="94"/>
      <c r="AL19" s="72">
        <f t="shared" si="5"/>
        <v>0</v>
      </c>
      <c r="AM19" s="72">
        <f t="shared" si="2"/>
        <v>0</v>
      </c>
      <c r="AN19" s="93"/>
      <c r="AO19" s="54" t="str">
        <f t="shared" si="3"/>
        <v/>
      </c>
      <c r="AP19" s="54" t="str">
        <f t="shared" si="3"/>
        <v/>
      </c>
      <c r="AQ19" s="94"/>
      <c r="AR19" s="94"/>
      <c r="AS19" s="93"/>
      <c r="AT19" s="64" t="s">
        <v>1543</v>
      </c>
      <c r="AU19" s="60"/>
      <c r="AV19" s="60"/>
      <c r="AW19" s="74" t="s">
        <v>1544</v>
      </c>
      <c r="AX19" s="74" t="s">
        <v>1544</v>
      </c>
      <c r="AY19" s="74" t="s">
        <v>1544</v>
      </c>
      <c r="AZ19" s="74" t="s">
        <v>1544</v>
      </c>
      <c r="BA19" s="74" t="s">
        <v>1544</v>
      </c>
      <c r="BB19" s="74" t="s">
        <v>1544</v>
      </c>
      <c r="BC19" s="74" t="s">
        <v>1544</v>
      </c>
      <c r="BD19" s="74" t="s">
        <v>1544</v>
      </c>
      <c r="BE19" s="74" t="s">
        <v>1544</v>
      </c>
      <c r="BF19" s="74" t="s">
        <v>1544</v>
      </c>
      <c r="BG19" s="74" t="s">
        <v>1544</v>
      </c>
      <c r="BH19" s="74" t="s">
        <v>1544</v>
      </c>
      <c r="BI19" s="80" t="s">
        <v>1545</v>
      </c>
      <c r="BJ19" s="80" t="s">
        <v>1545</v>
      </c>
      <c r="BK19" s="676"/>
      <c r="BL19" s="74" t="s">
        <v>1546</v>
      </c>
      <c r="BM19" s="74" t="s">
        <v>1546</v>
      </c>
      <c r="BN19" s="74" t="s">
        <v>1546</v>
      </c>
      <c r="BO19" s="74" t="s">
        <v>1546</v>
      </c>
      <c r="BP19" s="74" t="s">
        <v>1546</v>
      </c>
      <c r="BQ19" s="74" t="s">
        <v>1546</v>
      </c>
      <c r="BR19" s="74" t="s">
        <v>1546</v>
      </c>
      <c r="BS19" s="74" t="s">
        <v>1546</v>
      </c>
      <c r="BT19" s="74" t="s">
        <v>1546</v>
      </c>
      <c r="BU19" s="74" t="s">
        <v>1546</v>
      </c>
      <c r="BV19" s="74" t="s">
        <v>1546</v>
      </c>
      <c r="BW19" s="74" t="s">
        <v>1546</v>
      </c>
      <c r="BX19" s="80" t="s">
        <v>1547</v>
      </c>
      <c r="BY19" s="80" t="s">
        <v>1547</v>
      </c>
      <c r="BZ19" s="677"/>
      <c r="CA19" s="55" t="s">
        <v>1548</v>
      </c>
      <c r="CB19" s="55" t="s">
        <v>1548</v>
      </c>
    </row>
    <row r="20" spans="1:80" ht="15" x14ac:dyDescent="0.25">
      <c r="A20" s="327"/>
      <c r="B20" s="60" t="str">
        <f t="shared" si="4"/>
        <v>SSC</v>
      </c>
      <c r="C20" s="64" t="s">
        <v>1549</v>
      </c>
      <c r="D20" s="60" t="s">
        <v>423</v>
      </c>
      <c r="E20" s="91" t="str">
        <f>IFERROR(INDEX('[6]PCD List'!$AU$3:$BK$48,MATCH('DPW1'!$G20,'[6]PCD List'!$AT$3:$AT$48,0),MATCH('DPW1'!$B20,'[6]PCD List'!$AU$2:$BK$2,0)),"")</f>
        <v>Y</v>
      </c>
      <c r="F20" s="62" t="s">
        <v>1550</v>
      </c>
      <c r="G20" s="364" t="s">
        <v>1551</v>
      </c>
      <c r="H20" s="64" t="s">
        <v>350</v>
      </c>
      <c r="I20" s="64">
        <v>0</v>
      </c>
      <c r="J20" s="673"/>
      <c r="K20" s="66"/>
      <c r="L20" s="66"/>
      <c r="M20" s="66">
        <v>14</v>
      </c>
      <c r="N20" s="66">
        <v>33</v>
      </c>
      <c r="O20" s="66">
        <v>63</v>
      </c>
      <c r="P20" s="66">
        <v>91</v>
      </c>
      <c r="Q20" s="365">
        <v>100</v>
      </c>
      <c r="R20" s="366"/>
      <c r="S20" s="366"/>
      <c r="T20" s="366"/>
      <c r="U20" s="366"/>
      <c r="V20" s="366"/>
      <c r="W20" s="72">
        <f t="shared" si="0"/>
        <v>100</v>
      </c>
      <c r="X20" s="72">
        <f t="shared" si="1"/>
        <v>0</v>
      </c>
      <c r="Y20" s="674"/>
      <c r="Z20" s="94"/>
      <c r="AA20" s="94"/>
      <c r="AB20" s="711">
        <v>6.0650596026490078</v>
      </c>
      <c r="AC20" s="94">
        <v>33</v>
      </c>
      <c r="AD20" s="94">
        <v>63</v>
      </c>
      <c r="AE20" s="94">
        <v>91</v>
      </c>
      <c r="AF20" s="94">
        <v>100</v>
      </c>
      <c r="AG20" s="94"/>
      <c r="AH20" s="94"/>
      <c r="AI20" s="94"/>
      <c r="AJ20" s="94"/>
      <c r="AK20" s="94"/>
      <c r="AL20" s="72">
        <f t="shared" si="5"/>
        <v>100</v>
      </c>
      <c r="AM20" s="72">
        <f t="shared" si="2"/>
        <v>0</v>
      </c>
      <c r="AN20" s="93"/>
      <c r="AO20" s="54">
        <f t="shared" si="3"/>
        <v>1</v>
      </c>
      <c r="AP20" s="54" t="str">
        <f t="shared" si="3"/>
        <v/>
      </c>
      <c r="AQ20" s="94" t="s">
        <v>59</v>
      </c>
      <c r="AR20" s="94" t="s">
        <v>59</v>
      </c>
      <c r="AS20" s="93"/>
      <c r="AT20" s="64" t="s">
        <v>1552</v>
      </c>
      <c r="AU20" s="60"/>
      <c r="AV20" s="60"/>
      <c r="AW20" s="74" t="s">
        <v>1553</v>
      </c>
      <c r="AX20" s="74" t="s">
        <v>1553</v>
      </c>
      <c r="AY20" s="74" t="s">
        <v>1553</v>
      </c>
      <c r="AZ20" s="74" t="s">
        <v>1553</v>
      </c>
      <c r="BA20" s="74" t="s">
        <v>1553</v>
      </c>
      <c r="BB20" s="74" t="s">
        <v>1553</v>
      </c>
      <c r="BC20" s="367" t="s">
        <v>1553</v>
      </c>
      <c r="BD20" s="368" t="s">
        <v>1553</v>
      </c>
      <c r="BE20" s="368" t="s">
        <v>1553</v>
      </c>
      <c r="BF20" s="368" t="s">
        <v>1553</v>
      </c>
      <c r="BG20" s="368" t="s">
        <v>1553</v>
      </c>
      <c r="BH20" s="368" t="s">
        <v>1553</v>
      </c>
      <c r="BI20" s="80" t="s">
        <v>1554</v>
      </c>
      <c r="BJ20" s="80" t="s">
        <v>1554</v>
      </c>
      <c r="BK20" s="676"/>
      <c r="BL20" s="74" t="s">
        <v>1555</v>
      </c>
      <c r="BM20" s="74" t="s">
        <v>1555</v>
      </c>
      <c r="BN20" s="74" t="s">
        <v>1555</v>
      </c>
      <c r="BO20" s="74" t="s">
        <v>1555</v>
      </c>
      <c r="BP20" s="74" t="s">
        <v>1555</v>
      </c>
      <c r="BQ20" s="74" t="s">
        <v>1555</v>
      </c>
      <c r="BR20" s="74" t="s">
        <v>1555</v>
      </c>
      <c r="BS20" s="74" t="s">
        <v>1555</v>
      </c>
      <c r="BT20" s="74" t="s">
        <v>1555</v>
      </c>
      <c r="BU20" s="74" t="s">
        <v>1555</v>
      </c>
      <c r="BV20" s="74" t="s">
        <v>1555</v>
      </c>
      <c r="BW20" s="74" t="s">
        <v>1555</v>
      </c>
      <c r="BX20" s="80" t="s">
        <v>1556</v>
      </c>
      <c r="BY20" s="80" t="s">
        <v>1556</v>
      </c>
      <c r="BZ20" s="677"/>
      <c r="CA20" s="55" t="s">
        <v>1557</v>
      </c>
      <c r="CB20" s="55" t="s">
        <v>1557</v>
      </c>
    </row>
    <row r="21" spans="1:80" ht="15" x14ac:dyDescent="0.25">
      <c r="A21" s="327"/>
      <c r="B21" s="60" t="str">
        <f t="shared" si="4"/>
        <v>SSC</v>
      </c>
      <c r="C21" s="64" t="s">
        <v>1558</v>
      </c>
      <c r="D21" s="60" t="s">
        <v>1559</v>
      </c>
      <c r="E21" s="91" t="str">
        <f>IFERROR(INDEX('[6]PCD List'!$AU$3:$BK$48,MATCH('DPW1'!$G21,'[6]PCD List'!$AT$3:$AT$48,0),MATCH('DPW1'!$B21,'[6]PCD List'!$AU$2:$BK$2,0)),"")</f>
        <v>Y</v>
      </c>
      <c r="F21" s="364" t="s">
        <v>1560</v>
      </c>
      <c r="G21" s="364" t="s">
        <v>1561</v>
      </c>
      <c r="H21" s="64" t="s">
        <v>153</v>
      </c>
      <c r="I21" s="64">
        <v>0</v>
      </c>
      <c r="J21" s="673"/>
      <c r="K21" s="66"/>
      <c r="L21" s="66"/>
      <c r="M21" s="66">
        <v>20646</v>
      </c>
      <c r="N21" s="66">
        <v>55848</v>
      </c>
      <c r="O21" s="66">
        <v>91050</v>
      </c>
      <c r="P21" s="66">
        <v>126253</v>
      </c>
      <c r="Q21" s="66">
        <v>161455</v>
      </c>
      <c r="R21" s="66"/>
      <c r="S21" s="66"/>
      <c r="T21" s="66"/>
      <c r="U21" s="66"/>
      <c r="V21" s="66"/>
      <c r="W21" s="72">
        <f t="shared" si="0"/>
        <v>161455</v>
      </c>
      <c r="X21" s="72">
        <f t="shared" si="1"/>
        <v>0</v>
      </c>
      <c r="Y21" s="674"/>
      <c r="Z21" s="94"/>
      <c r="AA21" s="94"/>
      <c r="AB21" s="94">
        <v>24838</v>
      </c>
      <c r="AC21" s="94">
        <v>55848</v>
      </c>
      <c r="AD21" s="94">
        <v>91050</v>
      </c>
      <c r="AE21" s="94">
        <v>126253</v>
      </c>
      <c r="AF21" s="94">
        <v>161455</v>
      </c>
      <c r="AG21" s="94"/>
      <c r="AH21" s="94"/>
      <c r="AI21" s="94"/>
      <c r="AJ21" s="94"/>
      <c r="AK21" s="94"/>
      <c r="AL21" s="72">
        <f t="shared" si="5"/>
        <v>161455</v>
      </c>
      <c r="AM21" s="72">
        <f t="shared" si="2"/>
        <v>0</v>
      </c>
      <c r="AN21" s="93"/>
      <c r="AO21" s="54">
        <f t="shared" si="3"/>
        <v>1</v>
      </c>
      <c r="AP21" s="54" t="str">
        <f t="shared" si="3"/>
        <v/>
      </c>
      <c r="AQ21" s="94" t="s">
        <v>59</v>
      </c>
      <c r="AR21" s="94" t="s">
        <v>59</v>
      </c>
      <c r="AS21" s="93"/>
      <c r="AT21" s="64" t="s">
        <v>1562</v>
      </c>
      <c r="AU21" s="60"/>
      <c r="AV21" s="60"/>
      <c r="AW21" s="74" t="s">
        <v>1563</v>
      </c>
      <c r="AX21" s="74" t="s">
        <v>1563</v>
      </c>
      <c r="AY21" s="74" t="s">
        <v>1563</v>
      </c>
      <c r="AZ21" s="74" t="s">
        <v>1563</v>
      </c>
      <c r="BA21" s="74" t="s">
        <v>1563</v>
      </c>
      <c r="BB21" s="74" t="s">
        <v>1563</v>
      </c>
      <c r="BC21" s="74" t="s">
        <v>1563</v>
      </c>
      <c r="BD21" s="74" t="s">
        <v>1563</v>
      </c>
      <c r="BE21" s="74" t="s">
        <v>1563</v>
      </c>
      <c r="BF21" s="74" t="s">
        <v>1563</v>
      </c>
      <c r="BG21" s="74" t="s">
        <v>1563</v>
      </c>
      <c r="BH21" s="74" t="s">
        <v>1563</v>
      </c>
      <c r="BI21" s="80" t="s">
        <v>1564</v>
      </c>
      <c r="BJ21" s="80" t="s">
        <v>1564</v>
      </c>
      <c r="BK21" s="676"/>
      <c r="BL21" s="74" t="s">
        <v>1565</v>
      </c>
      <c r="BM21" s="74" t="s">
        <v>1565</v>
      </c>
      <c r="BN21" s="74" t="s">
        <v>1565</v>
      </c>
      <c r="BO21" s="74" t="s">
        <v>1565</v>
      </c>
      <c r="BP21" s="74" t="s">
        <v>1565</v>
      </c>
      <c r="BQ21" s="74" t="s">
        <v>1565</v>
      </c>
      <c r="BR21" s="74" t="s">
        <v>1565</v>
      </c>
      <c r="BS21" s="74" t="s">
        <v>1565</v>
      </c>
      <c r="BT21" s="74" t="s">
        <v>1565</v>
      </c>
      <c r="BU21" s="74" t="s">
        <v>1565</v>
      </c>
      <c r="BV21" s="74" t="s">
        <v>1565</v>
      </c>
      <c r="BW21" s="74" t="s">
        <v>1565</v>
      </c>
      <c r="BX21" s="80" t="s">
        <v>1566</v>
      </c>
      <c r="BY21" s="80" t="s">
        <v>1566</v>
      </c>
      <c r="BZ21" s="677"/>
      <c r="CA21" s="55" t="s">
        <v>1567</v>
      </c>
      <c r="CB21" s="55" t="s">
        <v>1567</v>
      </c>
    </row>
    <row r="22" spans="1:80" ht="15" x14ac:dyDescent="0.25">
      <c r="A22" s="327"/>
      <c r="B22" s="60" t="str">
        <f t="shared" si="4"/>
        <v>SSC</v>
      </c>
      <c r="C22" s="64" t="s">
        <v>1558</v>
      </c>
      <c r="D22" s="60" t="s">
        <v>1559</v>
      </c>
      <c r="E22" s="91" t="str">
        <f>IFERROR(INDEX('[6]PCD List'!$AU$3:$BK$48,MATCH('DPW1'!$G22,'[6]PCD List'!$AT$3:$AT$48,0),MATCH('DPW1'!$B22,'[6]PCD List'!$AU$2:$BK$2,0)),"")</f>
        <v>Y</v>
      </c>
      <c r="F22" s="364" t="s">
        <v>1560</v>
      </c>
      <c r="G22" s="364" t="s">
        <v>1568</v>
      </c>
      <c r="H22" s="64" t="s">
        <v>153</v>
      </c>
      <c r="I22" s="64">
        <v>0</v>
      </c>
      <c r="J22" s="673"/>
      <c r="K22" s="66"/>
      <c r="L22" s="66"/>
      <c r="M22" s="66">
        <v>0</v>
      </c>
      <c r="N22" s="66">
        <v>0</v>
      </c>
      <c r="O22" s="66">
        <v>0</v>
      </c>
      <c r="P22" s="66">
        <v>0</v>
      </c>
      <c r="Q22" s="66">
        <v>0</v>
      </c>
      <c r="R22" s="66"/>
      <c r="S22" s="66"/>
      <c r="T22" s="66"/>
      <c r="U22" s="66"/>
      <c r="V22" s="66"/>
      <c r="W22" s="72">
        <f t="shared" si="0"/>
        <v>0</v>
      </c>
      <c r="X22" s="72">
        <f t="shared" si="1"/>
        <v>0</v>
      </c>
      <c r="Y22" s="674"/>
      <c r="Z22" s="94"/>
      <c r="AA22" s="94"/>
      <c r="AB22" s="94">
        <v>582</v>
      </c>
      <c r="AC22" s="94">
        <v>0</v>
      </c>
      <c r="AD22" s="94">
        <v>0</v>
      </c>
      <c r="AE22" s="94">
        <v>0</v>
      </c>
      <c r="AF22" s="94">
        <v>0</v>
      </c>
      <c r="AG22" s="94"/>
      <c r="AH22" s="94"/>
      <c r="AI22" s="94"/>
      <c r="AJ22" s="94"/>
      <c r="AK22" s="94"/>
      <c r="AL22" s="72">
        <f t="shared" si="5"/>
        <v>0</v>
      </c>
      <c r="AM22" s="72">
        <f t="shared" si="2"/>
        <v>0</v>
      </c>
      <c r="AN22" s="93"/>
      <c r="AO22" s="54" t="str">
        <f t="shared" si="3"/>
        <v/>
      </c>
      <c r="AP22" s="54" t="str">
        <f t="shared" si="3"/>
        <v/>
      </c>
      <c r="AQ22" s="94"/>
      <c r="AR22" s="94"/>
      <c r="AS22" s="93"/>
      <c r="AT22" s="64" t="s">
        <v>1569</v>
      </c>
      <c r="AU22" s="60"/>
      <c r="AV22" s="60"/>
      <c r="AW22" s="74" t="s">
        <v>1570</v>
      </c>
      <c r="AX22" s="74" t="s">
        <v>1570</v>
      </c>
      <c r="AY22" s="74" t="s">
        <v>1570</v>
      </c>
      <c r="AZ22" s="74" t="s">
        <v>1570</v>
      </c>
      <c r="BA22" s="74" t="s">
        <v>1570</v>
      </c>
      <c r="BB22" s="74" t="s">
        <v>1570</v>
      </c>
      <c r="BC22" s="74" t="s">
        <v>1570</v>
      </c>
      <c r="BD22" s="74" t="s">
        <v>1570</v>
      </c>
      <c r="BE22" s="74" t="s">
        <v>1570</v>
      </c>
      <c r="BF22" s="74" t="s">
        <v>1570</v>
      </c>
      <c r="BG22" s="74" t="s">
        <v>1570</v>
      </c>
      <c r="BH22" s="74" t="s">
        <v>1570</v>
      </c>
      <c r="BI22" s="80" t="s">
        <v>1571</v>
      </c>
      <c r="BJ22" s="80" t="s">
        <v>1571</v>
      </c>
      <c r="BK22" s="676"/>
      <c r="BL22" s="74" t="s">
        <v>1572</v>
      </c>
      <c r="BM22" s="74" t="s">
        <v>1572</v>
      </c>
      <c r="BN22" s="74" t="s">
        <v>1572</v>
      </c>
      <c r="BO22" s="74" t="s">
        <v>1572</v>
      </c>
      <c r="BP22" s="74" t="s">
        <v>1572</v>
      </c>
      <c r="BQ22" s="74" t="s">
        <v>1572</v>
      </c>
      <c r="BR22" s="74" t="s">
        <v>1572</v>
      </c>
      <c r="BS22" s="74" t="s">
        <v>1572</v>
      </c>
      <c r="BT22" s="74" t="s">
        <v>1572</v>
      </c>
      <c r="BU22" s="74" t="s">
        <v>1572</v>
      </c>
      <c r="BV22" s="74" t="s">
        <v>1572</v>
      </c>
      <c r="BW22" s="74" t="s">
        <v>1572</v>
      </c>
      <c r="BX22" s="80" t="s">
        <v>1573</v>
      </c>
      <c r="BY22" s="80" t="s">
        <v>1573</v>
      </c>
      <c r="BZ22" s="677"/>
      <c r="CA22" s="55" t="s">
        <v>1574</v>
      </c>
      <c r="CB22" s="55" t="s">
        <v>1574</v>
      </c>
    </row>
    <row r="23" spans="1:80" ht="15" x14ac:dyDescent="0.25">
      <c r="A23" s="327"/>
      <c r="B23" s="60" t="str">
        <f t="shared" si="4"/>
        <v>SSC</v>
      </c>
      <c r="C23" s="64" t="s">
        <v>1558</v>
      </c>
      <c r="D23" s="60" t="s">
        <v>1559</v>
      </c>
      <c r="E23" s="91" t="str">
        <f>IFERROR(INDEX('[6]PCD List'!$AU$3:$BK$48,MATCH('DPW1'!$G23,'[6]PCD List'!$AT$3:$AT$48,0),MATCH('DPW1'!$B23,'[6]PCD List'!$AU$2:$BK$2,0)),"")</f>
        <v>Y</v>
      </c>
      <c r="F23" s="364" t="s">
        <v>1560</v>
      </c>
      <c r="G23" s="364" t="s">
        <v>1575</v>
      </c>
      <c r="H23" s="64" t="s">
        <v>153</v>
      </c>
      <c r="I23" s="64">
        <v>0</v>
      </c>
      <c r="J23" s="673"/>
      <c r="K23" s="66"/>
      <c r="L23" s="66"/>
      <c r="M23" s="66">
        <v>2328</v>
      </c>
      <c r="N23" s="66">
        <v>7568</v>
      </c>
      <c r="O23" s="66">
        <v>12807</v>
      </c>
      <c r="P23" s="66">
        <v>18046</v>
      </c>
      <c r="Q23" s="66">
        <v>23285</v>
      </c>
      <c r="R23" s="66"/>
      <c r="S23" s="66"/>
      <c r="T23" s="66"/>
      <c r="U23" s="66"/>
      <c r="V23" s="66"/>
      <c r="W23" s="72">
        <f t="shared" si="0"/>
        <v>23285</v>
      </c>
      <c r="X23" s="72">
        <f t="shared" si="1"/>
        <v>0</v>
      </c>
      <c r="Y23" s="674"/>
      <c r="Z23" s="94"/>
      <c r="AA23" s="94"/>
      <c r="AB23" s="94">
        <v>2075</v>
      </c>
      <c r="AC23" s="94">
        <v>7568</v>
      </c>
      <c r="AD23" s="94">
        <v>12807</v>
      </c>
      <c r="AE23" s="94">
        <v>18046</v>
      </c>
      <c r="AF23" s="94">
        <v>23285</v>
      </c>
      <c r="AG23" s="94"/>
      <c r="AH23" s="94"/>
      <c r="AI23" s="94"/>
      <c r="AJ23" s="94"/>
      <c r="AK23" s="94"/>
      <c r="AL23" s="72">
        <f t="shared" si="5"/>
        <v>23285</v>
      </c>
      <c r="AM23" s="72">
        <f t="shared" si="2"/>
        <v>0</v>
      </c>
      <c r="AN23" s="93"/>
      <c r="AO23" s="54">
        <f t="shared" si="3"/>
        <v>1</v>
      </c>
      <c r="AP23" s="54" t="str">
        <f t="shared" si="3"/>
        <v/>
      </c>
      <c r="AQ23" s="94" t="s">
        <v>59</v>
      </c>
      <c r="AR23" s="94" t="s">
        <v>59</v>
      </c>
      <c r="AS23" s="93"/>
      <c r="AT23" s="64" t="s">
        <v>1576</v>
      </c>
      <c r="AU23" s="60"/>
      <c r="AV23" s="60"/>
      <c r="AW23" s="74" t="s">
        <v>1577</v>
      </c>
      <c r="AX23" s="74" t="s">
        <v>1577</v>
      </c>
      <c r="AY23" s="74" t="s">
        <v>1577</v>
      </c>
      <c r="AZ23" s="74" t="s">
        <v>1577</v>
      </c>
      <c r="BA23" s="74" t="s">
        <v>1577</v>
      </c>
      <c r="BB23" s="74" t="s">
        <v>1577</v>
      </c>
      <c r="BC23" s="74" t="s">
        <v>1577</v>
      </c>
      <c r="BD23" s="74" t="s">
        <v>1577</v>
      </c>
      <c r="BE23" s="74" t="s">
        <v>1577</v>
      </c>
      <c r="BF23" s="74" t="s">
        <v>1577</v>
      </c>
      <c r="BG23" s="74" t="s">
        <v>1577</v>
      </c>
      <c r="BH23" s="74" t="s">
        <v>1577</v>
      </c>
      <c r="BI23" s="80" t="s">
        <v>1578</v>
      </c>
      <c r="BJ23" s="80" t="s">
        <v>1578</v>
      </c>
      <c r="BK23" s="676"/>
      <c r="BL23" s="74" t="s">
        <v>1579</v>
      </c>
      <c r="BM23" s="74" t="s">
        <v>1579</v>
      </c>
      <c r="BN23" s="74" t="s">
        <v>1579</v>
      </c>
      <c r="BO23" s="74" t="s">
        <v>1579</v>
      </c>
      <c r="BP23" s="74" t="s">
        <v>1579</v>
      </c>
      <c r="BQ23" s="74" t="s">
        <v>1579</v>
      </c>
      <c r="BR23" s="74" t="s">
        <v>1579</v>
      </c>
      <c r="BS23" s="74" t="s">
        <v>1579</v>
      </c>
      <c r="BT23" s="74" t="s">
        <v>1579</v>
      </c>
      <c r="BU23" s="74" t="s">
        <v>1579</v>
      </c>
      <c r="BV23" s="74" t="s">
        <v>1579</v>
      </c>
      <c r="BW23" s="74" t="s">
        <v>1579</v>
      </c>
      <c r="BX23" s="80" t="s">
        <v>1580</v>
      </c>
      <c r="BY23" s="80" t="s">
        <v>1580</v>
      </c>
      <c r="BZ23" s="677"/>
      <c r="CA23" s="55" t="s">
        <v>1581</v>
      </c>
      <c r="CB23" s="55" t="s">
        <v>1581</v>
      </c>
    </row>
    <row r="24" spans="1:80" ht="15" x14ac:dyDescent="0.25">
      <c r="A24" s="327"/>
      <c r="B24" s="60" t="str">
        <f t="shared" si="4"/>
        <v>SSC</v>
      </c>
      <c r="C24" s="64" t="s">
        <v>1558</v>
      </c>
      <c r="D24" s="60" t="s">
        <v>1559</v>
      </c>
      <c r="E24" s="91">
        <f>IFERROR(INDEX('[6]PCD List'!$AU$3:$BK$48,MATCH('DPW1'!$G24,'[6]PCD List'!$AT$3:$AT$48,0),MATCH('DPW1'!$B24,'[6]PCD List'!$AU$2:$BK$2,0)),"")</f>
        <v>0</v>
      </c>
      <c r="F24" s="364" t="s">
        <v>1560</v>
      </c>
      <c r="G24" s="364" t="s">
        <v>1582</v>
      </c>
      <c r="H24" s="64" t="s">
        <v>153</v>
      </c>
      <c r="I24" s="64">
        <v>0</v>
      </c>
      <c r="J24" s="673"/>
      <c r="K24" s="66"/>
      <c r="L24" s="66"/>
      <c r="M24" s="66"/>
      <c r="N24" s="66"/>
      <c r="O24" s="66"/>
      <c r="P24" s="66"/>
      <c r="Q24" s="66"/>
      <c r="R24" s="66"/>
      <c r="S24" s="66"/>
      <c r="T24" s="66"/>
      <c r="U24" s="66"/>
      <c r="V24" s="66"/>
      <c r="W24" s="72">
        <f t="shared" si="0"/>
        <v>0</v>
      </c>
      <c r="X24" s="72">
        <f t="shared" si="1"/>
        <v>0</v>
      </c>
      <c r="Y24" s="674"/>
      <c r="Z24" s="94"/>
      <c r="AA24" s="94"/>
      <c r="AB24" s="94"/>
      <c r="AC24" s="94"/>
      <c r="AD24" s="94"/>
      <c r="AE24" s="94"/>
      <c r="AF24" s="94"/>
      <c r="AG24" s="94"/>
      <c r="AH24" s="94"/>
      <c r="AI24" s="94"/>
      <c r="AJ24" s="94"/>
      <c r="AK24" s="94"/>
      <c r="AL24" s="72">
        <f t="shared" si="5"/>
        <v>0</v>
      </c>
      <c r="AM24" s="72">
        <f t="shared" si="2"/>
        <v>0</v>
      </c>
      <c r="AN24" s="93"/>
      <c r="AO24" s="54" t="str">
        <f t="shared" si="3"/>
        <v/>
      </c>
      <c r="AP24" s="54" t="str">
        <f t="shared" si="3"/>
        <v/>
      </c>
      <c r="AQ24" s="94"/>
      <c r="AR24" s="94"/>
      <c r="AS24" s="93"/>
      <c r="AT24" s="64" t="s">
        <v>1583</v>
      </c>
      <c r="AU24" s="60"/>
      <c r="AV24" s="60"/>
      <c r="AW24" s="74" t="s">
        <v>1584</v>
      </c>
      <c r="AX24" s="74" t="s">
        <v>1584</v>
      </c>
      <c r="AY24" s="74" t="s">
        <v>1584</v>
      </c>
      <c r="AZ24" s="74" t="s">
        <v>1584</v>
      </c>
      <c r="BA24" s="74" t="s">
        <v>1584</v>
      </c>
      <c r="BB24" s="74" t="s">
        <v>1584</v>
      </c>
      <c r="BC24" s="74" t="s">
        <v>1584</v>
      </c>
      <c r="BD24" s="74" t="s">
        <v>1584</v>
      </c>
      <c r="BE24" s="74" t="s">
        <v>1584</v>
      </c>
      <c r="BF24" s="74" t="s">
        <v>1584</v>
      </c>
      <c r="BG24" s="74" t="s">
        <v>1584</v>
      </c>
      <c r="BH24" s="74" t="s">
        <v>1584</v>
      </c>
      <c r="BI24" s="80" t="s">
        <v>1585</v>
      </c>
      <c r="BJ24" s="80" t="s">
        <v>1585</v>
      </c>
      <c r="BK24" s="676"/>
      <c r="BL24" s="74" t="s">
        <v>1586</v>
      </c>
      <c r="BM24" s="74" t="s">
        <v>1586</v>
      </c>
      <c r="BN24" s="74" t="s">
        <v>1586</v>
      </c>
      <c r="BO24" s="74" t="s">
        <v>1586</v>
      </c>
      <c r="BP24" s="74" t="s">
        <v>1586</v>
      </c>
      <c r="BQ24" s="74" t="s">
        <v>1586</v>
      </c>
      <c r="BR24" s="74" t="s">
        <v>1586</v>
      </c>
      <c r="BS24" s="74" t="s">
        <v>1586</v>
      </c>
      <c r="BT24" s="74" t="s">
        <v>1586</v>
      </c>
      <c r="BU24" s="74" t="s">
        <v>1586</v>
      </c>
      <c r="BV24" s="74" t="s">
        <v>1586</v>
      </c>
      <c r="BW24" s="74" t="s">
        <v>1586</v>
      </c>
      <c r="BX24" s="80" t="s">
        <v>1587</v>
      </c>
      <c r="BY24" s="80" t="s">
        <v>1587</v>
      </c>
      <c r="BZ24" s="677"/>
      <c r="CA24" s="55" t="s">
        <v>1588</v>
      </c>
      <c r="CB24" s="55" t="s">
        <v>1588</v>
      </c>
    </row>
    <row r="25" spans="1:80" ht="15" x14ac:dyDescent="0.25">
      <c r="A25" s="327"/>
      <c r="B25" s="60" t="str">
        <f t="shared" si="4"/>
        <v>SSC</v>
      </c>
      <c r="C25" s="64" t="s">
        <v>1558</v>
      </c>
      <c r="D25" s="60" t="s">
        <v>1559</v>
      </c>
      <c r="E25" s="91">
        <f>IFERROR(INDEX('[6]PCD List'!$AU$3:$BK$48,MATCH('DPW1'!$G25,'[6]PCD List'!$AT$3:$AT$48,0),MATCH('DPW1'!$B25,'[6]PCD List'!$AU$2:$BK$2,0)),"")</f>
        <v>0</v>
      </c>
      <c r="F25" s="364" t="s">
        <v>1560</v>
      </c>
      <c r="G25" s="364" t="s">
        <v>1589</v>
      </c>
      <c r="H25" s="64" t="s">
        <v>153</v>
      </c>
      <c r="I25" s="64">
        <v>0</v>
      </c>
      <c r="J25" s="673"/>
      <c r="K25" s="66"/>
      <c r="L25" s="66"/>
      <c r="M25" s="66"/>
      <c r="N25" s="66"/>
      <c r="O25" s="66"/>
      <c r="P25" s="66"/>
      <c r="Q25" s="66"/>
      <c r="R25" s="66"/>
      <c r="S25" s="66"/>
      <c r="T25" s="66"/>
      <c r="U25" s="66"/>
      <c r="V25" s="66"/>
      <c r="W25" s="72">
        <f t="shared" si="0"/>
        <v>0</v>
      </c>
      <c r="X25" s="72">
        <f t="shared" si="1"/>
        <v>0</v>
      </c>
      <c r="Y25" s="674"/>
      <c r="Z25" s="94"/>
      <c r="AA25" s="94"/>
      <c r="AB25" s="94"/>
      <c r="AC25" s="94"/>
      <c r="AD25" s="94"/>
      <c r="AE25" s="94"/>
      <c r="AF25" s="94"/>
      <c r="AG25" s="94"/>
      <c r="AH25" s="94"/>
      <c r="AI25" s="94"/>
      <c r="AJ25" s="94"/>
      <c r="AK25" s="94"/>
      <c r="AL25" s="72">
        <f t="shared" si="5"/>
        <v>0</v>
      </c>
      <c r="AM25" s="72">
        <f t="shared" si="2"/>
        <v>0</v>
      </c>
      <c r="AN25" s="93"/>
      <c r="AO25" s="54" t="str">
        <f t="shared" si="3"/>
        <v/>
      </c>
      <c r="AP25" s="54" t="str">
        <f t="shared" si="3"/>
        <v/>
      </c>
      <c r="AQ25" s="94"/>
      <c r="AR25" s="94"/>
      <c r="AS25" s="93"/>
      <c r="AT25" s="64" t="s">
        <v>1590</v>
      </c>
      <c r="AU25" s="60"/>
      <c r="AV25" s="60"/>
      <c r="AW25" s="74" t="s">
        <v>1591</v>
      </c>
      <c r="AX25" s="74" t="s">
        <v>1591</v>
      </c>
      <c r="AY25" s="74" t="s">
        <v>1591</v>
      </c>
      <c r="AZ25" s="74" t="s">
        <v>1591</v>
      </c>
      <c r="BA25" s="74" t="s">
        <v>1591</v>
      </c>
      <c r="BB25" s="74" t="s">
        <v>1591</v>
      </c>
      <c r="BC25" s="74" t="s">
        <v>1591</v>
      </c>
      <c r="BD25" s="74" t="s">
        <v>1591</v>
      </c>
      <c r="BE25" s="74" t="s">
        <v>1591</v>
      </c>
      <c r="BF25" s="74" t="s">
        <v>1591</v>
      </c>
      <c r="BG25" s="74" t="s">
        <v>1591</v>
      </c>
      <c r="BH25" s="74" t="s">
        <v>1591</v>
      </c>
      <c r="BI25" s="80" t="s">
        <v>1592</v>
      </c>
      <c r="BJ25" s="80" t="s">
        <v>1592</v>
      </c>
      <c r="BK25" s="676"/>
      <c r="BL25" s="74" t="s">
        <v>1593</v>
      </c>
      <c r="BM25" s="74" t="s">
        <v>1593</v>
      </c>
      <c r="BN25" s="74" t="s">
        <v>1593</v>
      </c>
      <c r="BO25" s="74" t="s">
        <v>1593</v>
      </c>
      <c r="BP25" s="74" t="s">
        <v>1593</v>
      </c>
      <c r="BQ25" s="74" t="s">
        <v>1593</v>
      </c>
      <c r="BR25" s="74" t="s">
        <v>1593</v>
      </c>
      <c r="BS25" s="74" t="s">
        <v>1593</v>
      </c>
      <c r="BT25" s="74" t="s">
        <v>1593</v>
      </c>
      <c r="BU25" s="74" t="s">
        <v>1593</v>
      </c>
      <c r="BV25" s="74" t="s">
        <v>1593</v>
      </c>
      <c r="BW25" s="74" t="s">
        <v>1593</v>
      </c>
      <c r="BX25" s="80" t="s">
        <v>1594</v>
      </c>
      <c r="BY25" s="80" t="s">
        <v>1594</v>
      </c>
      <c r="BZ25" s="677"/>
      <c r="CA25" s="55" t="s">
        <v>1595</v>
      </c>
      <c r="CB25" s="55" t="s">
        <v>1595</v>
      </c>
    </row>
    <row r="26" spans="1:80" ht="15" x14ac:dyDescent="0.25">
      <c r="A26" s="327"/>
      <c r="B26" s="60" t="str">
        <f t="shared" si="4"/>
        <v>SSC</v>
      </c>
      <c r="C26" s="64" t="s">
        <v>1558</v>
      </c>
      <c r="D26" s="60" t="s">
        <v>1559</v>
      </c>
      <c r="E26" s="91" t="str">
        <f>IFERROR(INDEX('[6]PCD List'!$AU$3:$BK$48,MATCH('DPW1'!$G26,'[6]PCD List'!$AT$3:$AT$48,0),MATCH('DPW1'!$B26,'[6]PCD List'!$AU$2:$BK$2,0)),"")</f>
        <v>Y</v>
      </c>
      <c r="F26" s="364" t="s">
        <v>1560</v>
      </c>
      <c r="G26" s="364" t="s">
        <v>1596</v>
      </c>
      <c r="H26" s="64" t="s">
        <v>153</v>
      </c>
      <c r="I26" s="64">
        <v>0</v>
      </c>
      <c r="J26" s="673"/>
      <c r="K26" s="66"/>
      <c r="L26" s="66"/>
      <c r="M26" s="66">
        <v>8131</v>
      </c>
      <c r="N26" s="66">
        <v>19173</v>
      </c>
      <c r="O26" s="66">
        <v>30215</v>
      </c>
      <c r="P26" s="66">
        <v>41256</v>
      </c>
      <c r="Q26" s="66">
        <v>52298</v>
      </c>
      <c r="R26" s="66"/>
      <c r="S26" s="66"/>
      <c r="T26" s="66"/>
      <c r="U26" s="66"/>
      <c r="V26" s="66"/>
      <c r="W26" s="72">
        <f t="shared" si="0"/>
        <v>52298</v>
      </c>
      <c r="X26" s="72">
        <f t="shared" si="1"/>
        <v>0</v>
      </c>
      <c r="Y26" s="674"/>
      <c r="Z26" s="94"/>
      <c r="AA26" s="94"/>
      <c r="AB26" s="94">
        <v>11029</v>
      </c>
      <c r="AC26" s="94">
        <v>19173</v>
      </c>
      <c r="AD26" s="94">
        <v>30215</v>
      </c>
      <c r="AE26" s="94">
        <v>41256</v>
      </c>
      <c r="AF26" s="94">
        <v>52298</v>
      </c>
      <c r="AG26" s="94"/>
      <c r="AH26" s="94"/>
      <c r="AI26" s="94"/>
      <c r="AJ26" s="94"/>
      <c r="AK26" s="94"/>
      <c r="AL26" s="72">
        <f t="shared" si="5"/>
        <v>52298</v>
      </c>
      <c r="AM26" s="72">
        <f t="shared" si="2"/>
        <v>0</v>
      </c>
      <c r="AN26" s="93"/>
      <c r="AO26" s="54">
        <f t="shared" si="3"/>
        <v>1</v>
      </c>
      <c r="AP26" s="54" t="str">
        <f t="shared" si="3"/>
        <v/>
      </c>
      <c r="AQ26" s="94" t="s">
        <v>59</v>
      </c>
      <c r="AR26" s="94" t="s">
        <v>59</v>
      </c>
      <c r="AS26" s="93"/>
      <c r="AT26" s="64" t="s">
        <v>1597</v>
      </c>
      <c r="AU26" s="60"/>
      <c r="AV26" s="60"/>
      <c r="AW26" s="74" t="s">
        <v>1598</v>
      </c>
      <c r="AX26" s="74" t="s">
        <v>1598</v>
      </c>
      <c r="AY26" s="74" t="s">
        <v>1598</v>
      </c>
      <c r="AZ26" s="74" t="s">
        <v>1598</v>
      </c>
      <c r="BA26" s="74" t="s">
        <v>1598</v>
      </c>
      <c r="BB26" s="74" t="s">
        <v>1598</v>
      </c>
      <c r="BC26" s="74" t="s">
        <v>1598</v>
      </c>
      <c r="BD26" s="74" t="s">
        <v>1598</v>
      </c>
      <c r="BE26" s="74" t="s">
        <v>1598</v>
      </c>
      <c r="BF26" s="74" t="s">
        <v>1598</v>
      </c>
      <c r="BG26" s="74" t="s">
        <v>1598</v>
      </c>
      <c r="BH26" s="74" t="s">
        <v>1598</v>
      </c>
      <c r="BI26" s="80" t="s">
        <v>1599</v>
      </c>
      <c r="BJ26" s="80" t="s">
        <v>1599</v>
      </c>
      <c r="BK26" s="676"/>
      <c r="BL26" s="74" t="s">
        <v>1600</v>
      </c>
      <c r="BM26" s="74" t="s">
        <v>1600</v>
      </c>
      <c r="BN26" s="74" t="s">
        <v>1600</v>
      </c>
      <c r="BO26" s="74" t="s">
        <v>1600</v>
      </c>
      <c r="BP26" s="74" t="s">
        <v>1600</v>
      </c>
      <c r="BQ26" s="74" t="s">
        <v>1600</v>
      </c>
      <c r="BR26" s="74" t="s">
        <v>1600</v>
      </c>
      <c r="BS26" s="74" t="s">
        <v>1600</v>
      </c>
      <c r="BT26" s="74" t="s">
        <v>1600</v>
      </c>
      <c r="BU26" s="74" t="s">
        <v>1600</v>
      </c>
      <c r="BV26" s="74" t="s">
        <v>1600</v>
      </c>
      <c r="BW26" s="74" t="s">
        <v>1600</v>
      </c>
      <c r="BX26" s="80" t="s">
        <v>1601</v>
      </c>
      <c r="BY26" s="80" t="s">
        <v>1601</v>
      </c>
      <c r="BZ26" s="677"/>
      <c r="CA26" s="55" t="s">
        <v>1602</v>
      </c>
      <c r="CB26" s="55" t="s">
        <v>1602</v>
      </c>
    </row>
    <row r="27" spans="1:80" ht="15" x14ac:dyDescent="0.25">
      <c r="A27" s="327"/>
      <c r="B27" s="60" t="str">
        <f t="shared" si="4"/>
        <v>SSC</v>
      </c>
      <c r="C27" s="64" t="s">
        <v>1558</v>
      </c>
      <c r="D27" s="60" t="s">
        <v>1559</v>
      </c>
      <c r="E27" s="91" t="str">
        <f>IFERROR(INDEX('[6]PCD List'!$AU$3:$BK$48,MATCH('DPW1'!$G27,'[6]PCD List'!$AT$3:$AT$48,0),MATCH('DPW1'!$B27,'[6]PCD List'!$AU$2:$BK$2,0)),"")</f>
        <v>Y</v>
      </c>
      <c r="F27" s="364" t="s">
        <v>1560</v>
      </c>
      <c r="G27" s="364" t="s">
        <v>1603</v>
      </c>
      <c r="H27" s="64" t="s">
        <v>153</v>
      </c>
      <c r="I27" s="64">
        <v>0</v>
      </c>
      <c r="J27" s="673"/>
      <c r="K27" s="66"/>
      <c r="L27" s="66"/>
      <c r="M27" s="66">
        <v>0</v>
      </c>
      <c r="N27" s="66">
        <v>11487</v>
      </c>
      <c r="O27" s="66">
        <v>38049</v>
      </c>
      <c r="P27" s="66">
        <v>72700</v>
      </c>
      <c r="Q27" s="66">
        <v>115439</v>
      </c>
      <c r="R27" s="66"/>
      <c r="S27" s="66"/>
      <c r="T27" s="66"/>
      <c r="U27" s="66"/>
      <c r="V27" s="66"/>
      <c r="W27" s="72">
        <f t="shared" si="0"/>
        <v>115439</v>
      </c>
      <c r="X27" s="72">
        <f t="shared" si="1"/>
        <v>0</v>
      </c>
      <c r="Y27" s="674"/>
      <c r="Z27" s="94"/>
      <c r="AA27" s="94"/>
      <c r="AB27" s="94">
        <v>0</v>
      </c>
      <c r="AC27" s="94">
        <v>0</v>
      </c>
      <c r="AD27" s="94">
        <v>38049</v>
      </c>
      <c r="AE27" s="94">
        <v>72700</v>
      </c>
      <c r="AF27" s="94">
        <v>115439</v>
      </c>
      <c r="AG27" s="94"/>
      <c r="AH27" s="94"/>
      <c r="AI27" s="94"/>
      <c r="AJ27" s="94"/>
      <c r="AK27" s="94"/>
      <c r="AL27" s="72">
        <f t="shared" si="5"/>
        <v>115439</v>
      </c>
      <c r="AM27" s="72">
        <f t="shared" si="2"/>
        <v>0</v>
      </c>
      <c r="AN27" s="93"/>
      <c r="AO27" s="54">
        <f t="shared" si="3"/>
        <v>1</v>
      </c>
      <c r="AP27" s="54" t="str">
        <f t="shared" si="3"/>
        <v/>
      </c>
      <c r="AQ27" s="94" t="s">
        <v>70</v>
      </c>
      <c r="AR27" s="94" t="s">
        <v>70</v>
      </c>
      <c r="AS27" s="93"/>
      <c r="AT27" s="64" t="s">
        <v>1604</v>
      </c>
      <c r="AU27" s="60"/>
      <c r="AV27" s="60"/>
      <c r="AW27" s="74" t="s">
        <v>1605</v>
      </c>
      <c r="AX27" s="74" t="s">
        <v>1605</v>
      </c>
      <c r="AY27" s="74" t="s">
        <v>1605</v>
      </c>
      <c r="AZ27" s="74" t="s">
        <v>1605</v>
      </c>
      <c r="BA27" s="74" t="s">
        <v>1605</v>
      </c>
      <c r="BB27" s="74" t="s">
        <v>1605</v>
      </c>
      <c r="BC27" s="74" t="s">
        <v>1605</v>
      </c>
      <c r="BD27" s="74" t="s">
        <v>1605</v>
      </c>
      <c r="BE27" s="74" t="s">
        <v>1605</v>
      </c>
      <c r="BF27" s="74" t="s">
        <v>1605</v>
      </c>
      <c r="BG27" s="74" t="s">
        <v>1605</v>
      </c>
      <c r="BH27" s="74" t="s">
        <v>1605</v>
      </c>
      <c r="BI27" s="80" t="s">
        <v>1606</v>
      </c>
      <c r="BJ27" s="80" t="s">
        <v>1606</v>
      </c>
      <c r="BK27" s="676"/>
      <c r="BL27" s="74" t="s">
        <v>1607</v>
      </c>
      <c r="BM27" s="74" t="s">
        <v>1607</v>
      </c>
      <c r="BN27" s="74" t="s">
        <v>1607</v>
      </c>
      <c r="BO27" s="74" t="s">
        <v>1607</v>
      </c>
      <c r="BP27" s="74" t="s">
        <v>1607</v>
      </c>
      <c r="BQ27" s="74" t="s">
        <v>1607</v>
      </c>
      <c r="BR27" s="74" t="s">
        <v>1607</v>
      </c>
      <c r="BS27" s="74" t="s">
        <v>1607</v>
      </c>
      <c r="BT27" s="74" t="s">
        <v>1607</v>
      </c>
      <c r="BU27" s="74" t="s">
        <v>1607</v>
      </c>
      <c r="BV27" s="74" t="s">
        <v>1607</v>
      </c>
      <c r="BW27" s="74" t="s">
        <v>1607</v>
      </c>
      <c r="BX27" s="80" t="s">
        <v>1608</v>
      </c>
      <c r="BY27" s="80" t="s">
        <v>1608</v>
      </c>
      <c r="BZ27" s="677"/>
      <c r="CA27" s="55" t="s">
        <v>1609</v>
      </c>
      <c r="CB27" s="55" t="s">
        <v>1609</v>
      </c>
    </row>
    <row r="28" spans="1:80" ht="15" x14ac:dyDescent="0.25">
      <c r="A28" s="327"/>
      <c r="B28" s="60" t="str">
        <f t="shared" si="4"/>
        <v>SSC</v>
      </c>
      <c r="C28" s="64" t="s">
        <v>1558</v>
      </c>
      <c r="D28" s="64" t="s">
        <v>1610</v>
      </c>
      <c r="E28" s="91" t="str">
        <f>IFERROR(INDEX('[6]PCD List'!$AU$3:$BK$48,MATCH('DPW1'!$G28,'[6]PCD List'!$AT$3:$AT$48,0),MATCH('DPW1'!$B28,'[6]PCD List'!$AU$2:$BK$2,0)),"")</f>
        <v>Y</v>
      </c>
      <c r="F28" s="62" t="s">
        <v>1611</v>
      </c>
      <c r="G28" s="62" t="s">
        <v>1612</v>
      </c>
      <c r="H28" s="64" t="s">
        <v>1613</v>
      </c>
      <c r="I28" s="64">
        <v>3</v>
      </c>
      <c r="J28" s="673"/>
      <c r="K28" s="66"/>
      <c r="L28" s="66"/>
      <c r="M28" s="66">
        <v>0</v>
      </c>
      <c r="N28" s="66">
        <v>0</v>
      </c>
      <c r="O28" s="66">
        <v>0</v>
      </c>
      <c r="P28" s="66">
        <v>0</v>
      </c>
      <c r="Q28" s="66">
        <v>0</v>
      </c>
      <c r="R28" s="66">
        <v>0</v>
      </c>
      <c r="S28" s="66">
        <v>0</v>
      </c>
      <c r="T28" s="66">
        <v>0</v>
      </c>
      <c r="U28" s="66">
        <v>0</v>
      </c>
      <c r="V28" s="66">
        <v>0</v>
      </c>
      <c r="W28" s="72">
        <f t="shared" si="0"/>
        <v>0</v>
      </c>
      <c r="X28" s="72">
        <f t="shared" si="1"/>
        <v>0</v>
      </c>
      <c r="Y28" s="674"/>
      <c r="Z28" s="94"/>
      <c r="AA28" s="94"/>
      <c r="AB28" s="94"/>
      <c r="AC28" s="94"/>
      <c r="AD28" s="94"/>
      <c r="AE28" s="94"/>
      <c r="AF28" s="94"/>
      <c r="AG28" s="94"/>
      <c r="AH28" s="94"/>
      <c r="AI28" s="94"/>
      <c r="AJ28" s="94"/>
      <c r="AK28" s="94"/>
      <c r="AL28" s="72">
        <f t="shared" si="5"/>
        <v>0</v>
      </c>
      <c r="AM28" s="72">
        <f t="shared" si="2"/>
        <v>0</v>
      </c>
      <c r="AN28" s="93"/>
      <c r="AO28" s="54" t="str">
        <f t="shared" si="3"/>
        <v/>
      </c>
      <c r="AP28" s="54" t="str">
        <f t="shared" si="3"/>
        <v/>
      </c>
      <c r="AQ28" s="94"/>
      <c r="AR28" s="94"/>
      <c r="AS28" s="93"/>
      <c r="AT28" s="64" t="s">
        <v>1614</v>
      </c>
      <c r="AU28" s="60"/>
      <c r="AV28" s="60"/>
      <c r="AW28" s="74" t="s">
        <v>1615</v>
      </c>
      <c r="AX28" s="74" t="s">
        <v>1615</v>
      </c>
      <c r="AY28" s="74" t="s">
        <v>1615</v>
      </c>
      <c r="AZ28" s="74" t="s">
        <v>1615</v>
      </c>
      <c r="BA28" s="74" t="s">
        <v>1615</v>
      </c>
      <c r="BB28" s="74" t="s">
        <v>1615</v>
      </c>
      <c r="BC28" s="74" t="s">
        <v>1615</v>
      </c>
      <c r="BD28" s="74" t="s">
        <v>1615</v>
      </c>
      <c r="BE28" s="74" t="s">
        <v>1615</v>
      </c>
      <c r="BF28" s="74" t="s">
        <v>1615</v>
      </c>
      <c r="BG28" s="74" t="s">
        <v>1615</v>
      </c>
      <c r="BH28" s="74" t="s">
        <v>1615</v>
      </c>
      <c r="BI28" s="80" t="s">
        <v>1616</v>
      </c>
      <c r="BJ28" s="80" t="s">
        <v>1616</v>
      </c>
      <c r="BK28" s="676"/>
      <c r="BL28" s="74" t="s">
        <v>1617</v>
      </c>
      <c r="BM28" s="74" t="s">
        <v>1617</v>
      </c>
      <c r="BN28" s="74" t="s">
        <v>1617</v>
      </c>
      <c r="BO28" s="74" t="s">
        <v>1617</v>
      </c>
      <c r="BP28" s="74" t="s">
        <v>1617</v>
      </c>
      <c r="BQ28" s="74" t="s">
        <v>1617</v>
      </c>
      <c r="BR28" s="74" t="s">
        <v>1617</v>
      </c>
      <c r="BS28" s="74" t="s">
        <v>1617</v>
      </c>
      <c r="BT28" s="74" t="s">
        <v>1617</v>
      </c>
      <c r="BU28" s="74" t="s">
        <v>1617</v>
      </c>
      <c r="BV28" s="74" t="s">
        <v>1617</v>
      </c>
      <c r="BW28" s="74" t="s">
        <v>1617</v>
      </c>
      <c r="BX28" s="80" t="s">
        <v>1618</v>
      </c>
      <c r="BY28" s="80" t="s">
        <v>1618</v>
      </c>
      <c r="BZ28" s="677"/>
      <c r="CA28" s="55" t="s">
        <v>1619</v>
      </c>
      <c r="CB28" s="55" t="s">
        <v>1619</v>
      </c>
    </row>
    <row r="29" spans="1:80" ht="15" x14ac:dyDescent="0.25">
      <c r="A29" s="327"/>
      <c r="B29" s="60" t="str">
        <f t="shared" si="4"/>
        <v>SSC</v>
      </c>
      <c r="C29" s="64" t="s">
        <v>1558</v>
      </c>
      <c r="D29" s="64" t="s">
        <v>1610</v>
      </c>
      <c r="E29" s="91" t="str">
        <f>IFERROR(INDEX('[6]PCD List'!$AU$3:$BK$48,MATCH('DPW1'!$G29,'[6]PCD List'!$AT$3:$AT$48,0),MATCH('DPW1'!$B29,'[6]PCD List'!$AU$2:$BK$2,0)),"")</f>
        <v>Y</v>
      </c>
      <c r="F29" s="62" t="s">
        <v>1611</v>
      </c>
      <c r="G29" s="62" t="s">
        <v>1620</v>
      </c>
      <c r="H29" s="64" t="s">
        <v>1613</v>
      </c>
      <c r="I29" s="64">
        <v>3</v>
      </c>
      <c r="J29" s="673"/>
      <c r="K29" s="66"/>
      <c r="L29" s="66"/>
      <c r="M29" s="66">
        <v>0</v>
      </c>
      <c r="N29" s="66">
        <v>0</v>
      </c>
      <c r="O29" s="66">
        <v>0</v>
      </c>
      <c r="P29" s="66">
        <v>0.4</v>
      </c>
      <c r="Q29" s="66">
        <v>0.4</v>
      </c>
      <c r="R29" s="66">
        <v>0.4</v>
      </c>
      <c r="S29" s="66">
        <v>0.4</v>
      </c>
      <c r="T29" s="66">
        <v>0.4</v>
      </c>
      <c r="U29" s="66">
        <v>0.4</v>
      </c>
      <c r="V29" s="66">
        <v>0.4</v>
      </c>
      <c r="W29" s="72">
        <f t="shared" si="0"/>
        <v>0.4</v>
      </c>
      <c r="X29" s="72">
        <f t="shared" si="1"/>
        <v>0.4</v>
      </c>
      <c r="Y29" s="674"/>
      <c r="Z29" s="94"/>
      <c r="AA29" s="94"/>
      <c r="AB29" s="94">
        <v>0</v>
      </c>
      <c r="AC29" s="94">
        <v>0</v>
      </c>
      <c r="AD29" s="94">
        <v>0</v>
      </c>
      <c r="AE29" s="94">
        <v>0.4</v>
      </c>
      <c r="AF29" s="94">
        <v>0.4</v>
      </c>
      <c r="AG29" s="94">
        <v>0.4</v>
      </c>
      <c r="AH29" s="94">
        <v>0.4</v>
      </c>
      <c r="AI29" s="94">
        <v>0.4</v>
      </c>
      <c r="AJ29" s="94">
        <v>0.4</v>
      </c>
      <c r="AK29" s="94">
        <v>0.4</v>
      </c>
      <c r="AL29" s="72">
        <f t="shared" si="5"/>
        <v>0.4</v>
      </c>
      <c r="AM29" s="72">
        <f t="shared" si="2"/>
        <v>0.4</v>
      </c>
      <c r="AN29" s="93"/>
      <c r="AO29" s="54">
        <f t="shared" si="3"/>
        <v>1</v>
      </c>
      <c r="AP29" s="54">
        <f t="shared" si="3"/>
        <v>1</v>
      </c>
      <c r="AQ29" s="94" t="s">
        <v>59</v>
      </c>
      <c r="AR29" s="94" t="s">
        <v>59</v>
      </c>
      <c r="AS29" s="93"/>
      <c r="AT29" s="64" t="s">
        <v>1621</v>
      </c>
      <c r="AU29" s="60"/>
      <c r="AV29" s="60"/>
      <c r="AW29" s="74" t="s">
        <v>1622</v>
      </c>
      <c r="AX29" s="74" t="s">
        <v>1622</v>
      </c>
      <c r="AY29" s="74" t="s">
        <v>1622</v>
      </c>
      <c r="AZ29" s="74" t="s">
        <v>1622</v>
      </c>
      <c r="BA29" s="74" t="s">
        <v>1622</v>
      </c>
      <c r="BB29" s="74" t="s">
        <v>1622</v>
      </c>
      <c r="BC29" s="74" t="s">
        <v>1622</v>
      </c>
      <c r="BD29" s="74" t="s">
        <v>1622</v>
      </c>
      <c r="BE29" s="74" t="s">
        <v>1622</v>
      </c>
      <c r="BF29" s="74" t="s">
        <v>1622</v>
      </c>
      <c r="BG29" s="74" t="s">
        <v>1622</v>
      </c>
      <c r="BH29" s="74" t="s">
        <v>1622</v>
      </c>
      <c r="BI29" s="80" t="s">
        <v>1623</v>
      </c>
      <c r="BJ29" s="80" t="s">
        <v>1623</v>
      </c>
      <c r="BK29" s="676"/>
      <c r="BL29" s="74" t="s">
        <v>1624</v>
      </c>
      <c r="BM29" s="74" t="s">
        <v>1624</v>
      </c>
      <c r="BN29" s="74" t="s">
        <v>1624</v>
      </c>
      <c r="BO29" s="74" t="s">
        <v>1624</v>
      </c>
      <c r="BP29" s="74" t="s">
        <v>1624</v>
      </c>
      <c r="BQ29" s="74" t="s">
        <v>1624</v>
      </c>
      <c r="BR29" s="74" t="s">
        <v>1624</v>
      </c>
      <c r="BS29" s="74" t="s">
        <v>1624</v>
      </c>
      <c r="BT29" s="74" t="s">
        <v>1624</v>
      </c>
      <c r="BU29" s="74" t="s">
        <v>1624</v>
      </c>
      <c r="BV29" s="74" t="s">
        <v>1624</v>
      </c>
      <c r="BW29" s="74" t="s">
        <v>1624</v>
      </c>
      <c r="BX29" s="80" t="s">
        <v>1625</v>
      </c>
      <c r="BY29" s="80" t="s">
        <v>1625</v>
      </c>
      <c r="BZ29" s="677"/>
      <c r="CA29" s="55" t="s">
        <v>1626</v>
      </c>
      <c r="CB29" s="55" t="s">
        <v>1626</v>
      </c>
    </row>
    <row r="30" spans="1:80" ht="15" x14ac:dyDescent="0.25">
      <c r="A30" s="327"/>
      <c r="B30" s="60" t="str">
        <f t="shared" si="4"/>
        <v>SSC</v>
      </c>
      <c r="C30" s="64" t="s">
        <v>1558</v>
      </c>
      <c r="D30" s="64" t="s">
        <v>1610</v>
      </c>
      <c r="E30" s="91" t="str">
        <f>IFERROR(INDEX('[6]PCD List'!$AU$3:$BK$48,MATCH('DPW1'!$G30,'[6]PCD List'!$AT$3:$AT$48,0),MATCH('DPW1'!$B30,'[6]PCD List'!$AU$2:$BK$2,0)),"")</f>
        <v>Y</v>
      </c>
      <c r="F30" s="62" t="s">
        <v>1611</v>
      </c>
      <c r="G30" s="62" t="s">
        <v>1627</v>
      </c>
      <c r="H30" s="64" t="s">
        <v>1613</v>
      </c>
      <c r="I30" s="64">
        <v>3</v>
      </c>
      <c r="J30" s="673"/>
      <c r="K30" s="66"/>
      <c r="L30" s="66"/>
      <c r="M30" s="66">
        <v>0</v>
      </c>
      <c r="N30" s="66">
        <v>0</v>
      </c>
      <c r="O30" s="66">
        <v>0</v>
      </c>
      <c r="P30" s="66">
        <v>0</v>
      </c>
      <c r="Q30" s="66">
        <v>0</v>
      </c>
      <c r="R30" s="66">
        <v>0</v>
      </c>
      <c r="S30" s="66">
        <v>0</v>
      </c>
      <c r="T30" s="66">
        <v>0</v>
      </c>
      <c r="U30" s="66">
        <v>0</v>
      </c>
      <c r="V30" s="66">
        <v>0</v>
      </c>
      <c r="W30" s="72">
        <f t="shared" si="0"/>
        <v>0</v>
      </c>
      <c r="X30" s="72">
        <f t="shared" si="1"/>
        <v>0</v>
      </c>
      <c r="Y30" s="674"/>
      <c r="Z30" s="94"/>
      <c r="AA30" s="94"/>
      <c r="AB30" s="94"/>
      <c r="AC30" s="94"/>
      <c r="AD30" s="94"/>
      <c r="AE30" s="94"/>
      <c r="AF30" s="94"/>
      <c r="AG30" s="94"/>
      <c r="AH30" s="94"/>
      <c r="AI30" s="94"/>
      <c r="AJ30" s="94"/>
      <c r="AK30" s="94"/>
      <c r="AL30" s="72">
        <f t="shared" si="5"/>
        <v>0</v>
      </c>
      <c r="AM30" s="72">
        <f t="shared" si="2"/>
        <v>0</v>
      </c>
      <c r="AN30" s="93"/>
      <c r="AO30" s="54" t="str">
        <f t="shared" si="3"/>
        <v/>
      </c>
      <c r="AP30" s="54" t="str">
        <f t="shared" si="3"/>
        <v/>
      </c>
      <c r="AQ30" s="94"/>
      <c r="AR30" s="94"/>
      <c r="AS30" s="93"/>
      <c r="AT30" s="64" t="s">
        <v>1628</v>
      </c>
      <c r="AU30" s="60"/>
      <c r="AV30" s="60"/>
      <c r="AW30" s="74" t="s">
        <v>1629</v>
      </c>
      <c r="AX30" s="74" t="s">
        <v>1629</v>
      </c>
      <c r="AY30" s="74" t="s">
        <v>1629</v>
      </c>
      <c r="AZ30" s="74" t="s">
        <v>1629</v>
      </c>
      <c r="BA30" s="74" t="s">
        <v>1629</v>
      </c>
      <c r="BB30" s="74" t="s">
        <v>1629</v>
      </c>
      <c r="BC30" s="74" t="s">
        <v>1629</v>
      </c>
      <c r="BD30" s="74" t="s">
        <v>1629</v>
      </c>
      <c r="BE30" s="74" t="s">
        <v>1629</v>
      </c>
      <c r="BF30" s="74" t="s">
        <v>1629</v>
      </c>
      <c r="BG30" s="74" t="s">
        <v>1629</v>
      </c>
      <c r="BH30" s="74" t="s">
        <v>1629</v>
      </c>
      <c r="BI30" s="80" t="s">
        <v>1630</v>
      </c>
      <c r="BJ30" s="80" t="s">
        <v>1630</v>
      </c>
      <c r="BK30" s="676"/>
      <c r="BL30" s="74" t="s">
        <v>1631</v>
      </c>
      <c r="BM30" s="74" t="s">
        <v>1631</v>
      </c>
      <c r="BN30" s="74" t="s">
        <v>1631</v>
      </c>
      <c r="BO30" s="74" t="s">
        <v>1631</v>
      </c>
      <c r="BP30" s="74" t="s">
        <v>1631</v>
      </c>
      <c r="BQ30" s="74" t="s">
        <v>1631</v>
      </c>
      <c r="BR30" s="74" t="s">
        <v>1631</v>
      </c>
      <c r="BS30" s="74" t="s">
        <v>1631</v>
      </c>
      <c r="BT30" s="74" t="s">
        <v>1631</v>
      </c>
      <c r="BU30" s="74" t="s">
        <v>1631</v>
      </c>
      <c r="BV30" s="74" t="s">
        <v>1631</v>
      </c>
      <c r="BW30" s="74" t="s">
        <v>1631</v>
      </c>
      <c r="BX30" s="80" t="s">
        <v>1632</v>
      </c>
      <c r="BY30" s="80" t="s">
        <v>1632</v>
      </c>
      <c r="BZ30" s="677"/>
      <c r="CA30" s="55" t="s">
        <v>1633</v>
      </c>
      <c r="CB30" s="55" t="s">
        <v>1633</v>
      </c>
    </row>
    <row r="31" spans="1:80" ht="15" x14ac:dyDescent="0.25">
      <c r="A31" s="327"/>
      <c r="B31" s="60" t="str">
        <f t="shared" si="4"/>
        <v>SSC</v>
      </c>
      <c r="C31" s="64" t="s">
        <v>1558</v>
      </c>
      <c r="D31" s="64" t="s">
        <v>1610</v>
      </c>
      <c r="E31" s="91" t="str">
        <f>IFERROR(INDEX('[6]PCD List'!$AU$3:$BK$48,MATCH('DPW1'!$G31,'[6]PCD List'!$AT$3:$AT$48,0),MATCH('DPW1'!$B31,'[6]PCD List'!$AU$2:$BK$2,0)),"")</f>
        <v>Y</v>
      </c>
      <c r="F31" s="62" t="s">
        <v>1611</v>
      </c>
      <c r="G31" s="62" t="s">
        <v>1634</v>
      </c>
      <c r="H31" s="64" t="s">
        <v>1613</v>
      </c>
      <c r="I31" s="64">
        <v>3</v>
      </c>
      <c r="J31" s="673"/>
      <c r="K31" s="66"/>
      <c r="L31" s="66"/>
      <c r="M31" s="66">
        <v>0</v>
      </c>
      <c r="N31" s="66">
        <v>0</v>
      </c>
      <c r="O31" s="66">
        <v>0</v>
      </c>
      <c r="P31" s="66">
        <v>0</v>
      </c>
      <c r="Q31" s="66">
        <v>0</v>
      </c>
      <c r="R31" s="66">
        <v>0</v>
      </c>
      <c r="S31" s="66">
        <v>0</v>
      </c>
      <c r="T31" s="66">
        <v>0</v>
      </c>
      <c r="U31" s="66">
        <v>0</v>
      </c>
      <c r="V31" s="66">
        <v>0</v>
      </c>
      <c r="W31" s="72">
        <f t="shared" si="0"/>
        <v>0</v>
      </c>
      <c r="X31" s="72">
        <f t="shared" si="1"/>
        <v>0</v>
      </c>
      <c r="Y31" s="674"/>
      <c r="Z31" s="94"/>
      <c r="AA31" s="94"/>
      <c r="AB31" s="94"/>
      <c r="AC31" s="94"/>
      <c r="AD31" s="94"/>
      <c r="AE31" s="94"/>
      <c r="AF31" s="94"/>
      <c r="AG31" s="94"/>
      <c r="AH31" s="94"/>
      <c r="AI31" s="94"/>
      <c r="AJ31" s="94"/>
      <c r="AK31" s="94"/>
      <c r="AL31" s="72">
        <f t="shared" si="5"/>
        <v>0</v>
      </c>
      <c r="AM31" s="72">
        <f t="shared" si="2"/>
        <v>0</v>
      </c>
      <c r="AN31" s="93"/>
      <c r="AO31" s="54" t="str">
        <f t="shared" si="3"/>
        <v/>
      </c>
      <c r="AP31" s="54" t="str">
        <f t="shared" si="3"/>
        <v/>
      </c>
      <c r="AQ31" s="94"/>
      <c r="AR31" s="94"/>
      <c r="AS31" s="93"/>
      <c r="AT31" s="64" t="s">
        <v>1635</v>
      </c>
      <c r="AU31" s="60"/>
      <c r="AV31" s="60"/>
      <c r="AW31" s="74" t="s">
        <v>1636</v>
      </c>
      <c r="AX31" s="74" t="s">
        <v>1636</v>
      </c>
      <c r="AY31" s="74" t="s">
        <v>1636</v>
      </c>
      <c r="AZ31" s="74" t="s">
        <v>1636</v>
      </c>
      <c r="BA31" s="74" t="s">
        <v>1636</v>
      </c>
      <c r="BB31" s="74" t="s">
        <v>1636</v>
      </c>
      <c r="BC31" s="74" t="s">
        <v>1636</v>
      </c>
      <c r="BD31" s="74" t="s">
        <v>1636</v>
      </c>
      <c r="BE31" s="74" t="s">
        <v>1636</v>
      </c>
      <c r="BF31" s="74" t="s">
        <v>1636</v>
      </c>
      <c r="BG31" s="74" t="s">
        <v>1636</v>
      </c>
      <c r="BH31" s="74" t="s">
        <v>1636</v>
      </c>
      <c r="BI31" s="80" t="s">
        <v>1637</v>
      </c>
      <c r="BJ31" s="80" t="s">
        <v>1637</v>
      </c>
      <c r="BK31" s="676"/>
      <c r="BL31" s="74" t="s">
        <v>1638</v>
      </c>
      <c r="BM31" s="74" t="s">
        <v>1638</v>
      </c>
      <c r="BN31" s="74" t="s">
        <v>1638</v>
      </c>
      <c r="BO31" s="74" t="s">
        <v>1638</v>
      </c>
      <c r="BP31" s="74" t="s">
        <v>1638</v>
      </c>
      <c r="BQ31" s="74" t="s">
        <v>1638</v>
      </c>
      <c r="BR31" s="74" t="s">
        <v>1638</v>
      </c>
      <c r="BS31" s="74" t="s">
        <v>1638</v>
      </c>
      <c r="BT31" s="74" t="s">
        <v>1638</v>
      </c>
      <c r="BU31" s="74" t="s">
        <v>1638</v>
      </c>
      <c r="BV31" s="74" t="s">
        <v>1638</v>
      </c>
      <c r="BW31" s="74" t="s">
        <v>1638</v>
      </c>
      <c r="BX31" s="80" t="s">
        <v>1639</v>
      </c>
      <c r="BY31" s="80" t="s">
        <v>1639</v>
      </c>
      <c r="BZ31" s="677"/>
      <c r="CA31" s="55" t="s">
        <v>1640</v>
      </c>
      <c r="CB31" s="55" t="s">
        <v>1640</v>
      </c>
    </row>
    <row r="32" spans="1:80" ht="15" x14ac:dyDescent="0.25">
      <c r="A32" s="327"/>
      <c r="B32" s="60" t="str">
        <f t="shared" si="4"/>
        <v>SSC</v>
      </c>
      <c r="C32" s="64" t="s">
        <v>1558</v>
      </c>
      <c r="D32" s="64" t="s">
        <v>1610</v>
      </c>
      <c r="E32" s="91" t="str">
        <f>IFERROR(INDEX('[6]PCD List'!$AU$3:$BK$48,MATCH('DPW1'!$G32,'[6]PCD List'!$AT$3:$AT$48,0),MATCH('DPW1'!$B32,'[6]PCD List'!$AU$2:$BK$2,0)),"")</f>
        <v>Y</v>
      </c>
      <c r="F32" s="62" t="s">
        <v>1611</v>
      </c>
      <c r="G32" s="62" t="s">
        <v>1641</v>
      </c>
      <c r="H32" s="64" t="s">
        <v>1613</v>
      </c>
      <c r="I32" s="64">
        <v>3</v>
      </c>
      <c r="J32" s="673"/>
      <c r="K32" s="66"/>
      <c r="L32" s="66"/>
      <c r="M32" s="66">
        <v>0</v>
      </c>
      <c r="N32" s="66">
        <v>0</v>
      </c>
      <c r="O32" s="66">
        <v>0</v>
      </c>
      <c r="P32" s="66">
        <v>0.4</v>
      </c>
      <c r="Q32" s="66">
        <v>0.4</v>
      </c>
      <c r="R32" s="66">
        <v>0.4</v>
      </c>
      <c r="S32" s="66">
        <v>0.4</v>
      </c>
      <c r="T32" s="66">
        <v>0.4</v>
      </c>
      <c r="U32" s="66">
        <v>0.4</v>
      </c>
      <c r="V32" s="66">
        <v>0.4</v>
      </c>
      <c r="W32" s="72">
        <f t="shared" si="0"/>
        <v>0.4</v>
      </c>
      <c r="X32" s="72">
        <f t="shared" si="1"/>
        <v>0.4</v>
      </c>
      <c r="Y32" s="674"/>
      <c r="Z32" s="94"/>
      <c r="AA32" s="94"/>
      <c r="AB32" s="94">
        <v>0</v>
      </c>
      <c r="AC32" s="94">
        <v>0</v>
      </c>
      <c r="AD32" s="94">
        <v>0</v>
      </c>
      <c r="AE32" s="94">
        <v>0.4</v>
      </c>
      <c r="AF32" s="94">
        <v>0.4</v>
      </c>
      <c r="AG32" s="94">
        <v>0.4</v>
      </c>
      <c r="AH32" s="94">
        <v>0.4</v>
      </c>
      <c r="AI32" s="94">
        <v>0.4</v>
      </c>
      <c r="AJ32" s="94">
        <v>0.4</v>
      </c>
      <c r="AK32" s="94">
        <v>0.4</v>
      </c>
      <c r="AL32" s="72">
        <f t="shared" si="5"/>
        <v>0.4</v>
      </c>
      <c r="AM32" s="72">
        <f t="shared" si="2"/>
        <v>0.4</v>
      </c>
      <c r="AN32" s="93"/>
      <c r="AO32" s="54">
        <f t="shared" si="3"/>
        <v>1</v>
      </c>
      <c r="AP32" s="54">
        <f t="shared" si="3"/>
        <v>1</v>
      </c>
      <c r="AQ32" s="94" t="s">
        <v>59</v>
      </c>
      <c r="AR32" s="94" t="s">
        <v>59</v>
      </c>
      <c r="AS32" s="93"/>
      <c r="AT32" s="64" t="s">
        <v>1642</v>
      </c>
      <c r="AU32" s="60"/>
      <c r="AV32" s="60"/>
      <c r="AW32" s="74" t="s">
        <v>1643</v>
      </c>
      <c r="AX32" s="74" t="s">
        <v>1643</v>
      </c>
      <c r="AY32" s="74" t="s">
        <v>1643</v>
      </c>
      <c r="AZ32" s="74" t="s">
        <v>1643</v>
      </c>
      <c r="BA32" s="74" t="s">
        <v>1643</v>
      </c>
      <c r="BB32" s="74" t="s">
        <v>1643</v>
      </c>
      <c r="BC32" s="74" t="s">
        <v>1643</v>
      </c>
      <c r="BD32" s="74" t="s">
        <v>1643</v>
      </c>
      <c r="BE32" s="74" t="s">
        <v>1643</v>
      </c>
      <c r="BF32" s="74" t="s">
        <v>1643</v>
      </c>
      <c r="BG32" s="74" t="s">
        <v>1643</v>
      </c>
      <c r="BH32" s="74" t="s">
        <v>1643</v>
      </c>
      <c r="BI32" s="80" t="s">
        <v>1644</v>
      </c>
      <c r="BJ32" s="80" t="s">
        <v>1644</v>
      </c>
      <c r="BK32" s="676"/>
      <c r="BL32" s="74" t="s">
        <v>1645</v>
      </c>
      <c r="BM32" s="74" t="s">
        <v>1645</v>
      </c>
      <c r="BN32" s="74" t="s">
        <v>1645</v>
      </c>
      <c r="BO32" s="74" t="s">
        <v>1645</v>
      </c>
      <c r="BP32" s="74" t="s">
        <v>1645</v>
      </c>
      <c r="BQ32" s="74" t="s">
        <v>1645</v>
      </c>
      <c r="BR32" s="74" t="s">
        <v>1645</v>
      </c>
      <c r="BS32" s="74" t="s">
        <v>1645</v>
      </c>
      <c r="BT32" s="74" t="s">
        <v>1645</v>
      </c>
      <c r="BU32" s="74" t="s">
        <v>1645</v>
      </c>
      <c r="BV32" s="74" t="s">
        <v>1645</v>
      </c>
      <c r="BW32" s="74" t="s">
        <v>1645</v>
      </c>
      <c r="BX32" s="80" t="s">
        <v>1646</v>
      </c>
      <c r="BY32" s="80" t="s">
        <v>1646</v>
      </c>
      <c r="BZ32" s="677"/>
      <c r="CA32" s="55" t="s">
        <v>1647</v>
      </c>
      <c r="CB32" s="55" t="s">
        <v>1647</v>
      </c>
    </row>
    <row r="33" spans="1:80" ht="15" x14ac:dyDescent="0.25">
      <c r="A33" s="327"/>
      <c r="B33" s="60" t="str">
        <f t="shared" si="4"/>
        <v>SSC</v>
      </c>
      <c r="C33" s="64" t="s">
        <v>1558</v>
      </c>
      <c r="D33" s="64" t="s">
        <v>1648</v>
      </c>
      <c r="E33" s="91">
        <f>IFERROR(INDEX('[6]PCD List'!$AU$3:$BK$48,MATCH('DPW1'!$G33,'[6]PCD List'!$AT$3:$AT$48,0),MATCH('DPW1'!$B33,'[6]PCD List'!$AU$2:$BK$2,0)),"")</f>
        <v>0</v>
      </c>
      <c r="F33" s="62" t="s">
        <v>1649</v>
      </c>
      <c r="G33" s="364" t="s">
        <v>1650</v>
      </c>
      <c r="H33" s="64" t="s">
        <v>1613</v>
      </c>
      <c r="I33" s="64">
        <v>3</v>
      </c>
      <c r="J33" s="673"/>
      <c r="K33" s="66"/>
      <c r="L33" s="66"/>
      <c r="M33" s="66"/>
      <c r="N33" s="66"/>
      <c r="O33" s="66"/>
      <c r="P33" s="66"/>
      <c r="Q33" s="66"/>
      <c r="R33" s="66"/>
      <c r="S33" s="66"/>
      <c r="T33" s="66"/>
      <c r="U33" s="66"/>
      <c r="V33" s="66"/>
      <c r="W33" s="72">
        <f t="shared" si="0"/>
        <v>0</v>
      </c>
      <c r="X33" s="72">
        <f t="shared" si="1"/>
        <v>0</v>
      </c>
      <c r="Y33" s="674"/>
      <c r="Z33" s="94"/>
      <c r="AA33" s="94"/>
      <c r="AB33" s="94"/>
      <c r="AC33" s="94"/>
      <c r="AD33" s="94"/>
      <c r="AE33" s="94"/>
      <c r="AF33" s="94"/>
      <c r="AG33" s="94"/>
      <c r="AH33" s="94"/>
      <c r="AI33" s="94"/>
      <c r="AJ33" s="94"/>
      <c r="AK33" s="94"/>
      <c r="AL33" s="72">
        <f t="shared" si="5"/>
        <v>0</v>
      </c>
      <c r="AM33" s="72">
        <f t="shared" si="2"/>
        <v>0</v>
      </c>
      <c r="AN33" s="93"/>
      <c r="AO33" s="54" t="str">
        <f t="shared" si="3"/>
        <v/>
      </c>
      <c r="AP33" s="54" t="str">
        <f t="shared" si="3"/>
        <v/>
      </c>
      <c r="AQ33" s="94"/>
      <c r="AR33" s="94"/>
      <c r="AS33" s="93"/>
      <c r="AT33" s="64" t="s">
        <v>1651</v>
      </c>
      <c r="AU33" s="60"/>
      <c r="AV33" s="60"/>
      <c r="AW33" s="74" t="s">
        <v>1652</v>
      </c>
      <c r="AX33" s="74" t="s">
        <v>1652</v>
      </c>
      <c r="AY33" s="74" t="s">
        <v>1652</v>
      </c>
      <c r="AZ33" s="74" t="s">
        <v>1652</v>
      </c>
      <c r="BA33" s="74" t="s">
        <v>1652</v>
      </c>
      <c r="BB33" s="74" t="s">
        <v>1652</v>
      </c>
      <c r="BC33" s="74" t="s">
        <v>1652</v>
      </c>
      <c r="BD33" s="74" t="s">
        <v>1652</v>
      </c>
      <c r="BE33" s="74" t="s">
        <v>1652</v>
      </c>
      <c r="BF33" s="74" t="s">
        <v>1652</v>
      </c>
      <c r="BG33" s="74" t="s">
        <v>1652</v>
      </c>
      <c r="BH33" s="74" t="s">
        <v>1652</v>
      </c>
      <c r="BI33" s="80" t="s">
        <v>1653</v>
      </c>
      <c r="BJ33" s="80" t="s">
        <v>1653</v>
      </c>
      <c r="BK33" s="676"/>
      <c r="BL33" s="74" t="s">
        <v>1654</v>
      </c>
      <c r="BM33" s="74" t="s">
        <v>1654</v>
      </c>
      <c r="BN33" s="74" t="s">
        <v>1654</v>
      </c>
      <c r="BO33" s="74" t="s">
        <v>1654</v>
      </c>
      <c r="BP33" s="74" t="s">
        <v>1654</v>
      </c>
      <c r="BQ33" s="74" t="s">
        <v>1654</v>
      </c>
      <c r="BR33" s="74" t="s">
        <v>1654</v>
      </c>
      <c r="BS33" s="74" t="s">
        <v>1654</v>
      </c>
      <c r="BT33" s="74" t="s">
        <v>1654</v>
      </c>
      <c r="BU33" s="74" t="s">
        <v>1654</v>
      </c>
      <c r="BV33" s="74" t="s">
        <v>1654</v>
      </c>
      <c r="BW33" s="74" t="s">
        <v>1654</v>
      </c>
      <c r="BX33" s="80" t="s">
        <v>1655</v>
      </c>
      <c r="BY33" s="80" t="s">
        <v>1655</v>
      </c>
      <c r="BZ33" s="677"/>
      <c r="CA33" s="55" t="s">
        <v>1656</v>
      </c>
      <c r="CB33" s="55" t="s">
        <v>1656</v>
      </c>
    </row>
    <row r="34" spans="1:80" ht="15" x14ac:dyDescent="0.25">
      <c r="A34" s="327"/>
      <c r="B34" s="60" t="str">
        <f t="shared" si="4"/>
        <v>SSC</v>
      </c>
      <c r="C34" s="64" t="s">
        <v>1558</v>
      </c>
      <c r="D34" s="64" t="s">
        <v>1648</v>
      </c>
      <c r="E34" s="91">
        <f>IFERROR(INDEX('[6]PCD List'!$AU$3:$BK$48,MATCH('DPW1'!$G34,'[6]PCD List'!$AT$3:$AT$48,0),MATCH('DPW1'!$B34,'[6]PCD List'!$AU$2:$BK$2,0)),"")</f>
        <v>0</v>
      </c>
      <c r="F34" s="62" t="s">
        <v>1649</v>
      </c>
      <c r="G34" s="364" t="s">
        <v>1657</v>
      </c>
      <c r="H34" s="64" t="s">
        <v>1658</v>
      </c>
      <c r="I34" s="64">
        <v>3</v>
      </c>
      <c r="J34" s="673"/>
      <c r="K34" s="66"/>
      <c r="L34" s="66"/>
      <c r="M34" s="66"/>
      <c r="N34" s="66"/>
      <c r="O34" s="66"/>
      <c r="P34" s="66"/>
      <c r="Q34" s="66"/>
      <c r="R34" s="66"/>
      <c r="S34" s="66"/>
      <c r="T34" s="103"/>
      <c r="U34" s="103"/>
      <c r="V34" s="103"/>
      <c r="W34" s="72">
        <f t="shared" si="0"/>
        <v>0</v>
      </c>
      <c r="X34" s="72">
        <f t="shared" si="1"/>
        <v>0</v>
      </c>
      <c r="Y34" s="674"/>
      <c r="Z34" s="94"/>
      <c r="AA34" s="94"/>
      <c r="AB34" s="94"/>
      <c r="AC34" s="94"/>
      <c r="AD34" s="94"/>
      <c r="AE34" s="94"/>
      <c r="AF34" s="94"/>
      <c r="AG34" s="94"/>
      <c r="AH34" s="94"/>
      <c r="AI34" s="94"/>
      <c r="AJ34" s="94"/>
      <c r="AK34" s="94"/>
      <c r="AL34" s="72">
        <f t="shared" si="5"/>
        <v>0</v>
      </c>
      <c r="AM34" s="72">
        <f t="shared" si="2"/>
        <v>0</v>
      </c>
      <c r="AN34" s="93"/>
      <c r="AO34" s="54" t="str">
        <f t="shared" si="3"/>
        <v/>
      </c>
      <c r="AP34" s="54" t="str">
        <f t="shared" si="3"/>
        <v/>
      </c>
      <c r="AQ34" s="94"/>
      <c r="AR34" s="94"/>
      <c r="AS34" s="93"/>
      <c r="AT34" s="64" t="s">
        <v>1659</v>
      </c>
      <c r="AU34" s="60"/>
      <c r="AV34" s="60"/>
      <c r="AW34" s="74" t="s">
        <v>1660</v>
      </c>
      <c r="AX34" s="74" t="s">
        <v>1660</v>
      </c>
      <c r="AY34" s="74" t="s">
        <v>1660</v>
      </c>
      <c r="AZ34" s="74" t="s">
        <v>1660</v>
      </c>
      <c r="BA34" s="74" t="s">
        <v>1660</v>
      </c>
      <c r="BB34" s="74" t="s">
        <v>1660</v>
      </c>
      <c r="BC34" s="74" t="s">
        <v>1660</v>
      </c>
      <c r="BD34" s="74" t="s">
        <v>1660</v>
      </c>
      <c r="BE34" s="74" t="s">
        <v>1660</v>
      </c>
      <c r="BF34" s="104" t="s">
        <v>1660</v>
      </c>
      <c r="BG34" s="104" t="s">
        <v>1660</v>
      </c>
      <c r="BH34" s="104" t="s">
        <v>1660</v>
      </c>
      <c r="BI34" s="80" t="s">
        <v>1661</v>
      </c>
      <c r="BJ34" s="80" t="s">
        <v>1661</v>
      </c>
      <c r="BK34" s="676"/>
      <c r="BL34" s="74" t="s">
        <v>1662</v>
      </c>
      <c r="BM34" s="74" t="s">
        <v>1662</v>
      </c>
      <c r="BN34" s="74" t="s">
        <v>1662</v>
      </c>
      <c r="BO34" s="74" t="s">
        <v>1662</v>
      </c>
      <c r="BP34" s="74" t="s">
        <v>1662</v>
      </c>
      <c r="BQ34" s="74" t="s">
        <v>1662</v>
      </c>
      <c r="BR34" s="74" t="s">
        <v>1662</v>
      </c>
      <c r="BS34" s="74" t="s">
        <v>1662</v>
      </c>
      <c r="BT34" s="74" t="s">
        <v>1662</v>
      </c>
      <c r="BU34" s="74" t="s">
        <v>1662</v>
      </c>
      <c r="BV34" s="74" t="s">
        <v>1662</v>
      </c>
      <c r="BW34" s="74" t="s">
        <v>1662</v>
      </c>
      <c r="BX34" s="80" t="s">
        <v>1663</v>
      </c>
      <c r="BY34" s="80" t="s">
        <v>1663</v>
      </c>
      <c r="BZ34" s="677"/>
      <c r="CA34" s="55" t="s">
        <v>1664</v>
      </c>
      <c r="CB34" s="55" t="s">
        <v>1664</v>
      </c>
    </row>
    <row r="35" spans="1:80" ht="15" x14ac:dyDescent="0.25">
      <c r="A35" s="327"/>
      <c r="B35" s="60" t="str">
        <f t="shared" si="4"/>
        <v>SSC</v>
      </c>
      <c r="C35" s="64" t="s">
        <v>1558</v>
      </c>
      <c r="D35" s="60" t="s">
        <v>1665</v>
      </c>
      <c r="E35" s="91">
        <f>IFERROR(INDEX('[6]PCD List'!$AU$3:$BK$48,MATCH('DPW1'!$G35,'[6]PCD List'!$AT$3:$AT$48,0),MATCH('DPW1'!$B35,'[6]PCD List'!$AU$2:$BK$2,0)),"")</f>
        <v>0</v>
      </c>
      <c r="F35" s="364" t="s">
        <v>1666</v>
      </c>
      <c r="G35" s="364" t="s">
        <v>1667</v>
      </c>
      <c r="H35" s="64" t="s">
        <v>1613</v>
      </c>
      <c r="I35" s="64">
        <v>3</v>
      </c>
      <c r="J35" s="673"/>
      <c r="K35" s="66"/>
      <c r="L35" s="66"/>
      <c r="M35" s="66"/>
      <c r="N35" s="66"/>
      <c r="O35" s="66"/>
      <c r="P35" s="66"/>
      <c r="Q35" s="66"/>
      <c r="R35" s="66"/>
      <c r="S35" s="66"/>
      <c r="T35" s="66"/>
      <c r="U35" s="66"/>
      <c r="V35" s="66"/>
      <c r="W35" s="72">
        <f t="shared" si="0"/>
        <v>0</v>
      </c>
      <c r="X35" s="72">
        <f t="shared" si="1"/>
        <v>0</v>
      </c>
      <c r="Y35" s="674"/>
      <c r="Z35" s="94"/>
      <c r="AA35" s="94"/>
      <c r="AB35" s="94"/>
      <c r="AC35" s="94"/>
      <c r="AD35" s="94"/>
      <c r="AE35" s="94"/>
      <c r="AF35" s="94"/>
      <c r="AG35" s="94"/>
      <c r="AH35" s="94"/>
      <c r="AI35" s="94"/>
      <c r="AJ35" s="94"/>
      <c r="AK35" s="94"/>
      <c r="AL35" s="72">
        <f t="shared" si="5"/>
        <v>0</v>
      </c>
      <c r="AM35" s="72">
        <f t="shared" si="2"/>
        <v>0</v>
      </c>
      <c r="AN35" s="93"/>
      <c r="AO35" s="54" t="str">
        <f t="shared" si="3"/>
        <v/>
      </c>
      <c r="AP35" s="54" t="str">
        <f t="shared" si="3"/>
        <v/>
      </c>
      <c r="AQ35" s="94"/>
      <c r="AR35" s="94"/>
      <c r="AS35" s="93"/>
      <c r="AT35" s="64" t="s">
        <v>1668</v>
      </c>
      <c r="AU35" s="60"/>
      <c r="AV35" s="60"/>
      <c r="AW35" s="74" t="s">
        <v>1669</v>
      </c>
      <c r="AX35" s="74" t="s">
        <v>1669</v>
      </c>
      <c r="AY35" s="74" t="s">
        <v>1669</v>
      </c>
      <c r="AZ35" s="74" t="s">
        <v>1669</v>
      </c>
      <c r="BA35" s="74" t="s">
        <v>1669</v>
      </c>
      <c r="BB35" s="74" t="s">
        <v>1669</v>
      </c>
      <c r="BC35" s="74" t="s">
        <v>1669</v>
      </c>
      <c r="BD35" s="74" t="s">
        <v>1669</v>
      </c>
      <c r="BE35" s="74" t="s">
        <v>1669</v>
      </c>
      <c r="BF35" s="74" t="s">
        <v>1669</v>
      </c>
      <c r="BG35" s="74" t="s">
        <v>1669</v>
      </c>
      <c r="BH35" s="74" t="s">
        <v>1669</v>
      </c>
      <c r="BI35" s="80" t="s">
        <v>1670</v>
      </c>
      <c r="BJ35" s="80" t="s">
        <v>1670</v>
      </c>
      <c r="BK35" s="676"/>
      <c r="BL35" s="74" t="s">
        <v>1671</v>
      </c>
      <c r="BM35" s="74" t="s">
        <v>1671</v>
      </c>
      <c r="BN35" s="74" t="s">
        <v>1671</v>
      </c>
      <c r="BO35" s="74" t="s">
        <v>1671</v>
      </c>
      <c r="BP35" s="74" t="s">
        <v>1671</v>
      </c>
      <c r="BQ35" s="74" t="s">
        <v>1671</v>
      </c>
      <c r="BR35" s="74" t="s">
        <v>1671</v>
      </c>
      <c r="BS35" s="74" t="s">
        <v>1671</v>
      </c>
      <c r="BT35" s="74" t="s">
        <v>1671</v>
      </c>
      <c r="BU35" s="74" t="s">
        <v>1671</v>
      </c>
      <c r="BV35" s="74" t="s">
        <v>1671</v>
      </c>
      <c r="BW35" s="74" t="s">
        <v>1671</v>
      </c>
      <c r="BX35" s="80" t="s">
        <v>1672</v>
      </c>
      <c r="BY35" s="80" t="s">
        <v>1672</v>
      </c>
      <c r="BZ35" s="677"/>
      <c r="CA35" s="55" t="s">
        <v>1673</v>
      </c>
      <c r="CB35" s="55" t="s">
        <v>1673</v>
      </c>
    </row>
    <row r="36" spans="1:80" ht="15" x14ac:dyDescent="0.25">
      <c r="A36" s="327"/>
      <c r="B36" s="60" t="str">
        <f t="shared" si="4"/>
        <v>SSC</v>
      </c>
      <c r="C36" s="64" t="s">
        <v>1549</v>
      </c>
      <c r="D36" s="60" t="s">
        <v>1674</v>
      </c>
      <c r="E36" s="91" t="str">
        <f>IFERROR(INDEX('[6]PCD List'!$AU$3:$BK$48,MATCH('DPW1'!$G36,'[6]PCD List'!$AT$3:$AT$48,0),MATCH('DPW1'!$B36,'[6]PCD List'!$AU$2:$BK$2,0)),"")</f>
        <v>Y</v>
      </c>
      <c r="F36" s="364" t="s">
        <v>1675</v>
      </c>
      <c r="G36" s="62" t="s">
        <v>1676</v>
      </c>
      <c r="H36" s="64" t="s">
        <v>57</v>
      </c>
      <c r="I36" s="64">
        <v>3</v>
      </c>
      <c r="J36" s="673"/>
      <c r="K36" s="66"/>
      <c r="L36" s="66"/>
      <c r="M36" s="66">
        <v>0</v>
      </c>
      <c r="N36" s="66">
        <v>0</v>
      </c>
      <c r="O36" s="66">
        <v>0</v>
      </c>
      <c r="P36" s="66">
        <v>0</v>
      </c>
      <c r="Q36" s="66">
        <v>6.87</v>
      </c>
      <c r="R36" s="66">
        <v>6.87</v>
      </c>
      <c r="S36" s="66">
        <v>6.87</v>
      </c>
      <c r="T36" s="66">
        <v>6.87</v>
      </c>
      <c r="U36" s="66">
        <v>6.87</v>
      </c>
      <c r="V36" s="66">
        <v>6.87</v>
      </c>
      <c r="W36" s="72">
        <f t="shared" si="0"/>
        <v>6.87</v>
      </c>
      <c r="X36" s="72">
        <f t="shared" si="1"/>
        <v>6.87</v>
      </c>
      <c r="Y36" s="674"/>
      <c r="Z36" s="94"/>
      <c r="AA36" s="94"/>
      <c r="AB36" s="94">
        <v>0</v>
      </c>
      <c r="AC36" s="94">
        <v>0</v>
      </c>
      <c r="AD36" s="94">
        <v>0.4</v>
      </c>
      <c r="AE36" s="94">
        <v>0.4</v>
      </c>
      <c r="AF36" s="94">
        <v>6.87</v>
      </c>
      <c r="AG36" s="94">
        <v>6.87</v>
      </c>
      <c r="AH36" s="94">
        <v>6.87</v>
      </c>
      <c r="AI36" s="94">
        <v>6.87</v>
      </c>
      <c r="AJ36" s="94">
        <v>6.87</v>
      </c>
      <c r="AK36" s="94">
        <v>6.87</v>
      </c>
      <c r="AL36" s="72">
        <f t="shared" si="5"/>
        <v>6.87</v>
      </c>
      <c r="AM36" s="72">
        <f t="shared" si="2"/>
        <v>6.87</v>
      </c>
      <c r="AN36" s="93"/>
      <c r="AO36" s="54">
        <f t="shared" si="3"/>
        <v>1</v>
      </c>
      <c r="AP36" s="54">
        <f t="shared" si="3"/>
        <v>1</v>
      </c>
      <c r="AQ36" s="94" t="s">
        <v>59</v>
      </c>
      <c r="AR36" s="94" t="s">
        <v>59</v>
      </c>
      <c r="AS36" s="93"/>
      <c r="AT36" s="64" t="s">
        <v>1677</v>
      </c>
      <c r="AU36" s="60"/>
      <c r="AV36" s="60"/>
      <c r="AW36" s="74" t="s">
        <v>1678</v>
      </c>
      <c r="AX36" s="74" t="s">
        <v>1678</v>
      </c>
      <c r="AY36" s="74" t="s">
        <v>1678</v>
      </c>
      <c r="AZ36" s="74" t="s">
        <v>1678</v>
      </c>
      <c r="BA36" s="74" t="s">
        <v>1678</v>
      </c>
      <c r="BB36" s="74" t="s">
        <v>1678</v>
      </c>
      <c r="BC36" s="74" t="s">
        <v>1678</v>
      </c>
      <c r="BD36" s="74" t="s">
        <v>1678</v>
      </c>
      <c r="BE36" s="74" t="s">
        <v>1678</v>
      </c>
      <c r="BF36" s="74" t="s">
        <v>1678</v>
      </c>
      <c r="BG36" s="74" t="s">
        <v>1678</v>
      </c>
      <c r="BH36" s="74" t="s">
        <v>1678</v>
      </c>
      <c r="BI36" s="80" t="s">
        <v>1679</v>
      </c>
      <c r="BJ36" s="80" t="s">
        <v>1679</v>
      </c>
      <c r="BK36" s="676"/>
      <c r="BL36" s="74" t="s">
        <v>1680</v>
      </c>
      <c r="BM36" s="74" t="s">
        <v>1680</v>
      </c>
      <c r="BN36" s="74" t="s">
        <v>1680</v>
      </c>
      <c r="BO36" s="74" t="s">
        <v>1680</v>
      </c>
      <c r="BP36" s="74" t="s">
        <v>1680</v>
      </c>
      <c r="BQ36" s="74" t="s">
        <v>1680</v>
      </c>
      <c r="BR36" s="74" t="s">
        <v>1680</v>
      </c>
      <c r="BS36" s="74" t="s">
        <v>1680</v>
      </c>
      <c r="BT36" s="74" t="s">
        <v>1680</v>
      </c>
      <c r="BU36" s="74" t="s">
        <v>1680</v>
      </c>
      <c r="BV36" s="74" t="s">
        <v>1680</v>
      </c>
      <c r="BW36" s="74" t="s">
        <v>1680</v>
      </c>
      <c r="BX36" s="80" t="s">
        <v>1681</v>
      </c>
      <c r="BY36" s="80" t="s">
        <v>1681</v>
      </c>
      <c r="BZ36" s="677"/>
      <c r="CA36" s="55" t="s">
        <v>1682</v>
      </c>
      <c r="CB36" s="55" t="s">
        <v>1682</v>
      </c>
    </row>
    <row r="37" spans="1:80" ht="15" x14ac:dyDescent="0.25">
      <c r="A37" s="327"/>
      <c r="B37" s="60" t="str">
        <f t="shared" si="4"/>
        <v>SSC</v>
      </c>
      <c r="C37" s="64" t="s">
        <v>1549</v>
      </c>
      <c r="D37" s="60" t="s">
        <v>1674</v>
      </c>
      <c r="E37" s="91">
        <f>IFERROR(INDEX('[6]PCD List'!$AU$3:$BK$48,MATCH('DPW1'!$G37,'[6]PCD List'!$AT$3:$AT$48,0),MATCH('DPW1'!$B37,'[6]PCD List'!$AU$2:$BK$2,0)),"")</f>
        <v>0</v>
      </c>
      <c r="F37" s="364" t="s">
        <v>1675</v>
      </c>
      <c r="G37" s="62" t="s">
        <v>1683</v>
      </c>
      <c r="H37" s="64" t="s">
        <v>153</v>
      </c>
      <c r="I37" s="64">
        <v>3</v>
      </c>
      <c r="J37" s="673"/>
      <c r="K37" s="66"/>
      <c r="L37" s="66"/>
      <c r="M37" s="66"/>
      <c r="N37" s="66"/>
      <c r="O37" s="66"/>
      <c r="P37" s="66"/>
      <c r="Q37" s="66"/>
      <c r="R37" s="66"/>
      <c r="S37" s="66"/>
      <c r="T37" s="66"/>
      <c r="U37" s="66"/>
      <c r="V37" s="66"/>
      <c r="W37" s="72">
        <f t="shared" si="0"/>
        <v>0</v>
      </c>
      <c r="X37" s="72">
        <f t="shared" si="1"/>
        <v>0</v>
      </c>
      <c r="Y37" s="674"/>
      <c r="Z37" s="94"/>
      <c r="AA37" s="94"/>
      <c r="AB37" s="94"/>
      <c r="AC37" s="94"/>
      <c r="AD37" s="94"/>
      <c r="AE37" s="94"/>
      <c r="AF37" s="94"/>
      <c r="AG37" s="94"/>
      <c r="AH37" s="94"/>
      <c r="AI37" s="94"/>
      <c r="AJ37" s="94"/>
      <c r="AK37" s="94"/>
      <c r="AL37" s="72">
        <f t="shared" si="5"/>
        <v>0</v>
      </c>
      <c r="AM37" s="72">
        <f t="shared" si="2"/>
        <v>0</v>
      </c>
      <c r="AN37" s="93"/>
      <c r="AO37" s="54" t="str">
        <f t="shared" si="3"/>
        <v/>
      </c>
      <c r="AP37" s="54" t="str">
        <f t="shared" si="3"/>
        <v/>
      </c>
      <c r="AQ37" s="94"/>
      <c r="AR37" s="94"/>
      <c r="AS37" s="93"/>
      <c r="AT37" s="64" t="s">
        <v>1684</v>
      </c>
      <c r="AU37" s="60"/>
      <c r="AV37" s="60"/>
      <c r="AW37" s="74" t="s">
        <v>1685</v>
      </c>
      <c r="AX37" s="74" t="s">
        <v>1685</v>
      </c>
      <c r="AY37" s="74" t="s">
        <v>1685</v>
      </c>
      <c r="AZ37" s="74" t="s">
        <v>1685</v>
      </c>
      <c r="BA37" s="74" t="s">
        <v>1685</v>
      </c>
      <c r="BB37" s="74" t="s">
        <v>1685</v>
      </c>
      <c r="BC37" s="74" t="s">
        <v>1685</v>
      </c>
      <c r="BD37" s="74" t="s">
        <v>1685</v>
      </c>
      <c r="BE37" s="74" t="s">
        <v>1685</v>
      </c>
      <c r="BF37" s="74" t="s">
        <v>1685</v>
      </c>
      <c r="BG37" s="74" t="s">
        <v>1685</v>
      </c>
      <c r="BH37" s="74" t="s">
        <v>1685</v>
      </c>
      <c r="BI37" s="80" t="s">
        <v>1686</v>
      </c>
      <c r="BJ37" s="80" t="s">
        <v>1686</v>
      </c>
      <c r="BK37" s="676"/>
      <c r="BL37" s="74" t="s">
        <v>1687</v>
      </c>
      <c r="BM37" s="74" t="s">
        <v>1687</v>
      </c>
      <c r="BN37" s="74" t="s">
        <v>1687</v>
      </c>
      <c r="BO37" s="74" t="s">
        <v>1687</v>
      </c>
      <c r="BP37" s="74" t="s">
        <v>1687</v>
      </c>
      <c r="BQ37" s="74" t="s">
        <v>1687</v>
      </c>
      <c r="BR37" s="74" t="s">
        <v>1687</v>
      </c>
      <c r="BS37" s="74" t="s">
        <v>1687</v>
      </c>
      <c r="BT37" s="74" t="s">
        <v>1687</v>
      </c>
      <c r="BU37" s="74" t="s">
        <v>1687</v>
      </c>
      <c r="BV37" s="74" t="s">
        <v>1687</v>
      </c>
      <c r="BW37" s="74" t="s">
        <v>1687</v>
      </c>
      <c r="BX37" s="80" t="s">
        <v>1688</v>
      </c>
      <c r="BY37" s="80" t="s">
        <v>1688</v>
      </c>
      <c r="BZ37" s="677"/>
      <c r="CA37" s="55" t="s">
        <v>1689</v>
      </c>
      <c r="CB37" s="55" t="s">
        <v>1689</v>
      </c>
    </row>
    <row r="38" spans="1:80" ht="15" x14ac:dyDescent="0.25">
      <c r="A38" s="327"/>
      <c r="B38" s="60" t="str">
        <f t="shared" si="4"/>
        <v>SSC</v>
      </c>
      <c r="C38" s="64" t="s">
        <v>1549</v>
      </c>
      <c r="D38" s="60" t="s">
        <v>1674</v>
      </c>
      <c r="E38" s="91" t="str">
        <f>IFERROR(INDEX('[6]PCD List'!$AU$3:$BK$48,MATCH('DPW1'!$G38,'[6]PCD List'!$AT$3:$AT$48,0),MATCH('DPW1'!$B38,'[6]PCD List'!$AU$2:$BK$2,0)),"")</f>
        <v>Y</v>
      </c>
      <c r="F38" s="364" t="s">
        <v>1675</v>
      </c>
      <c r="G38" s="364" t="s">
        <v>1690</v>
      </c>
      <c r="H38" s="64" t="s">
        <v>1691</v>
      </c>
      <c r="I38" s="64">
        <v>3</v>
      </c>
      <c r="J38" s="673"/>
      <c r="K38" s="66"/>
      <c r="L38" s="66"/>
      <c r="M38" s="66">
        <v>0</v>
      </c>
      <c r="N38" s="66">
        <v>0</v>
      </c>
      <c r="O38" s="66">
        <v>0</v>
      </c>
      <c r="P38" s="66">
        <v>0</v>
      </c>
      <c r="Q38" s="66">
        <v>5.41</v>
      </c>
      <c r="R38" s="66">
        <v>5.41</v>
      </c>
      <c r="S38" s="66">
        <v>5.41</v>
      </c>
      <c r="T38" s="66">
        <v>5.41</v>
      </c>
      <c r="U38" s="66">
        <v>5.41</v>
      </c>
      <c r="V38" s="66">
        <v>5.41</v>
      </c>
      <c r="W38" s="72">
        <f t="shared" si="0"/>
        <v>5.41</v>
      </c>
      <c r="X38" s="72">
        <f t="shared" si="1"/>
        <v>5.41</v>
      </c>
      <c r="Y38" s="674"/>
      <c r="Z38" s="94"/>
      <c r="AA38" s="94"/>
      <c r="AB38" s="94">
        <v>0</v>
      </c>
      <c r="AC38" s="94">
        <v>0</v>
      </c>
      <c r="AD38" s="94">
        <v>0</v>
      </c>
      <c r="AE38" s="94">
        <v>0</v>
      </c>
      <c r="AF38" s="94">
        <v>5.41</v>
      </c>
      <c r="AG38" s="94">
        <v>5.41</v>
      </c>
      <c r="AH38" s="94">
        <v>5.41</v>
      </c>
      <c r="AI38" s="94">
        <v>5.41</v>
      </c>
      <c r="AJ38" s="94">
        <v>5.41</v>
      </c>
      <c r="AK38" s="94">
        <v>5.41</v>
      </c>
      <c r="AL38" s="72">
        <f t="shared" si="5"/>
        <v>5.41</v>
      </c>
      <c r="AM38" s="72">
        <f t="shared" si="2"/>
        <v>5.41</v>
      </c>
      <c r="AN38" s="93"/>
      <c r="AO38" s="54">
        <f t="shared" si="3"/>
        <v>1</v>
      </c>
      <c r="AP38" s="54">
        <f t="shared" si="3"/>
        <v>1</v>
      </c>
      <c r="AQ38" s="94" t="s">
        <v>59</v>
      </c>
      <c r="AR38" s="94" t="s">
        <v>59</v>
      </c>
      <c r="AS38" s="93"/>
      <c r="AT38" s="64" t="s">
        <v>1692</v>
      </c>
      <c r="AU38" s="60"/>
      <c r="AV38" s="60"/>
      <c r="AW38" s="74" t="s">
        <v>1693</v>
      </c>
      <c r="AX38" s="74" t="s">
        <v>1693</v>
      </c>
      <c r="AY38" s="74" t="s">
        <v>1693</v>
      </c>
      <c r="AZ38" s="74" t="s">
        <v>1693</v>
      </c>
      <c r="BA38" s="74" t="s">
        <v>1693</v>
      </c>
      <c r="BB38" s="74" t="s">
        <v>1693</v>
      </c>
      <c r="BC38" s="74" t="s">
        <v>1693</v>
      </c>
      <c r="BD38" s="74" t="s">
        <v>1693</v>
      </c>
      <c r="BE38" s="74" t="s">
        <v>1693</v>
      </c>
      <c r="BF38" s="74" t="s">
        <v>1693</v>
      </c>
      <c r="BG38" s="74" t="s">
        <v>1693</v>
      </c>
      <c r="BH38" s="74" t="s">
        <v>1693</v>
      </c>
      <c r="BI38" s="80" t="s">
        <v>1694</v>
      </c>
      <c r="BJ38" s="80" t="s">
        <v>1694</v>
      </c>
      <c r="BK38" s="676"/>
      <c r="BL38" s="74" t="s">
        <v>1695</v>
      </c>
      <c r="BM38" s="74" t="s">
        <v>1695</v>
      </c>
      <c r="BN38" s="74" t="s">
        <v>1695</v>
      </c>
      <c r="BO38" s="74" t="s">
        <v>1695</v>
      </c>
      <c r="BP38" s="74" t="s">
        <v>1695</v>
      </c>
      <c r="BQ38" s="74" t="s">
        <v>1695</v>
      </c>
      <c r="BR38" s="74" t="s">
        <v>1695</v>
      </c>
      <c r="BS38" s="74" t="s">
        <v>1695</v>
      </c>
      <c r="BT38" s="74" t="s">
        <v>1695</v>
      </c>
      <c r="BU38" s="74" t="s">
        <v>1695</v>
      </c>
      <c r="BV38" s="74" t="s">
        <v>1695</v>
      </c>
      <c r="BW38" s="74" t="s">
        <v>1695</v>
      </c>
      <c r="BX38" s="80" t="s">
        <v>1696</v>
      </c>
      <c r="BY38" s="80" t="s">
        <v>1696</v>
      </c>
      <c r="BZ38" s="677"/>
      <c r="CA38" s="55" t="s">
        <v>1697</v>
      </c>
      <c r="CB38" s="55" t="s">
        <v>1697</v>
      </c>
    </row>
    <row r="39" spans="1:80" ht="15" x14ac:dyDescent="0.25">
      <c r="A39" s="327"/>
      <c r="B39" s="60" t="str">
        <f t="shared" si="4"/>
        <v>SSC</v>
      </c>
      <c r="C39" s="64" t="s">
        <v>1549</v>
      </c>
      <c r="D39" s="60" t="s">
        <v>1674</v>
      </c>
      <c r="E39" s="91">
        <f>IFERROR(INDEX('[6]PCD List'!$AU$3:$BK$48,MATCH('DPW1'!$G39,'[6]PCD List'!$AT$3:$AT$48,0),MATCH('DPW1'!$B39,'[6]PCD List'!$AU$2:$BK$2,0)),"")</f>
        <v>0</v>
      </c>
      <c r="F39" s="364" t="s">
        <v>1675</v>
      </c>
      <c r="G39" s="364" t="s">
        <v>1698</v>
      </c>
      <c r="H39" s="64" t="s">
        <v>153</v>
      </c>
      <c r="I39" s="64">
        <v>3</v>
      </c>
      <c r="J39" s="673"/>
      <c r="K39" s="66"/>
      <c r="L39" s="66"/>
      <c r="M39" s="66"/>
      <c r="N39" s="66"/>
      <c r="O39" s="66"/>
      <c r="P39" s="66"/>
      <c r="Q39" s="66"/>
      <c r="R39" s="66"/>
      <c r="S39" s="66"/>
      <c r="T39" s="66"/>
      <c r="U39" s="66"/>
      <c r="V39" s="66"/>
      <c r="W39" s="72">
        <f t="shared" si="0"/>
        <v>0</v>
      </c>
      <c r="X39" s="72">
        <f t="shared" si="1"/>
        <v>0</v>
      </c>
      <c r="Y39" s="674"/>
      <c r="Z39" s="94"/>
      <c r="AA39" s="94"/>
      <c r="AB39" s="94"/>
      <c r="AC39" s="94"/>
      <c r="AD39" s="94"/>
      <c r="AE39" s="94"/>
      <c r="AF39" s="94"/>
      <c r="AG39" s="94"/>
      <c r="AH39" s="94"/>
      <c r="AI39" s="94"/>
      <c r="AJ39" s="94"/>
      <c r="AK39" s="94"/>
      <c r="AL39" s="72">
        <f t="shared" si="5"/>
        <v>0</v>
      </c>
      <c r="AM39" s="72">
        <f t="shared" si="2"/>
        <v>0</v>
      </c>
      <c r="AN39" s="93"/>
      <c r="AO39" s="54" t="str">
        <f t="shared" si="3"/>
        <v/>
      </c>
      <c r="AP39" s="54" t="str">
        <f t="shared" si="3"/>
        <v/>
      </c>
      <c r="AQ39" s="94"/>
      <c r="AR39" s="94"/>
      <c r="AS39" s="93"/>
      <c r="AT39" s="64" t="s">
        <v>1699</v>
      </c>
      <c r="AU39" s="60"/>
      <c r="AV39" s="60"/>
      <c r="AW39" s="74" t="s">
        <v>1700</v>
      </c>
      <c r="AX39" s="74" t="s">
        <v>1700</v>
      </c>
      <c r="AY39" s="74" t="s">
        <v>1700</v>
      </c>
      <c r="AZ39" s="74" t="s">
        <v>1700</v>
      </c>
      <c r="BA39" s="74" t="s">
        <v>1700</v>
      </c>
      <c r="BB39" s="74" t="s">
        <v>1700</v>
      </c>
      <c r="BC39" s="74" t="s">
        <v>1700</v>
      </c>
      <c r="BD39" s="74" t="s">
        <v>1700</v>
      </c>
      <c r="BE39" s="74" t="s">
        <v>1700</v>
      </c>
      <c r="BF39" s="74" t="s">
        <v>1700</v>
      </c>
      <c r="BG39" s="74" t="s">
        <v>1700</v>
      </c>
      <c r="BH39" s="74" t="s">
        <v>1700</v>
      </c>
      <c r="BI39" s="80" t="s">
        <v>1701</v>
      </c>
      <c r="BJ39" s="80" t="s">
        <v>1701</v>
      </c>
      <c r="BK39" s="676"/>
      <c r="BL39" s="74" t="s">
        <v>1702</v>
      </c>
      <c r="BM39" s="74" t="s">
        <v>1702</v>
      </c>
      <c r="BN39" s="74" t="s">
        <v>1702</v>
      </c>
      <c r="BO39" s="74" t="s">
        <v>1702</v>
      </c>
      <c r="BP39" s="74" t="s">
        <v>1702</v>
      </c>
      <c r="BQ39" s="74" t="s">
        <v>1702</v>
      </c>
      <c r="BR39" s="74" t="s">
        <v>1702</v>
      </c>
      <c r="BS39" s="74" t="s">
        <v>1702</v>
      </c>
      <c r="BT39" s="74" t="s">
        <v>1702</v>
      </c>
      <c r="BU39" s="74" t="s">
        <v>1702</v>
      </c>
      <c r="BV39" s="74" t="s">
        <v>1702</v>
      </c>
      <c r="BW39" s="74" t="s">
        <v>1702</v>
      </c>
      <c r="BX39" s="80" t="s">
        <v>1703</v>
      </c>
      <c r="BY39" s="80" t="s">
        <v>1703</v>
      </c>
      <c r="BZ39" s="677"/>
      <c r="CA39" s="55" t="s">
        <v>1704</v>
      </c>
      <c r="CB39" s="55" t="s">
        <v>1704</v>
      </c>
    </row>
    <row r="40" spans="1:80" ht="27.6" x14ac:dyDescent="0.25">
      <c r="A40" s="327"/>
      <c r="B40" s="60" t="str">
        <f t="shared" si="4"/>
        <v>SSC</v>
      </c>
      <c r="C40" s="64" t="s">
        <v>1549</v>
      </c>
      <c r="D40" s="60" t="s">
        <v>1705</v>
      </c>
      <c r="E40" s="91">
        <f>IFERROR(INDEX('[6]PCD List'!$AU$3:$BK$48,MATCH('DPW1'!$G40,'[6]PCD List'!$AT$3:$AT$48,0),MATCH('DPW1'!$B40,'[6]PCD List'!$AU$2:$BK$2,0)),"")</f>
        <v>0</v>
      </c>
      <c r="F40" s="62" t="s">
        <v>1706</v>
      </c>
      <c r="G40" s="62" t="s">
        <v>1707</v>
      </c>
      <c r="H40" s="64" t="s">
        <v>153</v>
      </c>
      <c r="I40" s="64">
        <v>3</v>
      </c>
      <c r="J40" s="673"/>
      <c r="K40" s="66"/>
      <c r="L40" s="66"/>
      <c r="M40" s="66"/>
      <c r="N40" s="66"/>
      <c r="O40" s="66"/>
      <c r="P40" s="66"/>
      <c r="Q40" s="66"/>
      <c r="R40" s="66"/>
      <c r="S40" s="66"/>
      <c r="T40" s="66"/>
      <c r="U40" s="66"/>
      <c r="V40" s="66"/>
      <c r="W40" s="72">
        <f t="shared" si="0"/>
        <v>0</v>
      </c>
      <c r="X40" s="72">
        <f t="shared" si="1"/>
        <v>0</v>
      </c>
      <c r="Y40" s="674"/>
      <c r="Z40" s="94"/>
      <c r="AA40" s="94"/>
      <c r="AB40" s="94"/>
      <c r="AC40" s="94"/>
      <c r="AD40" s="94"/>
      <c r="AE40" s="94"/>
      <c r="AF40" s="94"/>
      <c r="AG40" s="94"/>
      <c r="AH40" s="94"/>
      <c r="AI40" s="94"/>
      <c r="AJ40" s="94"/>
      <c r="AK40" s="94"/>
      <c r="AL40" s="72">
        <f t="shared" si="5"/>
        <v>0</v>
      </c>
      <c r="AM40" s="72">
        <f t="shared" si="2"/>
        <v>0</v>
      </c>
      <c r="AN40" s="93"/>
      <c r="AO40" s="54" t="str">
        <f t="shared" si="3"/>
        <v/>
      </c>
      <c r="AP40" s="54" t="str">
        <f t="shared" si="3"/>
        <v/>
      </c>
      <c r="AQ40" s="94"/>
      <c r="AR40" s="94"/>
      <c r="AS40" s="93"/>
      <c r="AT40" s="64" t="s">
        <v>1708</v>
      </c>
      <c r="AU40" s="60"/>
      <c r="AV40" s="60"/>
      <c r="AW40" s="74" t="s">
        <v>1709</v>
      </c>
      <c r="AX40" s="74" t="s">
        <v>1709</v>
      </c>
      <c r="AY40" s="74" t="s">
        <v>1709</v>
      </c>
      <c r="AZ40" s="74" t="s">
        <v>1709</v>
      </c>
      <c r="BA40" s="74" t="s">
        <v>1709</v>
      </c>
      <c r="BB40" s="74" t="s">
        <v>1709</v>
      </c>
      <c r="BC40" s="74" t="s">
        <v>1709</v>
      </c>
      <c r="BD40" s="74" t="s">
        <v>1709</v>
      </c>
      <c r="BE40" s="74" t="s">
        <v>1709</v>
      </c>
      <c r="BF40" s="74" t="s">
        <v>1709</v>
      </c>
      <c r="BG40" s="74" t="s">
        <v>1709</v>
      </c>
      <c r="BH40" s="74" t="s">
        <v>1709</v>
      </c>
      <c r="BI40" s="80" t="s">
        <v>1710</v>
      </c>
      <c r="BJ40" s="80" t="s">
        <v>1710</v>
      </c>
      <c r="BK40" s="676"/>
      <c r="BL40" s="74" t="s">
        <v>1711</v>
      </c>
      <c r="BM40" s="74" t="s">
        <v>1711</v>
      </c>
      <c r="BN40" s="74" t="s">
        <v>1711</v>
      </c>
      <c r="BO40" s="74" t="s">
        <v>1711</v>
      </c>
      <c r="BP40" s="74" t="s">
        <v>1711</v>
      </c>
      <c r="BQ40" s="74" t="s">
        <v>1711</v>
      </c>
      <c r="BR40" s="74" t="s">
        <v>1711</v>
      </c>
      <c r="BS40" s="74" t="s">
        <v>1711</v>
      </c>
      <c r="BT40" s="74" t="s">
        <v>1711</v>
      </c>
      <c r="BU40" s="74" t="s">
        <v>1711</v>
      </c>
      <c r="BV40" s="74" t="s">
        <v>1711</v>
      </c>
      <c r="BW40" s="74" t="s">
        <v>1711</v>
      </c>
      <c r="BX40" s="80" t="s">
        <v>1712</v>
      </c>
      <c r="BY40" s="80" t="s">
        <v>1712</v>
      </c>
      <c r="BZ40" s="677"/>
      <c r="CA40" s="55" t="s">
        <v>1713</v>
      </c>
      <c r="CB40" s="55" t="s">
        <v>1713</v>
      </c>
    </row>
    <row r="41" spans="1:80" ht="15" x14ac:dyDescent="0.25">
      <c r="A41" s="327"/>
      <c r="B41" s="60" t="str">
        <f t="shared" si="4"/>
        <v>SSC</v>
      </c>
      <c r="C41" s="64" t="s">
        <v>1549</v>
      </c>
      <c r="D41" s="60" t="s">
        <v>1705</v>
      </c>
      <c r="E41" s="91">
        <f>IFERROR(INDEX('[6]PCD List'!$AU$3:$BK$48,MATCH('DPW1'!$G41,'[6]PCD List'!$AT$3:$AT$48,0),MATCH('DPW1'!$B41,'[6]PCD List'!$AU$2:$BK$2,0)),"")</f>
        <v>0</v>
      </c>
      <c r="F41" s="62" t="s">
        <v>1706</v>
      </c>
      <c r="G41" s="364" t="s">
        <v>1714</v>
      </c>
      <c r="H41" s="64" t="s">
        <v>350</v>
      </c>
      <c r="I41" s="64">
        <v>3</v>
      </c>
      <c r="J41" s="673"/>
      <c r="K41" s="66"/>
      <c r="L41" s="66"/>
      <c r="M41" s="66"/>
      <c r="N41" s="66"/>
      <c r="O41" s="66"/>
      <c r="P41" s="66"/>
      <c r="Q41" s="66"/>
      <c r="R41" s="66"/>
      <c r="S41" s="66"/>
      <c r="T41" s="66"/>
      <c r="U41" s="66"/>
      <c r="V41" s="66"/>
      <c r="W41" s="72">
        <f t="shared" si="0"/>
        <v>0</v>
      </c>
      <c r="X41" s="72">
        <f t="shared" si="1"/>
        <v>0</v>
      </c>
      <c r="Y41" s="674"/>
      <c r="Z41" s="94"/>
      <c r="AA41" s="94"/>
      <c r="AB41" s="94"/>
      <c r="AC41" s="94"/>
      <c r="AD41" s="94"/>
      <c r="AE41" s="94"/>
      <c r="AF41" s="94"/>
      <c r="AG41" s="94"/>
      <c r="AH41" s="94"/>
      <c r="AI41" s="94"/>
      <c r="AJ41" s="94"/>
      <c r="AK41" s="94"/>
      <c r="AL41" s="72">
        <f t="shared" si="5"/>
        <v>0</v>
      </c>
      <c r="AM41" s="72">
        <f t="shared" si="2"/>
        <v>0</v>
      </c>
      <c r="AN41" s="93"/>
      <c r="AO41" s="54" t="str">
        <f t="shared" si="3"/>
        <v/>
      </c>
      <c r="AP41" s="54" t="str">
        <f t="shared" si="3"/>
        <v/>
      </c>
      <c r="AQ41" s="94"/>
      <c r="AR41" s="94"/>
      <c r="AS41" s="93"/>
      <c r="AT41" s="64" t="s">
        <v>1715</v>
      </c>
      <c r="AU41" s="60"/>
      <c r="AV41" s="60"/>
      <c r="AW41" s="74" t="s">
        <v>1716</v>
      </c>
      <c r="AX41" s="74" t="s">
        <v>1716</v>
      </c>
      <c r="AY41" s="74" t="s">
        <v>1716</v>
      </c>
      <c r="AZ41" s="74" t="s">
        <v>1716</v>
      </c>
      <c r="BA41" s="74" t="s">
        <v>1716</v>
      </c>
      <c r="BB41" s="74" t="s">
        <v>1716</v>
      </c>
      <c r="BC41" s="74" t="s">
        <v>1716</v>
      </c>
      <c r="BD41" s="74" t="s">
        <v>1716</v>
      </c>
      <c r="BE41" s="74" t="s">
        <v>1716</v>
      </c>
      <c r="BF41" s="74" t="s">
        <v>1716</v>
      </c>
      <c r="BG41" s="74" t="s">
        <v>1716</v>
      </c>
      <c r="BH41" s="74" t="s">
        <v>1716</v>
      </c>
      <c r="BI41" s="80" t="s">
        <v>1717</v>
      </c>
      <c r="BJ41" s="80" t="s">
        <v>1717</v>
      </c>
      <c r="BK41" s="676"/>
      <c r="BL41" s="74" t="s">
        <v>1718</v>
      </c>
      <c r="BM41" s="74" t="s">
        <v>1718</v>
      </c>
      <c r="BN41" s="74" t="s">
        <v>1718</v>
      </c>
      <c r="BO41" s="74" t="s">
        <v>1718</v>
      </c>
      <c r="BP41" s="74" t="s">
        <v>1718</v>
      </c>
      <c r="BQ41" s="74" t="s">
        <v>1718</v>
      </c>
      <c r="BR41" s="74" t="s">
        <v>1718</v>
      </c>
      <c r="BS41" s="74" t="s">
        <v>1718</v>
      </c>
      <c r="BT41" s="74" t="s">
        <v>1718</v>
      </c>
      <c r="BU41" s="74" t="s">
        <v>1718</v>
      </c>
      <c r="BV41" s="74" t="s">
        <v>1718</v>
      </c>
      <c r="BW41" s="74" t="s">
        <v>1718</v>
      </c>
      <c r="BX41" s="80" t="s">
        <v>1719</v>
      </c>
      <c r="BY41" s="80" t="s">
        <v>1719</v>
      </c>
      <c r="BZ41" s="677"/>
      <c r="CA41" s="55" t="s">
        <v>1720</v>
      </c>
      <c r="CB41" s="55" t="s">
        <v>1720</v>
      </c>
    </row>
    <row r="42" spans="1:80" ht="15" x14ac:dyDescent="0.25">
      <c r="A42" s="327"/>
      <c r="B42" s="60" t="str">
        <f t="shared" si="4"/>
        <v>SSC</v>
      </c>
      <c r="C42" s="64" t="s">
        <v>1549</v>
      </c>
      <c r="D42" s="60" t="s">
        <v>1705</v>
      </c>
      <c r="E42" s="91">
        <f>IFERROR(INDEX('[6]PCD List'!$AU$3:$BK$48,MATCH('DPW1'!$G42,'[6]PCD List'!$AT$3:$AT$48,0),MATCH('DPW1'!$B42,'[6]PCD List'!$AU$2:$BK$2,0)),"")</f>
        <v>0</v>
      </c>
      <c r="F42" s="62" t="s">
        <v>1706</v>
      </c>
      <c r="G42" s="364" t="s">
        <v>1721</v>
      </c>
      <c r="H42" s="64" t="s">
        <v>153</v>
      </c>
      <c r="I42" s="64">
        <v>3</v>
      </c>
      <c r="J42" s="673"/>
      <c r="K42" s="66"/>
      <c r="L42" s="66"/>
      <c r="M42" s="66"/>
      <c r="N42" s="66"/>
      <c r="O42" s="66"/>
      <c r="P42" s="66"/>
      <c r="Q42" s="66"/>
      <c r="R42" s="66"/>
      <c r="S42" s="66"/>
      <c r="T42" s="66"/>
      <c r="U42" s="66"/>
      <c r="V42" s="66"/>
      <c r="W42" s="72">
        <f t="shared" si="0"/>
        <v>0</v>
      </c>
      <c r="X42" s="72">
        <f t="shared" si="1"/>
        <v>0</v>
      </c>
      <c r="Y42" s="674"/>
      <c r="Z42" s="94"/>
      <c r="AA42" s="94"/>
      <c r="AB42" s="94"/>
      <c r="AC42" s="94"/>
      <c r="AD42" s="94"/>
      <c r="AE42" s="94"/>
      <c r="AF42" s="94"/>
      <c r="AG42" s="94"/>
      <c r="AH42" s="94"/>
      <c r="AI42" s="94"/>
      <c r="AJ42" s="94"/>
      <c r="AK42" s="94"/>
      <c r="AL42" s="72">
        <f t="shared" si="5"/>
        <v>0</v>
      </c>
      <c r="AM42" s="72">
        <f t="shared" si="2"/>
        <v>0</v>
      </c>
      <c r="AN42" s="60"/>
      <c r="AO42" s="54" t="str">
        <f t="shared" si="3"/>
        <v/>
      </c>
      <c r="AP42" s="54" t="str">
        <f t="shared" si="3"/>
        <v/>
      </c>
      <c r="AQ42" s="94"/>
      <c r="AR42" s="94"/>
      <c r="AS42" s="93"/>
      <c r="AT42" s="64" t="s">
        <v>1722</v>
      </c>
      <c r="AU42" s="60"/>
      <c r="AV42" s="60"/>
      <c r="AW42" s="74" t="s">
        <v>1723</v>
      </c>
      <c r="AX42" s="74" t="s">
        <v>1723</v>
      </c>
      <c r="AY42" s="74" t="s">
        <v>1723</v>
      </c>
      <c r="AZ42" s="74" t="s">
        <v>1723</v>
      </c>
      <c r="BA42" s="74" t="s">
        <v>1723</v>
      </c>
      <c r="BB42" s="74" t="s">
        <v>1723</v>
      </c>
      <c r="BC42" s="74" t="s">
        <v>1723</v>
      </c>
      <c r="BD42" s="74" t="s">
        <v>1723</v>
      </c>
      <c r="BE42" s="74" t="s">
        <v>1723</v>
      </c>
      <c r="BF42" s="74" t="s">
        <v>1723</v>
      </c>
      <c r="BG42" s="74" t="s">
        <v>1723</v>
      </c>
      <c r="BH42" s="74" t="s">
        <v>1723</v>
      </c>
      <c r="BI42" s="80" t="s">
        <v>1724</v>
      </c>
      <c r="BJ42" s="80" t="s">
        <v>1724</v>
      </c>
      <c r="BK42" s="676"/>
      <c r="BL42" s="74" t="s">
        <v>1725</v>
      </c>
      <c r="BM42" s="74" t="s">
        <v>1725</v>
      </c>
      <c r="BN42" s="74" t="s">
        <v>1725</v>
      </c>
      <c r="BO42" s="74" t="s">
        <v>1725</v>
      </c>
      <c r="BP42" s="74" t="s">
        <v>1725</v>
      </c>
      <c r="BQ42" s="74" t="s">
        <v>1725</v>
      </c>
      <c r="BR42" s="74" t="s">
        <v>1725</v>
      </c>
      <c r="BS42" s="74" t="s">
        <v>1725</v>
      </c>
      <c r="BT42" s="74" t="s">
        <v>1725</v>
      </c>
      <c r="BU42" s="74" t="s">
        <v>1725</v>
      </c>
      <c r="BV42" s="74" t="s">
        <v>1725</v>
      </c>
      <c r="BW42" s="74" t="s">
        <v>1725</v>
      </c>
      <c r="BX42" s="80" t="s">
        <v>1726</v>
      </c>
      <c r="BY42" s="80" t="s">
        <v>1726</v>
      </c>
      <c r="BZ42" s="107"/>
      <c r="CA42" s="55" t="s">
        <v>1727</v>
      </c>
      <c r="CB42" s="55" t="s">
        <v>1727</v>
      </c>
    </row>
    <row r="43" spans="1:80" ht="15" x14ac:dyDescent="0.25">
      <c r="A43" s="327"/>
      <c r="B43" s="60" t="str">
        <f t="shared" si="4"/>
        <v>SSC</v>
      </c>
      <c r="C43" s="64" t="s">
        <v>1549</v>
      </c>
      <c r="D43" s="60" t="s">
        <v>1705</v>
      </c>
      <c r="E43" s="91">
        <f>IFERROR(INDEX('[6]PCD List'!$AU$3:$BK$48,MATCH('DPW1'!$G43,'[6]PCD List'!$AT$3:$AT$48,0),MATCH('DPW1'!$B43,'[6]PCD List'!$AU$2:$BK$2,0)),"")</f>
        <v>0</v>
      </c>
      <c r="F43" s="62" t="s">
        <v>1728</v>
      </c>
      <c r="G43" s="364" t="s">
        <v>1729</v>
      </c>
      <c r="H43" s="64" t="s">
        <v>153</v>
      </c>
      <c r="I43" s="64">
        <v>3</v>
      </c>
      <c r="J43" s="673"/>
      <c r="K43" s="66"/>
      <c r="L43" s="66"/>
      <c r="M43" s="66"/>
      <c r="N43" s="66"/>
      <c r="O43" s="66"/>
      <c r="P43" s="66"/>
      <c r="Q43" s="66"/>
      <c r="R43" s="66"/>
      <c r="S43" s="66"/>
      <c r="T43" s="66"/>
      <c r="U43" s="66"/>
      <c r="V43" s="66"/>
      <c r="W43" s="72">
        <f t="shared" si="0"/>
        <v>0</v>
      </c>
      <c r="X43" s="72">
        <f t="shared" si="1"/>
        <v>0</v>
      </c>
      <c r="Y43" s="674"/>
      <c r="Z43" s="94"/>
      <c r="AA43" s="94"/>
      <c r="AB43" s="94"/>
      <c r="AC43" s="94"/>
      <c r="AD43" s="94"/>
      <c r="AE43" s="94"/>
      <c r="AF43" s="94"/>
      <c r="AG43" s="94"/>
      <c r="AH43" s="94"/>
      <c r="AI43" s="94"/>
      <c r="AJ43" s="94"/>
      <c r="AK43" s="94"/>
      <c r="AL43" s="72">
        <f t="shared" si="5"/>
        <v>0</v>
      </c>
      <c r="AM43" s="72">
        <f t="shared" si="2"/>
        <v>0</v>
      </c>
      <c r="AN43" s="60"/>
      <c r="AO43" s="54" t="str">
        <f t="shared" si="3"/>
        <v/>
      </c>
      <c r="AP43" s="54" t="str">
        <f t="shared" si="3"/>
        <v/>
      </c>
      <c r="AQ43" s="94"/>
      <c r="AR43" s="94"/>
      <c r="AS43" s="93"/>
      <c r="AT43" s="64" t="s">
        <v>1730</v>
      </c>
      <c r="AU43" s="60"/>
      <c r="AV43" s="60"/>
      <c r="AW43" s="74" t="s">
        <v>1731</v>
      </c>
      <c r="AX43" s="74" t="s">
        <v>1731</v>
      </c>
      <c r="AY43" s="74" t="s">
        <v>1731</v>
      </c>
      <c r="AZ43" s="74" t="s">
        <v>1731</v>
      </c>
      <c r="BA43" s="74" t="s">
        <v>1731</v>
      </c>
      <c r="BB43" s="74" t="s">
        <v>1731</v>
      </c>
      <c r="BC43" s="74" t="s">
        <v>1731</v>
      </c>
      <c r="BD43" s="74" t="s">
        <v>1731</v>
      </c>
      <c r="BE43" s="74" t="s">
        <v>1731</v>
      </c>
      <c r="BF43" s="74" t="s">
        <v>1731</v>
      </c>
      <c r="BG43" s="74" t="s">
        <v>1731</v>
      </c>
      <c r="BH43" s="74" t="s">
        <v>1731</v>
      </c>
      <c r="BI43" s="80" t="s">
        <v>1732</v>
      </c>
      <c r="BJ43" s="80" t="s">
        <v>1732</v>
      </c>
      <c r="BK43" s="676"/>
      <c r="BL43" s="74" t="s">
        <v>1733</v>
      </c>
      <c r="BM43" s="74" t="s">
        <v>1733</v>
      </c>
      <c r="BN43" s="74" t="s">
        <v>1733</v>
      </c>
      <c r="BO43" s="74" t="s">
        <v>1733</v>
      </c>
      <c r="BP43" s="74" t="s">
        <v>1733</v>
      </c>
      <c r="BQ43" s="74" t="s">
        <v>1733</v>
      </c>
      <c r="BR43" s="74" t="s">
        <v>1733</v>
      </c>
      <c r="BS43" s="74" t="s">
        <v>1733</v>
      </c>
      <c r="BT43" s="74" t="s">
        <v>1733</v>
      </c>
      <c r="BU43" s="74" t="s">
        <v>1733</v>
      </c>
      <c r="BV43" s="74" t="s">
        <v>1733</v>
      </c>
      <c r="BW43" s="74" t="s">
        <v>1733</v>
      </c>
      <c r="BX43" s="80" t="s">
        <v>1734</v>
      </c>
      <c r="BY43" s="80" t="s">
        <v>1734</v>
      </c>
      <c r="BZ43" s="107"/>
      <c r="CA43" s="55" t="s">
        <v>1735</v>
      </c>
      <c r="CB43" s="55" t="s">
        <v>1735</v>
      </c>
    </row>
    <row r="44" spans="1:80" ht="15" x14ac:dyDescent="0.25">
      <c r="A44" s="327"/>
      <c r="B44" s="60" t="str">
        <f t="shared" si="4"/>
        <v>SSC</v>
      </c>
      <c r="C44" s="64" t="s">
        <v>1549</v>
      </c>
      <c r="D44" s="60" t="s">
        <v>1705</v>
      </c>
      <c r="E44" s="91">
        <f>IFERROR(INDEX('[6]PCD List'!$AU$3:$BK$48,MATCH('DPW1'!$G44,'[6]PCD List'!$AT$3:$AT$48,0),MATCH('DPW1'!$B44,'[6]PCD List'!$AU$2:$BK$2,0)),"")</f>
        <v>0</v>
      </c>
      <c r="F44" s="62" t="s">
        <v>1728</v>
      </c>
      <c r="G44" s="364" t="s">
        <v>1736</v>
      </c>
      <c r="H44" s="60" t="s">
        <v>1691</v>
      </c>
      <c r="I44" s="64">
        <v>3</v>
      </c>
      <c r="J44" s="673"/>
      <c r="K44" s="66"/>
      <c r="L44" s="66"/>
      <c r="M44" s="66"/>
      <c r="N44" s="66"/>
      <c r="O44" s="66"/>
      <c r="P44" s="66"/>
      <c r="Q44" s="66"/>
      <c r="R44" s="66"/>
      <c r="S44" s="66"/>
      <c r="T44" s="66"/>
      <c r="U44" s="66"/>
      <c r="V44" s="66"/>
      <c r="W44" s="72">
        <f t="shared" si="0"/>
        <v>0</v>
      </c>
      <c r="X44" s="72">
        <f t="shared" si="1"/>
        <v>0</v>
      </c>
      <c r="Y44" s="674"/>
      <c r="Z44" s="94"/>
      <c r="AA44" s="94"/>
      <c r="AB44" s="94"/>
      <c r="AC44" s="94"/>
      <c r="AD44" s="94"/>
      <c r="AE44" s="94"/>
      <c r="AF44" s="94"/>
      <c r="AG44" s="94"/>
      <c r="AH44" s="94"/>
      <c r="AI44" s="94"/>
      <c r="AJ44" s="94"/>
      <c r="AK44" s="94"/>
      <c r="AL44" s="72">
        <f t="shared" si="5"/>
        <v>0</v>
      </c>
      <c r="AM44" s="72">
        <f t="shared" si="2"/>
        <v>0</v>
      </c>
      <c r="AN44" s="60"/>
      <c r="AO44" s="54" t="str">
        <f t="shared" si="3"/>
        <v/>
      </c>
      <c r="AP44" s="54" t="str">
        <f t="shared" si="3"/>
        <v/>
      </c>
      <c r="AQ44" s="94"/>
      <c r="AR44" s="94"/>
      <c r="AS44" s="93"/>
      <c r="AT44" s="64" t="s">
        <v>1737</v>
      </c>
      <c r="AU44" s="60"/>
      <c r="AV44" s="60"/>
      <c r="AW44" s="74" t="s">
        <v>1738</v>
      </c>
      <c r="AX44" s="74" t="s">
        <v>1738</v>
      </c>
      <c r="AY44" s="74" t="s">
        <v>1738</v>
      </c>
      <c r="AZ44" s="74" t="s">
        <v>1738</v>
      </c>
      <c r="BA44" s="74" t="s">
        <v>1738</v>
      </c>
      <c r="BB44" s="74" t="s">
        <v>1738</v>
      </c>
      <c r="BC44" s="74" t="s">
        <v>1738</v>
      </c>
      <c r="BD44" s="74" t="s">
        <v>1738</v>
      </c>
      <c r="BE44" s="74" t="s">
        <v>1738</v>
      </c>
      <c r="BF44" s="74" t="s">
        <v>1738</v>
      </c>
      <c r="BG44" s="74" t="s">
        <v>1738</v>
      </c>
      <c r="BH44" s="74" t="s">
        <v>1738</v>
      </c>
      <c r="BI44" s="80" t="s">
        <v>1739</v>
      </c>
      <c r="BJ44" s="80" t="s">
        <v>1739</v>
      </c>
      <c r="BK44" s="676"/>
      <c r="BL44" s="74" t="s">
        <v>1740</v>
      </c>
      <c r="BM44" s="74" t="s">
        <v>1740</v>
      </c>
      <c r="BN44" s="74" t="s">
        <v>1740</v>
      </c>
      <c r="BO44" s="74" t="s">
        <v>1740</v>
      </c>
      <c r="BP44" s="74" t="s">
        <v>1740</v>
      </c>
      <c r="BQ44" s="74" t="s">
        <v>1740</v>
      </c>
      <c r="BR44" s="74" t="s">
        <v>1740</v>
      </c>
      <c r="BS44" s="74" t="s">
        <v>1740</v>
      </c>
      <c r="BT44" s="74" t="s">
        <v>1740</v>
      </c>
      <c r="BU44" s="74" t="s">
        <v>1740</v>
      </c>
      <c r="BV44" s="74" t="s">
        <v>1740</v>
      </c>
      <c r="BW44" s="74" t="s">
        <v>1740</v>
      </c>
      <c r="BX44" s="80" t="s">
        <v>1741</v>
      </c>
      <c r="BY44" s="80" t="s">
        <v>1741</v>
      </c>
      <c r="BZ44" s="107"/>
      <c r="CA44" s="55" t="s">
        <v>1742</v>
      </c>
      <c r="CB44" s="55" t="s">
        <v>1742</v>
      </c>
    </row>
    <row r="45" spans="1:80" ht="15" x14ac:dyDescent="0.25">
      <c r="A45" s="327"/>
      <c r="B45" s="60" t="str">
        <f t="shared" si="4"/>
        <v>SSC</v>
      </c>
      <c r="C45" s="64" t="s">
        <v>1549</v>
      </c>
      <c r="D45" s="60" t="s">
        <v>1705</v>
      </c>
      <c r="E45" s="91">
        <f>IFERROR(INDEX('[6]PCD List'!$AU$3:$BK$48,MATCH('DPW1'!$G45,'[6]PCD List'!$AT$3:$AT$48,0),MATCH('DPW1'!$B45,'[6]PCD List'!$AU$2:$BK$2,0)),"")</f>
        <v>0</v>
      </c>
      <c r="F45" s="62" t="s">
        <v>1728</v>
      </c>
      <c r="G45" s="364" t="s">
        <v>1743</v>
      </c>
      <c r="H45" s="60" t="s">
        <v>1613</v>
      </c>
      <c r="I45" s="64">
        <v>3</v>
      </c>
      <c r="J45" s="673"/>
      <c r="K45" s="66"/>
      <c r="L45" s="66"/>
      <c r="M45" s="66"/>
      <c r="N45" s="66"/>
      <c r="O45" s="66"/>
      <c r="P45" s="66"/>
      <c r="Q45" s="66"/>
      <c r="R45" s="66"/>
      <c r="S45" s="66"/>
      <c r="T45" s="66"/>
      <c r="U45" s="66"/>
      <c r="V45" s="66"/>
      <c r="W45" s="72">
        <f t="shared" si="0"/>
        <v>0</v>
      </c>
      <c r="X45" s="72">
        <f t="shared" si="1"/>
        <v>0</v>
      </c>
      <c r="Y45" s="674"/>
      <c r="Z45" s="94"/>
      <c r="AA45" s="94"/>
      <c r="AB45" s="94"/>
      <c r="AC45" s="94"/>
      <c r="AD45" s="94"/>
      <c r="AE45" s="94"/>
      <c r="AF45" s="94"/>
      <c r="AG45" s="94"/>
      <c r="AH45" s="94"/>
      <c r="AI45" s="94"/>
      <c r="AJ45" s="94"/>
      <c r="AK45" s="94"/>
      <c r="AL45" s="72">
        <f t="shared" si="5"/>
        <v>0</v>
      </c>
      <c r="AM45" s="72">
        <f t="shared" si="2"/>
        <v>0</v>
      </c>
      <c r="AN45" s="60"/>
      <c r="AO45" s="54" t="str">
        <f t="shared" si="3"/>
        <v/>
      </c>
      <c r="AP45" s="54" t="str">
        <f t="shared" si="3"/>
        <v/>
      </c>
      <c r="AQ45" s="94"/>
      <c r="AR45" s="94"/>
      <c r="AS45" s="93"/>
      <c r="AT45" s="64" t="s">
        <v>1744</v>
      </c>
      <c r="AU45" s="60"/>
      <c r="AV45" s="60"/>
      <c r="AW45" s="74" t="s">
        <v>1745</v>
      </c>
      <c r="AX45" s="74" t="s">
        <v>1745</v>
      </c>
      <c r="AY45" s="74" t="s">
        <v>1745</v>
      </c>
      <c r="AZ45" s="74" t="s">
        <v>1745</v>
      </c>
      <c r="BA45" s="74" t="s">
        <v>1745</v>
      </c>
      <c r="BB45" s="74" t="s">
        <v>1745</v>
      </c>
      <c r="BC45" s="74" t="s">
        <v>1745</v>
      </c>
      <c r="BD45" s="74" t="s">
        <v>1745</v>
      </c>
      <c r="BE45" s="74" t="s">
        <v>1745</v>
      </c>
      <c r="BF45" s="74" t="s">
        <v>1745</v>
      </c>
      <c r="BG45" s="74" t="s">
        <v>1745</v>
      </c>
      <c r="BH45" s="74" t="s">
        <v>1745</v>
      </c>
      <c r="BI45" s="80" t="s">
        <v>1746</v>
      </c>
      <c r="BJ45" s="80" t="s">
        <v>1746</v>
      </c>
      <c r="BK45" s="676"/>
      <c r="BL45" s="74" t="s">
        <v>1747</v>
      </c>
      <c r="BM45" s="74" t="s">
        <v>1747</v>
      </c>
      <c r="BN45" s="74" t="s">
        <v>1747</v>
      </c>
      <c r="BO45" s="74" t="s">
        <v>1747</v>
      </c>
      <c r="BP45" s="74" t="s">
        <v>1747</v>
      </c>
      <c r="BQ45" s="74" t="s">
        <v>1747</v>
      </c>
      <c r="BR45" s="74" t="s">
        <v>1747</v>
      </c>
      <c r="BS45" s="74" t="s">
        <v>1747</v>
      </c>
      <c r="BT45" s="74" t="s">
        <v>1747</v>
      </c>
      <c r="BU45" s="74" t="s">
        <v>1747</v>
      </c>
      <c r="BV45" s="74" t="s">
        <v>1747</v>
      </c>
      <c r="BW45" s="74" t="s">
        <v>1747</v>
      </c>
      <c r="BX45" s="80" t="s">
        <v>1748</v>
      </c>
      <c r="BY45" s="80" t="s">
        <v>1748</v>
      </c>
      <c r="BZ45" s="107"/>
      <c r="CA45" s="55" t="s">
        <v>1749</v>
      </c>
      <c r="CB45" s="55" t="s">
        <v>1749</v>
      </c>
    </row>
    <row r="46" spans="1:80" ht="15" x14ac:dyDescent="0.25">
      <c r="A46" s="327"/>
      <c r="B46" s="60" t="str">
        <f t="shared" si="4"/>
        <v>SSC</v>
      </c>
      <c r="C46" s="64" t="s">
        <v>1549</v>
      </c>
      <c r="D46" s="60" t="s">
        <v>1750</v>
      </c>
      <c r="E46" s="91" t="str">
        <f>IFERROR(INDEX('[6]PCD List'!$AU$3:$BK$48,MATCH('DPW1'!$G47,'[6]PCD List'!$AT$3:$AT$48,0),MATCH('DPW1'!$B47,'[6]PCD List'!$AU$2:$BK$2,0)),"")</f>
        <v>Y</v>
      </c>
      <c r="F46" s="62" t="s">
        <v>1728</v>
      </c>
      <c r="G46" s="364" t="s">
        <v>1751</v>
      </c>
      <c r="H46" s="64" t="s">
        <v>153</v>
      </c>
      <c r="I46" s="64">
        <v>0</v>
      </c>
      <c r="J46" s="673"/>
      <c r="K46" s="66"/>
      <c r="L46" s="66"/>
      <c r="M46" s="66"/>
      <c r="N46" s="66"/>
      <c r="O46" s="66"/>
      <c r="P46" s="66"/>
      <c r="Q46" s="66"/>
      <c r="R46" s="66"/>
      <c r="S46" s="66"/>
      <c r="T46" s="66"/>
      <c r="U46" s="66"/>
      <c r="V46" s="66"/>
      <c r="W46" s="72">
        <f t="shared" si="0"/>
        <v>0</v>
      </c>
      <c r="X46" s="72">
        <f t="shared" si="1"/>
        <v>0</v>
      </c>
      <c r="Y46" s="674"/>
      <c r="Z46" s="94"/>
      <c r="AA46" s="94"/>
      <c r="AB46" s="94"/>
      <c r="AC46" s="94"/>
      <c r="AD46" s="94"/>
      <c r="AE46" s="94"/>
      <c r="AF46" s="94"/>
      <c r="AG46" s="94"/>
      <c r="AH46" s="94"/>
      <c r="AI46" s="94"/>
      <c r="AJ46" s="94"/>
      <c r="AK46" s="94"/>
      <c r="AL46" s="72">
        <f t="shared" si="5"/>
        <v>0</v>
      </c>
      <c r="AM46" s="72">
        <f t="shared" si="2"/>
        <v>0</v>
      </c>
      <c r="AN46" s="60"/>
      <c r="AO46" s="54" t="str">
        <f t="shared" si="3"/>
        <v/>
      </c>
      <c r="AP46" s="54" t="str">
        <f t="shared" si="3"/>
        <v/>
      </c>
      <c r="AQ46" s="94"/>
      <c r="AR46" s="94"/>
      <c r="AS46" s="93"/>
      <c r="AT46" s="64" t="s">
        <v>1752</v>
      </c>
      <c r="AU46" s="60"/>
      <c r="AV46" s="60"/>
      <c r="AW46" s="74" t="s">
        <v>1753</v>
      </c>
      <c r="AX46" s="74" t="s">
        <v>1753</v>
      </c>
      <c r="AY46" s="74" t="s">
        <v>1753</v>
      </c>
      <c r="AZ46" s="74" t="s">
        <v>1753</v>
      </c>
      <c r="BA46" s="74" t="s">
        <v>1753</v>
      </c>
      <c r="BB46" s="74" t="s">
        <v>1753</v>
      </c>
      <c r="BC46" s="74" t="s">
        <v>1753</v>
      </c>
      <c r="BD46" s="74" t="s">
        <v>1753</v>
      </c>
      <c r="BE46" s="74" t="s">
        <v>1753</v>
      </c>
      <c r="BF46" s="74" t="s">
        <v>1753</v>
      </c>
      <c r="BG46" s="74" t="s">
        <v>1753</v>
      </c>
      <c r="BH46" s="74" t="s">
        <v>1753</v>
      </c>
      <c r="BI46" s="80" t="s">
        <v>1754</v>
      </c>
      <c r="BJ46" s="80" t="s">
        <v>1754</v>
      </c>
      <c r="BK46" s="676"/>
      <c r="BL46" s="74" t="s">
        <v>1755</v>
      </c>
      <c r="BM46" s="74" t="s">
        <v>1755</v>
      </c>
      <c r="BN46" s="74" t="s">
        <v>1755</v>
      </c>
      <c r="BO46" s="74" t="s">
        <v>1755</v>
      </c>
      <c r="BP46" s="74" t="s">
        <v>1755</v>
      </c>
      <c r="BQ46" s="74" t="s">
        <v>1755</v>
      </c>
      <c r="BR46" s="74" t="s">
        <v>1755</v>
      </c>
      <c r="BS46" s="74" t="s">
        <v>1755</v>
      </c>
      <c r="BT46" s="74" t="s">
        <v>1755</v>
      </c>
      <c r="BU46" s="74" t="s">
        <v>1755</v>
      </c>
      <c r="BV46" s="74" t="s">
        <v>1755</v>
      </c>
      <c r="BW46" s="74" t="s">
        <v>1755</v>
      </c>
      <c r="BX46" s="80" t="s">
        <v>1756</v>
      </c>
      <c r="BY46" s="80" t="s">
        <v>1756</v>
      </c>
      <c r="BZ46" s="107"/>
      <c r="CA46" s="55" t="s">
        <v>1757</v>
      </c>
      <c r="CB46" s="55" t="s">
        <v>1757</v>
      </c>
    </row>
    <row r="47" spans="1:80" ht="15" x14ac:dyDescent="0.25">
      <c r="A47" s="327"/>
      <c r="B47" s="60" t="str">
        <f t="shared" si="4"/>
        <v>SSC</v>
      </c>
      <c r="C47" s="64" t="s">
        <v>1549</v>
      </c>
      <c r="D47" s="60" t="s">
        <v>1758</v>
      </c>
      <c r="E47" s="91" t="str">
        <f>IFERROR(INDEX('[6]PCD List'!$AU$3:$BK$48,MATCH('DPW1'!$G47,'[6]PCD List'!$AT$3:$AT$48,0),MATCH('DPW1'!$B47,'[6]PCD List'!$AU$2:$BK$2,0)),"")</f>
        <v>Y</v>
      </c>
      <c r="F47" s="62" t="s">
        <v>1759</v>
      </c>
      <c r="G47" s="364" t="s">
        <v>1505</v>
      </c>
      <c r="H47" s="64" t="s">
        <v>153</v>
      </c>
      <c r="I47" s="64">
        <v>0</v>
      </c>
      <c r="J47" s="673"/>
      <c r="K47" s="66"/>
      <c r="L47" s="66"/>
      <c r="M47" s="66"/>
      <c r="N47" s="66"/>
      <c r="O47" s="66"/>
      <c r="P47" s="66"/>
      <c r="Q47" s="66">
        <v>1</v>
      </c>
      <c r="R47" s="66">
        <v>1</v>
      </c>
      <c r="S47" s="66">
        <v>1</v>
      </c>
      <c r="T47" s="66">
        <v>1</v>
      </c>
      <c r="U47" s="66">
        <v>1</v>
      </c>
      <c r="V47" s="66">
        <v>1</v>
      </c>
      <c r="W47" s="72">
        <f t="shared" si="0"/>
        <v>1</v>
      </c>
      <c r="X47" s="72">
        <f t="shared" si="1"/>
        <v>1</v>
      </c>
      <c r="Y47" s="674"/>
      <c r="Z47" s="94"/>
      <c r="AA47" s="94"/>
      <c r="AB47" s="94">
        <v>0</v>
      </c>
      <c r="AC47" s="94">
        <v>0</v>
      </c>
      <c r="AD47" s="94">
        <v>1</v>
      </c>
      <c r="AE47" s="94">
        <v>1</v>
      </c>
      <c r="AF47" s="94">
        <v>1</v>
      </c>
      <c r="AG47" s="94">
        <v>1</v>
      </c>
      <c r="AH47" s="94">
        <v>1</v>
      </c>
      <c r="AI47" s="94">
        <v>1</v>
      </c>
      <c r="AJ47" s="94">
        <v>1</v>
      </c>
      <c r="AK47" s="94">
        <v>1</v>
      </c>
      <c r="AL47" s="72">
        <f t="shared" si="5"/>
        <v>1</v>
      </c>
      <c r="AM47" s="72">
        <f t="shared" si="2"/>
        <v>1</v>
      </c>
      <c r="AN47" s="60"/>
      <c r="AO47" s="54">
        <f t="shared" si="3"/>
        <v>1</v>
      </c>
      <c r="AP47" s="54">
        <f t="shared" si="3"/>
        <v>1</v>
      </c>
      <c r="AQ47" s="94" t="s">
        <v>59</v>
      </c>
      <c r="AR47" s="94" t="s">
        <v>59</v>
      </c>
      <c r="AS47" s="93"/>
      <c r="AT47" s="64" t="s">
        <v>1760</v>
      </c>
      <c r="AU47" s="60"/>
      <c r="AV47" s="60"/>
      <c r="AW47" s="74" t="s">
        <v>1761</v>
      </c>
      <c r="AX47" s="74" t="s">
        <v>1761</v>
      </c>
      <c r="AY47" s="74" t="s">
        <v>1761</v>
      </c>
      <c r="AZ47" s="74" t="s">
        <v>1761</v>
      </c>
      <c r="BA47" s="74" t="s">
        <v>1761</v>
      </c>
      <c r="BB47" s="74" t="s">
        <v>1761</v>
      </c>
      <c r="BC47" s="74" t="s">
        <v>1761</v>
      </c>
      <c r="BD47" s="74" t="s">
        <v>1761</v>
      </c>
      <c r="BE47" s="74" t="s">
        <v>1761</v>
      </c>
      <c r="BF47" s="74" t="s">
        <v>1761</v>
      </c>
      <c r="BG47" s="74" t="s">
        <v>1761</v>
      </c>
      <c r="BH47" s="74" t="s">
        <v>1761</v>
      </c>
      <c r="BI47" s="80" t="s">
        <v>1762</v>
      </c>
      <c r="BJ47" s="80" t="s">
        <v>1762</v>
      </c>
      <c r="BK47" s="676"/>
      <c r="BL47" s="74" t="s">
        <v>1763</v>
      </c>
      <c r="BM47" s="74" t="s">
        <v>1763</v>
      </c>
      <c r="BN47" s="74" t="s">
        <v>1763</v>
      </c>
      <c r="BO47" s="74" t="s">
        <v>1763</v>
      </c>
      <c r="BP47" s="74" t="s">
        <v>1763</v>
      </c>
      <c r="BQ47" s="74" t="s">
        <v>1763</v>
      </c>
      <c r="BR47" s="74" t="s">
        <v>1763</v>
      </c>
      <c r="BS47" s="74" t="s">
        <v>1763</v>
      </c>
      <c r="BT47" s="74" t="s">
        <v>1763</v>
      </c>
      <c r="BU47" s="74" t="s">
        <v>1763</v>
      </c>
      <c r="BV47" s="74" t="s">
        <v>1763</v>
      </c>
      <c r="BW47" s="74" t="s">
        <v>1763</v>
      </c>
      <c r="BX47" s="80" t="s">
        <v>1764</v>
      </c>
      <c r="BY47" s="80" t="s">
        <v>1764</v>
      </c>
      <c r="BZ47" s="107"/>
      <c r="CA47" s="55" t="s">
        <v>1765</v>
      </c>
      <c r="CB47" s="55" t="s">
        <v>1765</v>
      </c>
    </row>
    <row r="48" spans="1:80" ht="29.7" customHeight="1" x14ac:dyDescent="0.25">
      <c r="A48" s="327"/>
      <c r="B48" s="60" t="str">
        <f t="shared" si="4"/>
        <v>SSC</v>
      </c>
      <c r="C48" s="64" t="s">
        <v>1549</v>
      </c>
      <c r="D48" s="60" t="s">
        <v>1766</v>
      </c>
      <c r="E48" s="91" t="str">
        <f>IFERROR(INDEX('[6]PCD List'!$AU$3:$BK$48,MATCH('DPW1'!$G48,'[6]PCD List'!$AT$3:$AT$48,0),MATCH('DPW1'!$B48,'[6]PCD List'!$AU$2:$BK$2,0)),"")</f>
        <v>Y</v>
      </c>
      <c r="F48" s="364" t="s">
        <v>1767</v>
      </c>
      <c r="G48" s="364" t="s">
        <v>1505</v>
      </c>
      <c r="H48" s="64" t="s">
        <v>153</v>
      </c>
      <c r="I48" s="64">
        <v>0</v>
      </c>
      <c r="J48" s="673"/>
      <c r="K48" s="66"/>
      <c r="L48" s="66"/>
      <c r="M48" s="66"/>
      <c r="N48" s="66"/>
      <c r="O48" s="66"/>
      <c r="P48" s="66">
        <v>1</v>
      </c>
      <c r="Q48" s="66">
        <v>1</v>
      </c>
      <c r="R48" s="66"/>
      <c r="S48" s="66"/>
      <c r="T48" s="66"/>
      <c r="U48" s="66"/>
      <c r="V48" s="66"/>
      <c r="W48" s="72">
        <f t="shared" si="0"/>
        <v>1</v>
      </c>
      <c r="X48" s="72">
        <f t="shared" si="1"/>
        <v>0</v>
      </c>
      <c r="Y48" s="674"/>
      <c r="Z48" s="94"/>
      <c r="AA48" s="94"/>
      <c r="AB48" s="94">
        <v>0</v>
      </c>
      <c r="AC48" s="94">
        <v>1</v>
      </c>
      <c r="AD48" s="94">
        <v>1</v>
      </c>
      <c r="AE48" s="94">
        <v>1</v>
      </c>
      <c r="AF48" s="94">
        <v>1</v>
      </c>
      <c r="AG48" s="94"/>
      <c r="AH48" s="94"/>
      <c r="AI48" s="94"/>
      <c r="AJ48" s="94"/>
      <c r="AK48" s="94"/>
      <c r="AL48" s="72">
        <f t="shared" si="5"/>
        <v>1</v>
      </c>
      <c r="AM48" s="72">
        <f t="shared" si="2"/>
        <v>0</v>
      </c>
      <c r="AN48" s="60"/>
      <c r="AO48" s="54">
        <f t="shared" si="3"/>
        <v>1</v>
      </c>
      <c r="AP48" s="54" t="str">
        <f t="shared" si="3"/>
        <v/>
      </c>
      <c r="AQ48" s="94" t="s">
        <v>59</v>
      </c>
      <c r="AR48" s="94" t="s">
        <v>59</v>
      </c>
      <c r="AS48" s="93"/>
      <c r="AT48" s="64" t="s">
        <v>1768</v>
      </c>
      <c r="AU48" s="60"/>
      <c r="AV48" s="60"/>
      <c r="AW48" s="74" t="s">
        <v>1769</v>
      </c>
      <c r="AX48" s="74" t="s">
        <v>1769</v>
      </c>
      <c r="AY48" s="74" t="s">
        <v>1769</v>
      </c>
      <c r="AZ48" s="74" t="s">
        <v>1769</v>
      </c>
      <c r="BA48" s="74" t="s">
        <v>1769</v>
      </c>
      <c r="BB48" s="74" t="s">
        <v>1769</v>
      </c>
      <c r="BC48" s="74" t="s">
        <v>1769</v>
      </c>
      <c r="BD48" s="74" t="s">
        <v>1769</v>
      </c>
      <c r="BE48" s="74" t="s">
        <v>1769</v>
      </c>
      <c r="BF48" s="74" t="s">
        <v>1769</v>
      </c>
      <c r="BG48" s="74" t="s">
        <v>1769</v>
      </c>
      <c r="BH48" s="74" t="s">
        <v>1769</v>
      </c>
      <c r="BI48" s="80" t="s">
        <v>1770</v>
      </c>
      <c r="BJ48" s="80" t="s">
        <v>1770</v>
      </c>
      <c r="BK48" s="676"/>
      <c r="BL48" s="74" t="s">
        <v>1771</v>
      </c>
      <c r="BM48" s="74" t="s">
        <v>1771</v>
      </c>
      <c r="BN48" s="74" t="s">
        <v>1771</v>
      </c>
      <c r="BO48" s="74" t="s">
        <v>1771</v>
      </c>
      <c r="BP48" s="74" t="s">
        <v>1771</v>
      </c>
      <c r="BQ48" s="74" t="s">
        <v>1771</v>
      </c>
      <c r="BR48" s="74" t="s">
        <v>1771</v>
      </c>
      <c r="BS48" s="74" t="s">
        <v>1771</v>
      </c>
      <c r="BT48" s="74" t="s">
        <v>1771</v>
      </c>
      <c r="BU48" s="74" t="s">
        <v>1771</v>
      </c>
      <c r="BV48" s="74" t="s">
        <v>1771</v>
      </c>
      <c r="BW48" s="74" t="s">
        <v>1771</v>
      </c>
      <c r="BX48" s="80" t="s">
        <v>1772</v>
      </c>
      <c r="BY48" s="80" t="s">
        <v>1772</v>
      </c>
      <c r="BZ48" s="107"/>
      <c r="CA48" s="55" t="s">
        <v>1773</v>
      </c>
      <c r="CB48" s="55" t="s">
        <v>1773</v>
      </c>
    </row>
    <row r="49" spans="1:81" ht="29.7" customHeight="1" x14ac:dyDescent="0.25">
      <c r="A49" s="327"/>
      <c r="B49" s="678" t="str">
        <f t="shared" si="4"/>
        <v>SSC</v>
      </c>
      <c r="C49" s="679" t="s">
        <v>616</v>
      </c>
      <c r="D49" s="678" t="s">
        <v>617</v>
      </c>
      <c r="E49" s="369">
        <f>IFERROR(INDEX('[6]PCD List'!$AU$3:$BK$48,MATCH('DPW1'!$G49,'[6]PCD List'!$AT$3:$AT$48,0),MATCH('DPW1'!$B49,'[6]PCD List'!$AU$2:$BK$2,0)),"")</f>
        <v>0</v>
      </c>
      <c r="F49" s="680" t="s">
        <v>618</v>
      </c>
      <c r="G49" s="680" t="s">
        <v>619</v>
      </c>
      <c r="H49" s="679" t="s">
        <v>620</v>
      </c>
      <c r="I49" s="679">
        <v>3</v>
      </c>
      <c r="J49" s="673"/>
      <c r="K49" s="66"/>
      <c r="L49" s="66"/>
      <c r="M49" s="66"/>
      <c r="N49" s="66"/>
      <c r="O49" s="66"/>
      <c r="P49" s="66"/>
      <c r="Q49" s="66"/>
      <c r="R49" s="66"/>
      <c r="S49" s="66"/>
      <c r="T49" s="66"/>
      <c r="U49" s="66"/>
      <c r="V49" s="66"/>
      <c r="W49" s="72">
        <f t="shared" si="0"/>
        <v>0</v>
      </c>
      <c r="X49" s="72">
        <f t="shared" si="1"/>
        <v>0</v>
      </c>
      <c r="Y49" s="674"/>
      <c r="Z49" s="94"/>
      <c r="AA49" s="94"/>
      <c r="AB49" s="94"/>
      <c r="AC49" s="94"/>
      <c r="AD49" s="94"/>
      <c r="AE49" s="94"/>
      <c r="AF49" s="94"/>
      <c r="AG49" s="94"/>
      <c r="AH49" s="94"/>
      <c r="AI49" s="94"/>
      <c r="AJ49" s="94"/>
      <c r="AK49" s="94"/>
      <c r="AL49" s="72">
        <f t="shared" si="5"/>
        <v>0</v>
      </c>
      <c r="AM49" s="72">
        <f t="shared" si="2"/>
        <v>0</v>
      </c>
      <c r="AN49" s="60"/>
      <c r="AO49" s="54" t="str">
        <f t="shared" si="3"/>
        <v/>
      </c>
      <c r="AP49" s="54" t="str">
        <f t="shared" si="3"/>
        <v/>
      </c>
      <c r="AQ49" s="94"/>
      <c r="AR49" s="94"/>
      <c r="AS49" s="93"/>
      <c r="AT49" s="679" t="s">
        <v>1774</v>
      </c>
      <c r="AU49" s="60"/>
      <c r="AV49" s="60"/>
      <c r="AW49" s="74" t="s">
        <v>1775</v>
      </c>
      <c r="AX49" s="74" t="s">
        <v>1775</v>
      </c>
      <c r="AY49" s="74" t="s">
        <v>1775</v>
      </c>
      <c r="AZ49" s="74" t="s">
        <v>1775</v>
      </c>
      <c r="BA49" s="74" t="s">
        <v>1775</v>
      </c>
      <c r="BB49" s="74" t="s">
        <v>1775</v>
      </c>
      <c r="BC49" s="74" t="s">
        <v>1775</v>
      </c>
      <c r="BD49" s="74" t="s">
        <v>1775</v>
      </c>
      <c r="BE49" s="74" t="s">
        <v>1775</v>
      </c>
      <c r="BF49" s="74" t="s">
        <v>1775</v>
      </c>
      <c r="BG49" s="74" t="s">
        <v>1775</v>
      </c>
      <c r="BH49" s="74" t="s">
        <v>1775</v>
      </c>
      <c r="BI49" s="80" t="s">
        <v>1776</v>
      </c>
      <c r="BJ49" s="80" t="s">
        <v>1776</v>
      </c>
      <c r="BK49" s="676"/>
      <c r="BL49" s="74" t="s">
        <v>1777</v>
      </c>
      <c r="BM49" s="74" t="s">
        <v>1777</v>
      </c>
      <c r="BN49" s="74" t="s">
        <v>1777</v>
      </c>
      <c r="BO49" s="74" t="s">
        <v>1777</v>
      </c>
      <c r="BP49" s="74" t="s">
        <v>1777</v>
      </c>
      <c r="BQ49" s="74" t="s">
        <v>1777</v>
      </c>
      <c r="BR49" s="74" t="s">
        <v>1777</v>
      </c>
      <c r="BS49" s="74" t="s">
        <v>1777</v>
      </c>
      <c r="BT49" s="74" t="s">
        <v>1777</v>
      </c>
      <c r="BU49" s="74" t="s">
        <v>1777</v>
      </c>
      <c r="BV49" s="74" t="s">
        <v>1777</v>
      </c>
      <c r="BW49" s="74" t="s">
        <v>1777</v>
      </c>
      <c r="BX49" s="80" t="s">
        <v>1778</v>
      </c>
      <c r="BY49" s="80" t="s">
        <v>1778</v>
      </c>
      <c r="BZ49" s="107"/>
      <c r="CA49" s="55" t="s">
        <v>1779</v>
      </c>
      <c r="CB49" s="55" t="s">
        <v>1779</v>
      </c>
    </row>
    <row r="50" spans="1:81" ht="29.7" customHeight="1" x14ac:dyDescent="0.25">
      <c r="A50" s="327"/>
      <c r="B50" s="436" t="str">
        <f>B48</f>
        <v>SSC</v>
      </c>
      <c r="C50" s="110" t="s">
        <v>616</v>
      </c>
      <c r="D50" s="436" t="s">
        <v>617</v>
      </c>
      <c r="E50" s="569">
        <f>IFERROR(INDEX('[6]PCD List'!$AU$3:$BK$48,MATCH('DPW1'!$G50,'[6]PCD List'!$AT$3:$AT$48,0),MATCH('DPW1'!$B50,'[6]PCD List'!$AU$2:$BK$2,0)),"")</f>
        <v>0</v>
      </c>
      <c r="F50" s="569" t="s">
        <v>618</v>
      </c>
      <c r="G50" s="569" t="s">
        <v>1780</v>
      </c>
      <c r="H50" s="110" t="s">
        <v>153</v>
      </c>
      <c r="I50" s="110">
        <v>0</v>
      </c>
      <c r="J50" s="673"/>
      <c r="K50" s="66"/>
      <c r="L50" s="66"/>
      <c r="M50" s="66"/>
      <c r="N50" s="66"/>
      <c r="O50" s="66"/>
      <c r="P50" s="66"/>
      <c r="Q50" s="66"/>
      <c r="R50" s="66"/>
      <c r="S50" s="66"/>
      <c r="T50" s="66"/>
      <c r="U50" s="66"/>
      <c r="V50" s="66"/>
      <c r="W50" s="72">
        <f t="shared" si="0"/>
        <v>0</v>
      </c>
      <c r="X50" s="72">
        <f t="shared" si="1"/>
        <v>0</v>
      </c>
      <c r="Y50" s="674"/>
      <c r="Z50" s="94"/>
      <c r="AA50" s="94"/>
      <c r="AB50" s="94"/>
      <c r="AC50" s="94"/>
      <c r="AD50" s="94"/>
      <c r="AE50" s="94"/>
      <c r="AF50" s="94"/>
      <c r="AG50" s="94"/>
      <c r="AH50" s="94"/>
      <c r="AI50" s="94"/>
      <c r="AJ50" s="94"/>
      <c r="AK50" s="94"/>
      <c r="AL50" s="72">
        <f t="shared" si="5"/>
        <v>0</v>
      </c>
      <c r="AM50" s="72">
        <f t="shared" si="2"/>
        <v>0</v>
      </c>
      <c r="AN50" s="60"/>
      <c r="AO50" s="54" t="str">
        <f t="shared" si="3"/>
        <v/>
      </c>
      <c r="AP50" s="54" t="str">
        <f t="shared" si="3"/>
        <v/>
      </c>
      <c r="AQ50" s="94"/>
      <c r="AR50" s="94"/>
      <c r="AS50" s="93"/>
      <c r="AT50" s="110" t="s">
        <v>1781</v>
      </c>
      <c r="AU50" s="60"/>
      <c r="AV50" s="60"/>
      <c r="AW50" s="74" t="s">
        <v>1782</v>
      </c>
      <c r="AX50" s="74" t="s">
        <v>1782</v>
      </c>
      <c r="AY50" s="74" t="s">
        <v>1782</v>
      </c>
      <c r="AZ50" s="74" t="s">
        <v>1782</v>
      </c>
      <c r="BA50" s="74" t="s">
        <v>1782</v>
      </c>
      <c r="BB50" s="74" t="s">
        <v>1782</v>
      </c>
      <c r="BC50" s="74" t="s">
        <v>1782</v>
      </c>
      <c r="BD50" s="74" t="s">
        <v>1782</v>
      </c>
      <c r="BE50" s="74" t="s">
        <v>1782</v>
      </c>
      <c r="BF50" s="74" t="s">
        <v>1782</v>
      </c>
      <c r="BG50" s="74" t="s">
        <v>1782</v>
      </c>
      <c r="BH50" s="74" t="s">
        <v>1782</v>
      </c>
      <c r="BI50" s="80" t="s">
        <v>1783</v>
      </c>
      <c r="BJ50" s="80" t="s">
        <v>1783</v>
      </c>
      <c r="BK50" s="676"/>
      <c r="BL50" s="74" t="s">
        <v>1784</v>
      </c>
      <c r="BM50" s="74" t="s">
        <v>1784</v>
      </c>
      <c r="BN50" s="74" t="s">
        <v>1784</v>
      </c>
      <c r="BO50" s="74" t="s">
        <v>1784</v>
      </c>
      <c r="BP50" s="74" t="s">
        <v>1784</v>
      </c>
      <c r="BQ50" s="74" t="s">
        <v>1784</v>
      </c>
      <c r="BR50" s="74" t="s">
        <v>1784</v>
      </c>
      <c r="BS50" s="74" t="s">
        <v>1784</v>
      </c>
      <c r="BT50" s="74" t="s">
        <v>1784</v>
      </c>
      <c r="BU50" s="74" t="s">
        <v>1784</v>
      </c>
      <c r="BV50" s="74" t="s">
        <v>1784</v>
      </c>
      <c r="BW50" s="74" t="s">
        <v>1784</v>
      </c>
      <c r="BX50" s="80" t="s">
        <v>1785</v>
      </c>
      <c r="BY50" s="80" t="s">
        <v>1785</v>
      </c>
      <c r="BZ50" s="107"/>
      <c r="CA50" s="55" t="s">
        <v>1786</v>
      </c>
      <c r="CB50" s="55" t="s">
        <v>1786</v>
      </c>
    </row>
    <row r="51" spans="1:81" ht="15" x14ac:dyDescent="0.25">
      <c r="B51" s="60" t="str">
        <f t="shared" si="4"/>
        <v>SSC</v>
      </c>
      <c r="C51" s="681" t="s">
        <v>1787</v>
      </c>
      <c r="D51" s="681" t="s">
        <v>1788</v>
      </c>
      <c r="E51" s="64"/>
      <c r="F51" s="683" t="s">
        <v>1789</v>
      </c>
      <c r="G51" s="364" t="s">
        <v>1650</v>
      </c>
      <c r="H51" s="681" t="s">
        <v>1790</v>
      </c>
      <c r="I51" s="64">
        <v>1</v>
      </c>
      <c r="J51" s="673"/>
      <c r="K51" s="66"/>
      <c r="L51" s="66"/>
      <c r="M51" s="66"/>
      <c r="N51" s="66"/>
      <c r="O51" s="66"/>
      <c r="P51" s="66"/>
      <c r="Q51" s="66"/>
      <c r="R51" s="66"/>
      <c r="S51" s="66"/>
      <c r="T51" s="66"/>
      <c r="U51" s="66"/>
      <c r="V51" s="66"/>
      <c r="W51" s="72">
        <f t="shared" ref="W51:W54" si="6" xml:space="preserve"> Q51</f>
        <v>0</v>
      </c>
      <c r="X51" s="72">
        <f t="shared" ref="X51:X54" si="7" xml:space="preserve"> V51</f>
        <v>0</v>
      </c>
      <c r="Y51" s="674"/>
      <c r="Z51" s="94"/>
      <c r="AA51" s="94"/>
      <c r="AB51" s="94"/>
      <c r="AC51" s="94"/>
      <c r="AD51" s="94"/>
      <c r="AE51" s="94"/>
      <c r="AF51" s="94"/>
      <c r="AG51" s="94"/>
      <c r="AH51" s="94"/>
      <c r="AI51" s="94"/>
      <c r="AJ51" s="94"/>
      <c r="AK51" s="94"/>
      <c r="AL51" s="72">
        <f t="shared" ref="AL51:AL54" si="8" xml:space="preserve"> AF51</f>
        <v>0</v>
      </c>
      <c r="AM51" s="72">
        <f t="shared" ref="AM51:AM54" si="9" xml:space="preserve"> AK51</f>
        <v>0</v>
      </c>
      <c r="AN51" s="60"/>
      <c r="AO51" s="54" t="str">
        <f t="shared" ref="AO51:AO54" si="10" xml:space="preserve"> IFERROR(AL51 /W51, "")</f>
        <v/>
      </c>
      <c r="AP51" s="54" t="str">
        <f t="shared" ref="AP51:AP54" si="11" xml:space="preserve"> IFERROR(AM51 /X51, "")</f>
        <v/>
      </c>
      <c r="AQ51" s="94"/>
      <c r="AR51" s="94"/>
      <c r="AS51" s="93"/>
      <c r="AT51" s="679" t="s">
        <v>1791</v>
      </c>
      <c r="AU51" s="60"/>
      <c r="AV51" s="60"/>
      <c r="AW51" s="74"/>
      <c r="AX51" s="74"/>
      <c r="AY51" s="74"/>
      <c r="AZ51" s="74"/>
      <c r="BA51" s="74"/>
      <c r="BB51" s="74"/>
      <c r="BC51" s="74"/>
      <c r="BD51" s="74"/>
      <c r="BE51" s="74"/>
      <c r="BF51" s="74"/>
      <c r="BG51" s="74"/>
      <c r="BH51" s="74"/>
      <c r="BI51" s="74"/>
      <c r="BJ51" s="74"/>
      <c r="BK51" s="676"/>
      <c r="BL51" s="74"/>
      <c r="BM51" s="74"/>
      <c r="BN51" s="74"/>
      <c r="BO51" s="74"/>
      <c r="BP51" s="74"/>
      <c r="BQ51" s="74"/>
      <c r="BR51" s="74"/>
      <c r="BS51" s="74"/>
      <c r="BT51" s="74"/>
      <c r="BU51" s="74"/>
      <c r="BV51" s="74"/>
      <c r="BW51" s="74"/>
      <c r="BX51" s="74"/>
      <c r="BY51" s="74"/>
      <c r="BZ51" s="107"/>
      <c r="CA51" s="55" t="s">
        <v>1757</v>
      </c>
      <c r="CB51" s="55" t="s">
        <v>1757</v>
      </c>
      <c r="CC51" s="346" t="s">
        <v>144</v>
      </c>
    </row>
    <row r="52" spans="1:81" ht="15" x14ac:dyDescent="0.25">
      <c r="B52" s="60" t="str">
        <f t="shared" si="4"/>
        <v>SSC</v>
      </c>
      <c r="C52" s="681" t="s">
        <v>1787</v>
      </c>
      <c r="D52" s="681" t="s">
        <v>1792</v>
      </c>
      <c r="E52" s="64"/>
      <c r="F52" s="683" t="s">
        <v>1793</v>
      </c>
      <c r="G52" s="684" t="s">
        <v>1794</v>
      </c>
      <c r="H52" s="682" t="s">
        <v>1795</v>
      </c>
      <c r="I52" s="64">
        <v>0</v>
      </c>
      <c r="J52" s="673"/>
      <c r="K52" s="66"/>
      <c r="L52" s="66"/>
      <c r="M52" s="66"/>
      <c r="N52" s="66"/>
      <c r="O52" s="66"/>
      <c r="P52" s="66"/>
      <c r="Q52" s="66"/>
      <c r="R52" s="66"/>
      <c r="S52" s="66"/>
      <c r="T52" s="66"/>
      <c r="U52" s="66"/>
      <c r="V52" s="66"/>
      <c r="W52" s="72">
        <f t="shared" si="6"/>
        <v>0</v>
      </c>
      <c r="X52" s="72">
        <f t="shared" si="7"/>
        <v>0</v>
      </c>
      <c r="Y52" s="674"/>
      <c r="Z52" s="94"/>
      <c r="AA52" s="94"/>
      <c r="AB52" s="94"/>
      <c r="AC52" s="94"/>
      <c r="AD52" s="94"/>
      <c r="AE52" s="94"/>
      <c r="AF52" s="94"/>
      <c r="AG52" s="94"/>
      <c r="AH52" s="94"/>
      <c r="AI52" s="94"/>
      <c r="AJ52" s="94"/>
      <c r="AK52" s="94"/>
      <c r="AL52" s="72">
        <f t="shared" si="8"/>
        <v>0</v>
      </c>
      <c r="AM52" s="72">
        <f t="shared" si="9"/>
        <v>0</v>
      </c>
      <c r="AN52" s="60"/>
      <c r="AO52" s="54" t="str">
        <f t="shared" si="10"/>
        <v/>
      </c>
      <c r="AP52" s="54" t="str">
        <f t="shared" si="11"/>
        <v/>
      </c>
      <c r="AQ52" s="94"/>
      <c r="AR52" s="94"/>
      <c r="AS52" s="93"/>
      <c r="AT52" s="110" t="s">
        <v>1796</v>
      </c>
      <c r="AU52" s="60"/>
      <c r="AV52" s="60"/>
      <c r="AW52" s="74"/>
      <c r="AX52" s="74"/>
      <c r="AY52" s="74"/>
      <c r="AZ52" s="74"/>
      <c r="BA52" s="74"/>
      <c r="BB52" s="74"/>
      <c r="BC52" s="74"/>
      <c r="BD52" s="74"/>
      <c r="BE52" s="74"/>
      <c r="BF52" s="74"/>
      <c r="BG52" s="74"/>
      <c r="BH52" s="74"/>
      <c r="BI52" s="74"/>
      <c r="BJ52" s="74"/>
      <c r="BK52" s="676"/>
      <c r="BL52" s="74"/>
      <c r="BM52" s="74"/>
      <c r="BN52" s="74"/>
      <c r="BO52" s="74"/>
      <c r="BP52" s="74"/>
      <c r="BQ52" s="74"/>
      <c r="BR52" s="74"/>
      <c r="BS52" s="74"/>
      <c r="BT52" s="74"/>
      <c r="BU52" s="74"/>
      <c r="BV52" s="74"/>
      <c r="BW52" s="74"/>
      <c r="BX52" s="74"/>
      <c r="BY52" s="74"/>
      <c r="BZ52" s="107"/>
      <c r="CA52" s="55" t="s">
        <v>1765</v>
      </c>
      <c r="CB52" s="55" t="s">
        <v>1765</v>
      </c>
    </row>
    <row r="53" spans="1:81" ht="15" x14ac:dyDescent="0.25">
      <c r="B53" s="60" t="str">
        <f t="shared" si="4"/>
        <v>SSC</v>
      </c>
      <c r="C53" s="681" t="s">
        <v>1787</v>
      </c>
      <c r="D53" s="681" t="s">
        <v>1797</v>
      </c>
      <c r="E53" s="64"/>
      <c r="F53" s="683" t="s">
        <v>1798</v>
      </c>
      <c r="G53" s="684" t="s">
        <v>1799</v>
      </c>
      <c r="H53" s="682" t="s">
        <v>1795</v>
      </c>
      <c r="I53" s="64">
        <v>0</v>
      </c>
      <c r="J53" s="673"/>
      <c r="K53" s="66"/>
      <c r="L53" s="66"/>
      <c r="M53" s="66"/>
      <c r="N53" s="66"/>
      <c r="O53" s="66"/>
      <c r="P53" s="66"/>
      <c r="Q53" s="66"/>
      <c r="R53" s="66"/>
      <c r="S53" s="66"/>
      <c r="T53" s="66"/>
      <c r="U53" s="66"/>
      <c r="V53" s="66"/>
      <c r="W53" s="72">
        <f t="shared" si="6"/>
        <v>0</v>
      </c>
      <c r="X53" s="72">
        <f t="shared" si="7"/>
        <v>0</v>
      </c>
      <c r="Y53" s="674"/>
      <c r="Z53" s="94"/>
      <c r="AA53" s="94"/>
      <c r="AB53" s="94"/>
      <c r="AC53" s="94"/>
      <c r="AD53" s="94"/>
      <c r="AE53" s="94"/>
      <c r="AF53" s="94"/>
      <c r="AG53" s="94"/>
      <c r="AH53" s="94"/>
      <c r="AI53" s="94"/>
      <c r="AJ53" s="94"/>
      <c r="AK53" s="94"/>
      <c r="AL53" s="72">
        <f t="shared" si="8"/>
        <v>0</v>
      </c>
      <c r="AM53" s="72">
        <f t="shared" si="9"/>
        <v>0</v>
      </c>
      <c r="AN53" s="60"/>
      <c r="AO53" s="54" t="str">
        <f t="shared" si="10"/>
        <v/>
      </c>
      <c r="AP53" s="54" t="str">
        <f t="shared" si="11"/>
        <v/>
      </c>
      <c r="AQ53" s="94"/>
      <c r="AR53" s="94"/>
      <c r="AS53" s="93"/>
      <c r="AT53" s="679" t="s">
        <v>1800</v>
      </c>
      <c r="AU53" s="60"/>
      <c r="AV53" s="60"/>
      <c r="AW53" s="74"/>
      <c r="AX53" s="74"/>
      <c r="AY53" s="74"/>
      <c r="AZ53" s="74"/>
      <c r="BA53" s="74"/>
      <c r="BB53" s="74"/>
      <c r="BC53" s="74"/>
      <c r="BD53" s="74"/>
      <c r="BE53" s="74"/>
      <c r="BF53" s="74"/>
      <c r="BG53" s="74"/>
      <c r="BH53" s="74"/>
      <c r="BI53" s="74"/>
      <c r="BJ53" s="74"/>
      <c r="BK53" s="676"/>
      <c r="BL53" s="74"/>
      <c r="BM53" s="74"/>
      <c r="BN53" s="74"/>
      <c r="BO53" s="74"/>
      <c r="BP53" s="74"/>
      <c r="BQ53" s="74"/>
      <c r="BR53" s="74"/>
      <c r="BS53" s="74"/>
      <c r="BT53" s="74"/>
      <c r="BU53" s="74"/>
      <c r="BV53" s="74"/>
      <c r="BW53" s="74"/>
      <c r="BX53" s="74"/>
      <c r="BY53" s="74"/>
      <c r="BZ53" s="107"/>
      <c r="CA53" s="55" t="s">
        <v>1773</v>
      </c>
      <c r="CB53" s="55" t="s">
        <v>1773</v>
      </c>
    </row>
    <row r="54" spans="1:81" ht="15" x14ac:dyDescent="0.25">
      <c r="B54" s="678" t="str">
        <f t="shared" si="4"/>
        <v>SSC</v>
      </c>
      <c r="C54" s="681" t="s">
        <v>1787</v>
      </c>
      <c r="D54" s="681" t="s">
        <v>1801</v>
      </c>
      <c r="E54" s="64"/>
      <c r="F54" s="683" t="s">
        <v>1802</v>
      </c>
      <c r="G54" s="684" t="s">
        <v>1803</v>
      </c>
      <c r="H54" s="682" t="s">
        <v>1795</v>
      </c>
      <c r="I54" s="64">
        <v>0</v>
      </c>
      <c r="J54" s="673"/>
      <c r="K54" s="66"/>
      <c r="L54" s="66"/>
      <c r="M54" s="66"/>
      <c r="N54" s="66"/>
      <c r="O54" s="66"/>
      <c r="P54" s="66"/>
      <c r="Q54" s="66"/>
      <c r="R54" s="66"/>
      <c r="S54" s="66"/>
      <c r="T54" s="66"/>
      <c r="U54" s="66"/>
      <c r="V54" s="66"/>
      <c r="W54" s="72">
        <f t="shared" si="6"/>
        <v>0</v>
      </c>
      <c r="X54" s="72">
        <f t="shared" si="7"/>
        <v>0</v>
      </c>
      <c r="Y54" s="674"/>
      <c r="Z54" s="94"/>
      <c r="AA54" s="94"/>
      <c r="AB54" s="94"/>
      <c r="AC54" s="94"/>
      <c r="AD54" s="94"/>
      <c r="AE54" s="94"/>
      <c r="AF54" s="94"/>
      <c r="AG54" s="94"/>
      <c r="AH54" s="94"/>
      <c r="AI54" s="94"/>
      <c r="AJ54" s="94"/>
      <c r="AK54" s="94"/>
      <c r="AL54" s="72">
        <f t="shared" si="8"/>
        <v>0</v>
      </c>
      <c r="AM54" s="72">
        <f t="shared" si="9"/>
        <v>0</v>
      </c>
      <c r="AN54" s="60"/>
      <c r="AO54" s="54" t="str">
        <f t="shared" si="10"/>
        <v/>
      </c>
      <c r="AP54" s="54" t="str">
        <f t="shared" si="11"/>
        <v/>
      </c>
      <c r="AQ54" s="94"/>
      <c r="AR54" s="94"/>
      <c r="AS54" s="93"/>
      <c r="AT54" s="110" t="s">
        <v>1804</v>
      </c>
      <c r="AU54" s="60"/>
      <c r="AV54" s="60"/>
      <c r="AW54" s="74"/>
      <c r="AX54" s="74"/>
      <c r="AY54" s="74"/>
      <c r="AZ54" s="74"/>
      <c r="BA54" s="74"/>
      <c r="BB54" s="74"/>
      <c r="BC54" s="74"/>
      <c r="BD54" s="74"/>
      <c r="BE54" s="74"/>
      <c r="BF54" s="74"/>
      <c r="BG54" s="74"/>
      <c r="BH54" s="74"/>
      <c r="BI54" s="74"/>
      <c r="BJ54" s="74"/>
      <c r="BK54" s="676"/>
      <c r="BL54" s="74"/>
      <c r="BM54" s="74"/>
      <c r="BN54" s="74"/>
      <c r="BO54" s="74"/>
      <c r="BP54" s="74"/>
      <c r="BQ54" s="74"/>
      <c r="BR54" s="74"/>
      <c r="BS54" s="74"/>
      <c r="BT54" s="74"/>
      <c r="BU54" s="74"/>
      <c r="BV54" s="74"/>
      <c r="BW54" s="74"/>
      <c r="BX54" s="74"/>
      <c r="BY54" s="74"/>
      <c r="BZ54" s="107"/>
      <c r="CA54" s="55" t="s">
        <v>1779</v>
      </c>
      <c r="CB54" s="55" t="s">
        <v>1779</v>
      </c>
    </row>
    <row r="55" spans="1:81" x14ac:dyDescent="0.25">
      <c r="J55" s="323"/>
    </row>
    <row r="62" spans="1:81" x14ac:dyDescent="0.25">
      <c r="AB62" s="692"/>
    </row>
  </sheetData>
  <mergeCells count="35">
    <mergeCell ref="BL5:BW5"/>
    <mergeCell ref="AY6:BC6"/>
    <mergeCell ref="BD6:BH6"/>
    <mergeCell ref="BL6:BM6"/>
    <mergeCell ref="CA5:CB5"/>
    <mergeCell ref="BN6:BR6"/>
    <mergeCell ref="BS6:BW6"/>
    <mergeCell ref="AR6:AR7"/>
    <mergeCell ref="K6:L6"/>
    <mergeCell ref="M6:Q6"/>
    <mergeCell ref="R6:V6"/>
    <mergeCell ref="Z6:AA6"/>
    <mergeCell ref="AB6:AF6"/>
    <mergeCell ref="X5:X7"/>
    <mergeCell ref="B5:B7"/>
    <mergeCell ref="C5:C7"/>
    <mergeCell ref="D5:D7"/>
    <mergeCell ref="E5:E7"/>
    <mergeCell ref="F5:F7"/>
    <mergeCell ref="AW6:AX6"/>
    <mergeCell ref="G5:G7"/>
    <mergeCell ref="H5:H7"/>
    <mergeCell ref="I5:I7"/>
    <mergeCell ref="K5:V5"/>
    <mergeCell ref="W5:W7"/>
    <mergeCell ref="AT5:AT7"/>
    <mergeCell ref="AW5:BH5"/>
    <mergeCell ref="AG6:AK6"/>
    <mergeCell ref="AO6:AO7"/>
    <mergeCell ref="AP6:AP7"/>
    <mergeCell ref="AQ6:AQ7"/>
    <mergeCell ref="AL5:AL7"/>
    <mergeCell ref="AM5:AM7"/>
    <mergeCell ref="AO5:AR5"/>
    <mergeCell ref="Z5:AK5"/>
  </mergeCells>
  <phoneticPr fontId="67" type="noConversion"/>
  <conditionalFormatting sqref="AQ8:AR54">
    <cfRule type="cellIs" dxfId="35" priority="1" operator="equal">
      <formula>"Blue"</formula>
    </cfRule>
    <cfRule type="cellIs" dxfId="34" priority="2" operator="equal">
      <formula>"Red"</formula>
    </cfRule>
    <cfRule type="cellIs" dxfId="33" priority="3" operator="equal">
      <formula>"Amber"</formula>
    </cfRule>
    <cfRule type="cellIs" dxfId="32" priority="4" operator="equal">
      <formula>"Green"</formula>
    </cfRule>
  </conditionalFormatting>
  <dataValidations count="1">
    <dataValidation type="list" allowBlank="1" showInputMessage="1" showErrorMessage="1" sqref="AQ8:AR54" xr:uid="{0D76B6C3-56A2-43A2-8636-96240648E06F}">
      <formula1>"Green, Amber, Red, Blue"</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AC808-D6EA-4424-8E2B-58BC80716D1E}">
  <dimension ref="A1:CD259"/>
  <sheetViews>
    <sheetView zoomScale="70" zoomScaleNormal="70" workbookViewId="0">
      <pane ySplit="7" topLeftCell="A8" activePane="bottomLeft" state="frozen"/>
      <selection pane="bottomLeft" activeCell="A8" sqref="A8"/>
    </sheetView>
  </sheetViews>
  <sheetFormatPr defaultColWidth="9" defaultRowHeight="13.8" x14ac:dyDescent="0.25"/>
  <cols>
    <col min="1" max="1" width="9" style="1"/>
    <col min="2" max="2" width="16.5546875" style="1" customWidth="1"/>
    <col min="3" max="3" width="45" style="1" customWidth="1"/>
    <col min="4" max="4" width="19" style="1" customWidth="1"/>
    <col min="5" max="5" width="26.5546875" style="1" customWidth="1"/>
    <col min="6" max="6" width="50.33203125" style="1" bestFit="1" customWidth="1"/>
    <col min="7" max="7" width="47.33203125" style="1" customWidth="1"/>
    <col min="8" max="8" width="13" style="1" customWidth="1"/>
    <col min="9" max="9" width="11.6640625" style="1" customWidth="1"/>
    <col min="10" max="10" width="35.5546875" style="1" customWidth="1"/>
    <col min="11" max="11" width="5.6640625" style="1" customWidth="1"/>
    <col min="12" max="24" width="13.33203125" style="1" customWidth="1"/>
    <col min="25" max="25" width="22.109375" style="1" customWidth="1"/>
    <col min="26" max="26" width="6" style="1" customWidth="1"/>
    <col min="27" max="27" width="13.33203125" style="1" customWidth="1"/>
    <col min="28" max="28" width="31.88671875" style="1" customWidth="1"/>
    <col min="29" max="40" width="13.33203125" style="1" customWidth="1"/>
    <col min="41" max="41" width="5.6640625" style="1" customWidth="1"/>
    <col min="42" max="43" width="28" style="1" customWidth="1"/>
    <col min="44" max="44" width="9" style="1"/>
    <col min="45" max="45" width="18.6640625" style="1" customWidth="1"/>
    <col min="46" max="47" width="9" style="1"/>
    <col min="48" max="48" width="18" style="1" customWidth="1"/>
    <col min="49" max="49" width="2.109375" style="1" customWidth="1"/>
    <col min="50" max="56" width="9" style="1"/>
    <col min="57" max="57" width="11.88671875" style="1" customWidth="1"/>
    <col min="58" max="61" width="9" style="1"/>
    <col min="62" max="62" width="18.5546875" style="1" customWidth="1"/>
    <col min="63" max="63" width="16.33203125" style="1" customWidth="1"/>
    <col min="64" max="64" width="2.109375" style="1" customWidth="1"/>
    <col min="65" max="65" width="9" style="1"/>
    <col min="66" max="66" width="13.109375" style="1" customWidth="1"/>
    <col min="67" max="76" width="9" style="1"/>
    <col min="77" max="77" width="14.109375" style="1" customWidth="1"/>
    <col min="78" max="78" width="14" style="1" customWidth="1"/>
    <col min="79" max="79" width="2" style="1" customWidth="1"/>
    <col min="80" max="16384" width="9" style="1"/>
  </cols>
  <sheetData>
    <row r="1" spans="1:81" ht="18.600000000000001" x14ac:dyDescent="0.3">
      <c r="A1" s="2" t="str">
        <f ca="1" xml:space="preserve"> RIGHT(CELL("filename", A1), LEN(CELL("filename", A1)) - SEARCH("]", CELL("filename", A1)))</f>
        <v>DPW2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T1" s="2"/>
      <c r="AV1" s="2" t="s">
        <v>10</v>
      </c>
      <c r="AW1" s="2"/>
      <c r="AY1" s="2"/>
      <c r="AZ1" s="2"/>
      <c r="BA1" s="2"/>
      <c r="BB1" s="2"/>
      <c r="BC1" s="2"/>
      <c r="BD1" s="2"/>
      <c r="BE1" s="2"/>
      <c r="BF1" s="2"/>
      <c r="BG1" s="2"/>
      <c r="BH1" s="2"/>
      <c r="BI1" s="2"/>
      <c r="BJ1" s="2"/>
      <c r="BK1" s="2"/>
      <c r="BL1" s="2"/>
      <c r="BM1" s="2"/>
    </row>
    <row r="2" spans="1:81" ht="18.60000000000000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T2" s="2"/>
      <c r="AU2" s="2"/>
      <c r="AV2" s="2"/>
      <c r="AW2" s="2"/>
      <c r="AX2" s="2"/>
      <c r="AY2" s="2"/>
      <c r="AZ2" s="2"/>
      <c r="BA2" s="2"/>
      <c r="BB2" s="2"/>
      <c r="BC2" s="2"/>
      <c r="BD2" s="2"/>
      <c r="BE2" s="2"/>
      <c r="BF2" s="2"/>
      <c r="BG2" s="2"/>
      <c r="BH2" s="2"/>
      <c r="BI2" s="2"/>
      <c r="BJ2" s="2"/>
      <c r="BK2" s="2"/>
      <c r="BL2" s="2"/>
      <c r="BM2" s="2"/>
    </row>
    <row r="3" spans="1:81" ht="19.2" x14ac:dyDescent="0.35">
      <c r="A3" s="5" t="s">
        <v>1805</v>
      </c>
      <c r="B3" s="5"/>
      <c r="C3" s="5"/>
      <c r="D3" s="5"/>
      <c r="E3" s="5"/>
      <c r="F3" s="5"/>
      <c r="G3" s="5"/>
      <c r="H3" s="5"/>
      <c r="I3" s="5"/>
      <c r="J3" s="5"/>
      <c r="K3" s="385"/>
      <c r="L3" s="5"/>
      <c r="M3" s="5"/>
      <c r="N3" s="5"/>
      <c r="O3" s="5"/>
      <c r="P3" s="5"/>
      <c r="Q3" s="5"/>
      <c r="R3" s="5"/>
      <c r="S3" s="5"/>
      <c r="T3" s="5"/>
      <c r="U3" s="5"/>
      <c r="V3" s="5"/>
      <c r="W3" s="5"/>
      <c r="X3" s="5"/>
      <c r="Y3" s="5"/>
      <c r="Z3" s="385"/>
      <c r="AA3" s="5"/>
      <c r="AB3" s="5"/>
      <c r="AC3" s="5"/>
      <c r="AD3" s="5"/>
      <c r="AE3" s="5"/>
      <c r="AF3" s="5"/>
      <c r="AG3" s="5"/>
      <c r="AH3" s="5"/>
      <c r="AI3" s="5"/>
      <c r="AJ3" s="5"/>
      <c r="AK3" s="5"/>
      <c r="AL3" s="5"/>
      <c r="AM3" s="5"/>
      <c r="AN3" s="5"/>
      <c r="AO3" s="38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row>
    <row r="4" spans="1:81" ht="14.4" thickBot="1" x14ac:dyDescent="0.3">
      <c r="AV4" s="1" t="s">
        <v>1806</v>
      </c>
      <c r="BJ4" s="1" t="s">
        <v>1807</v>
      </c>
      <c r="BK4" s="1" t="s">
        <v>1807</v>
      </c>
      <c r="BY4" s="1" t="s">
        <v>1808</v>
      </c>
      <c r="BZ4" s="1" t="s">
        <v>1808</v>
      </c>
      <c r="CB4" s="1" t="s">
        <v>1809</v>
      </c>
      <c r="CC4" s="1" t="s">
        <v>1809</v>
      </c>
    </row>
    <row r="5" spans="1:81" ht="27.45" customHeight="1" x14ac:dyDescent="0.8">
      <c r="A5" s="7" t="s">
        <v>12</v>
      </c>
      <c r="B5" s="826" t="s">
        <v>13</v>
      </c>
      <c r="C5" s="772" t="s">
        <v>14</v>
      </c>
      <c r="D5" s="772" t="s">
        <v>15</v>
      </c>
      <c r="E5" s="772" t="s">
        <v>147</v>
      </c>
      <c r="F5" s="772" t="s">
        <v>1444</v>
      </c>
      <c r="G5" s="772" t="s">
        <v>17</v>
      </c>
      <c r="H5" s="772" t="s">
        <v>18</v>
      </c>
      <c r="I5" s="772" t="s">
        <v>19</v>
      </c>
      <c r="J5" s="777" t="s">
        <v>1810</v>
      </c>
      <c r="K5" s="9"/>
      <c r="L5" s="826" t="s">
        <v>88</v>
      </c>
      <c r="M5" s="772"/>
      <c r="N5" s="772"/>
      <c r="O5" s="772"/>
      <c r="P5" s="772"/>
      <c r="Q5" s="772"/>
      <c r="R5" s="772"/>
      <c r="S5" s="772"/>
      <c r="T5" s="772"/>
      <c r="U5" s="772"/>
      <c r="V5" s="772"/>
      <c r="W5" s="777"/>
      <c r="X5" s="826" t="s">
        <v>89</v>
      </c>
      <c r="Y5" s="777" t="s">
        <v>90</v>
      </c>
      <c r="AA5" s="826" t="s">
        <v>91</v>
      </c>
      <c r="AB5" s="772"/>
      <c r="AC5" s="772"/>
      <c r="AD5" s="772"/>
      <c r="AE5" s="772"/>
      <c r="AF5" s="772"/>
      <c r="AG5" s="772"/>
      <c r="AH5" s="772"/>
      <c r="AI5" s="772"/>
      <c r="AJ5" s="772"/>
      <c r="AK5" s="772"/>
      <c r="AL5" s="777"/>
      <c r="AM5" s="841" t="s">
        <v>92</v>
      </c>
      <c r="AN5" s="777" t="s">
        <v>93</v>
      </c>
      <c r="AP5" s="844" t="s">
        <v>94</v>
      </c>
      <c r="AQ5" s="845"/>
      <c r="AS5" s="846" t="s">
        <v>27</v>
      </c>
      <c r="AV5" s="386" t="s">
        <v>1810</v>
      </c>
      <c r="AX5" s="727" t="s">
        <v>88</v>
      </c>
      <c r="AY5" s="728"/>
      <c r="AZ5" s="728"/>
      <c r="BA5" s="728"/>
      <c r="BB5" s="728"/>
      <c r="BC5" s="728"/>
      <c r="BD5" s="728"/>
      <c r="BE5" s="728"/>
      <c r="BF5" s="728"/>
      <c r="BG5" s="728"/>
      <c r="BH5" s="728"/>
      <c r="BI5" s="728"/>
      <c r="BJ5" s="332" t="s">
        <v>89</v>
      </c>
      <c r="BK5" s="387" t="s">
        <v>90</v>
      </c>
      <c r="BM5" s="727" t="s">
        <v>91</v>
      </c>
      <c r="BN5" s="728"/>
      <c r="BO5" s="728"/>
      <c r="BP5" s="728"/>
      <c r="BQ5" s="728"/>
      <c r="BR5" s="728"/>
      <c r="BS5" s="728"/>
      <c r="BT5" s="728"/>
      <c r="BU5" s="728"/>
      <c r="BV5" s="728"/>
      <c r="BW5" s="728"/>
      <c r="BX5" s="728"/>
      <c r="BY5" s="332" t="s">
        <v>92</v>
      </c>
      <c r="BZ5" s="387" t="s">
        <v>93</v>
      </c>
      <c r="CB5" s="727" t="s">
        <v>1811</v>
      </c>
      <c r="CC5" s="835"/>
    </row>
    <row r="6" spans="1:81" ht="27.45" customHeight="1" x14ac:dyDescent="0.8">
      <c r="A6" s="7"/>
      <c r="B6" s="827"/>
      <c r="C6" s="766"/>
      <c r="D6" s="766"/>
      <c r="E6" s="766"/>
      <c r="F6" s="766"/>
      <c r="G6" s="766"/>
      <c r="H6" s="766"/>
      <c r="I6" s="766"/>
      <c r="J6" s="829"/>
      <c r="K6" s="9"/>
      <c r="L6" s="833" t="s">
        <v>39</v>
      </c>
      <c r="M6" s="757"/>
      <c r="N6" s="746" t="s">
        <v>33</v>
      </c>
      <c r="O6" s="746"/>
      <c r="P6" s="746"/>
      <c r="Q6" s="746"/>
      <c r="R6" s="746"/>
      <c r="S6" s="746" t="s">
        <v>34</v>
      </c>
      <c r="T6" s="746"/>
      <c r="U6" s="746"/>
      <c r="V6" s="746"/>
      <c r="W6" s="834"/>
      <c r="X6" s="831"/>
      <c r="Y6" s="834"/>
      <c r="AA6" s="833" t="s">
        <v>39</v>
      </c>
      <c r="AB6" s="757"/>
      <c r="AC6" s="746" t="s">
        <v>33</v>
      </c>
      <c r="AD6" s="746"/>
      <c r="AE6" s="746"/>
      <c r="AF6" s="746"/>
      <c r="AG6" s="746"/>
      <c r="AH6" s="746" t="s">
        <v>34</v>
      </c>
      <c r="AI6" s="746"/>
      <c r="AJ6" s="746"/>
      <c r="AK6" s="746"/>
      <c r="AL6" s="834"/>
      <c r="AM6" s="757"/>
      <c r="AN6" s="834"/>
      <c r="AP6" s="837" t="s">
        <v>95</v>
      </c>
      <c r="AQ6" s="839" t="s">
        <v>96</v>
      </c>
      <c r="AS6" s="847"/>
      <c r="AV6" s="388" t="s">
        <v>1810</v>
      </c>
      <c r="AX6" s="712" t="s">
        <v>39</v>
      </c>
      <c r="AY6" s="713"/>
      <c r="AZ6" s="743" t="s">
        <v>33</v>
      </c>
      <c r="BA6" s="743"/>
      <c r="BB6" s="743"/>
      <c r="BC6" s="743"/>
      <c r="BD6" s="743"/>
      <c r="BE6" s="743" t="s">
        <v>34</v>
      </c>
      <c r="BF6" s="743"/>
      <c r="BG6" s="743"/>
      <c r="BH6" s="743"/>
      <c r="BI6" s="743"/>
      <c r="BJ6" s="13" t="s">
        <v>89</v>
      </c>
      <c r="BK6" s="389" t="s">
        <v>90</v>
      </c>
      <c r="BM6" s="712" t="s">
        <v>39</v>
      </c>
      <c r="BN6" s="713"/>
      <c r="BO6" s="743" t="s">
        <v>33</v>
      </c>
      <c r="BP6" s="743"/>
      <c r="BQ6" s="743"/>
      <c r="BR6" s="743"/>
      <c r="BS6" s="743"/>
      <c r="BT6" s="743" t="s">
        <v>34</v>
      </c>
      <c r="BU6" s="743"/>
      <c r="BV6" s="743"/>
      <c r="BW6" s="743"/>
      <c r="BX6" s="743"/>
      <c r="BY6" s="13" t="s">
        <v>92</v>
      </c>
      <c r="BZ6" s="389" t="s">
        <v>93</v>
      </c>
      <c r="CB6" s="390" t="s">
        <v>95</v>
      </c>
      <c r="CC6" s="389" t="s">
        <v>96</v>
      </c>
    </row>
    <row r="7" spans="1:81" ht="27.45" customHeight="1" thickBot="1" x14ac:dyDescent="0.85">
      <c r="A7" s="7" t="s">
        <v>40</v>
      </c>
      <c r="B7" s="828"/>
      <c r="C7" s="825"/>
      <c r="D7" s="825"/>
      <c r="E7" s="825"/>
      <c r="F7" s="825"/>
      <c r="G7" s="825"/>
      <c r="H7" s="825"/>
      <c r="I7" s="765"/>
      <c r="J7" s="830"/>
      <c r="K7" s="9"/>
      <c r="L7" s="391" t="s">
        <v>1430</v>
      </c>
      <c r="M7" s="18" t="s">
        <v>41</v>
      </c>
      <c r="N7" s="18" t="s">
        <v>42</v>
      </c>
      <c r="O7" s="18" t="s">
        <v>43</v>
      </c>
      <c r="P7" s="18" t="s">
        <v>44</v>
      </c>
      <c r="Q7" s="18" t="s">
        <v>45</v>
      </c>
      <c r="R7" s="18" t="s">
        <v>46</v>
      </c>
      <c r="S7" s="18" t="s">
        <v>47</v>
      </c>
      <c r="T7" s="18" t="s">
        <v>48</v>
      </c>
      <c r="U7" s="18" t="s">
        <v>49</v>
      </c>
      <c r="V7" s="18" t="s">
        <v>50</v>
      </c>
      <c r="W7" s="392" t="s">
        <v>51</v>
      </c>
      <c r="X7" s="832"/>
      <c r="Y7" s="836"/>
      <c r="AA7" s="393" t="s">
        <v>1430</v>
      </c>
      <c r="AB7" s="394" t="s">
        <v>41</v>
      </c>
      <c r="AC7" s="394" t="s">
        <v>42</v>
      </c>
      <c r="AD7" s="394" t="s">
        <v>43</v>
      </c>
      <c r="AE7" s="394" t="s">
        <v>44</v>
      </c>
      <c r="AF7" s="394" t="s">
        <v>45</v>
      </c>
      <c r="AG7" s="394" t="s">
        <v>46</v>
      </c>
      <c r="AH7" s="394" t="s">
        <v>47</v>
      </c>
      <c r="AI7" s="394" t="s">
        <v>48</v>
      </c>
      <c r="AJ7" s="394" t="s">
        <v>49</v>
      </c>
      <c r="AK7" s="394" t="s">
        <v>50</v>
      </c>
      <c r="AL7" s="395" t="s">
        <v>51</v>
      </c>
      <c r="AM7" s="842"/>
      <c r="AN7" s="843"/>
      <c r="AP7" s="838"/>
      <c r="AQ7" s="840"/>
      <c r="AS7" s="848"/>
      <c r="AU7" s="7" t="s">
        <v>52</v>
      </c>
      <c r="AV7" s="396" t="s">
        <v>97</v>
      </c>
      <c r="AX7" s="347" t="s">
        <v>1430</v>
      </c>
      <c r="AY7" s="22" t="s">
        <v>41</v>
      </c>
      <c r="AZ7" s="22" t="s">
        <v>42</v>
      </c>
      <c r="BA7" s="22" t="s">
        <v>43</v>
      </c>
      <c r="BB7" s="22" t="s">
        <v>44</v>
      </c>
      <c r="BC7" s="22" t="s">
        <v>45</v>
      </c>
      <c r="BD7" s="22" t="s">
        <v>46</v>
      </c>
      <c r="BE7" s="22" t="s">
        <v>47</v>
      </c>
      <c r="BF7" s="22" t="s">
        <v>48</v>
      </c>
      <c r="BG7" s="22" t="s">
        <v>49</v>
      </c>
      <c r="BH7" s="22" t="s">
        <v>50</v>
      </c>
      <c r="BI7" s="22" t="s">
        <v>51</v>
      </c>
      <c r="BJ7" s="397" t="s">
        <v>46</v>
      </c>
      <c r="BK7" s="398" t="s">
        <v>51</v>
      </c>
      <c r="BM7" s="347" t="s">
        <v>1430</v>
      </c>
      <c r="BN7" s="22" t="s">
        <v>41</v>
      </c>
      <c r="BO7" s="22" t="s">
        <v>42</v>
      </c>
      <c r="BP7" s="22" t="s">
        <v>43</v>
      </c>
      <c r="BQ7" s="22" t="s">
        <v>44</v>
      </c>
      <c r="BR7" s="22" t="s">
        <v>45</v>
      </c>
      <c r="BS7" s="22" t="s">
        <v>46</v>
      </c>
      <c r="BT7" s="22" t="s">
        <v>47</v>
      </c>
      <c r="BU7" s="22" t="s">
        <v>48</v>
      </c>
      <c r="BV7" s="22" t="s">
        <v>49</v>
      </c>
      <c r="BW7" s="22" t="s">
        <v>50</v>
      </c>
      <c r="BX7" s="22" t="s">
        <v>51</v>
      </c>
      <c r="BY7" s="397" t="s">
        <v>46</v>
      </c>
      <c r="BZ7" s="398" t="s">
        <v>51</v>
      </c>
      <c r="CB7" s="399" t="s">
        <v>46</v>
      </c>
      <c r="CC7" s="398" t="s">
        <v>51</v>
      </c>
    </row>
    <row r="8" spans="1:81" s="43" customFormat="1" ht="15" x14ac:dyDescent="0.25">
      <c r="B8" s="400" t="str">
        <f>rngAcronym</f>
        <v>SSC</v>
      </c>
      <c r="C8" s="87" t="s">
        <v>1450</v>
      </c>
      <c r="D8" s="401" t="s">
        <v>1451</v>
      </c>
      <c r="E8" s="402" t="str">
        <f>IFERROR(INDEX('[6]PCD List'!$AU$3:$BK$48,MATCH('DPW2'!$G8,'[6]PCD List'!$AT$3:$AT$48,0),MATCH('DPW2'!$B8,'[6]PCD List'!$AU$2:$BK$2,0)),"")</f>
        <v>Y</v>
      </c>
      <c r="F8" s="118" t="s">
        <v>1452</v>
      </c>
      <c r="G8" s="118" t="s">
        <v>1453</v>
      </c>
      <c r="H8" s="401" t="s">
        <v>635</v>
      </c>
      <c r="I8" s="401">
        <v>3</v>
      </c>
      <c r="J8" s="403">
        <v>8.0000000000000002E-3</v>
      </c>
      <c r="K8" s="39"/>
      <c r="L8" s="404"/>
      <c r="M8" s="405"/>
      <c r="N8" s="405">
        <v>0.17199999999999999</v>
      </c>
      <c r="O8" s="405">
        <v>0.34399999999999997</v>
      </c>
      <c r="P8" s="405">
        <v>0.51400000000000001</v>
      </c>
      <c r="Q8" s="405">
        <v>0.68300000000000005</v>
      </c>
      <c r="R8" s="405">
        <v>0.85099999999999998</v>
      </c>
      <c r="S8" s="405"/>
      <c r="T8" s="405"/>
      <c r="U8" s="405"/>
      <c r="V8" s="405"/>
      <c r="W8" s="405"/>
      <c r="X8" s="406">
        <f xml:space="preserve"> R8</f>
        <v>0.85099999999999998</v>
      </c>
      <c r="Y8" s="407">
        <f t="shared" ref="Y8:Y48" si="0" xml:space="preserve"> W8</f>
        <v>0</v>
      </c>
      <c r="AA8" s="408"/>
      <c r="AB8" s="82"/>
      <c r="AC8" s="698">
        <v>2.1217820803295571E-2</v>
      </c>
      <c r="AD8" s="698">
        <v>0.34399999999999997</v>
      </c>
      <c r="AE8" s="698">
        <v>0.51400000000000001</v>
      </c>
      <c r="AF8" s="698">
        <v>0.68300000000000005</v>
      </c>
      <c r="AG8" s="698">
        <v>0.85099999999999998</v>
      </c>
      <c r="AH8" s="82"/>
      <c r="AI8" s="82"/>
      <c r="AJ8" s="82"/>
      <c r="AK8" s="82"/>
      <c r="AL8" s="83"/>
      <c r="AM8" s="406">
        <f xml:space="preserve"> AG8</f>
        <v>0.85099999999999998</v>
      </c>
      <c r="AN8" s="407">
        <f t="shared" ref="AN8:AN48" si="1" xml:space="preserve"> AL8</f>
        <v>0</v>
      </c>
      <c r="AP8" s="358">
        <f t="shared" ref="AP8:AQ52" si="2" xml:space="preserve"> IFERROR(AM8 / X8, "")</f>
        <v>1</v>
      </c>
      <c r="AQ8" s="409" t="str">
        <f t="shared" si="2"/>
        <v/>
      </c>
      <c r="AS8" s="359" t="s">
        <v>1812</v>
      </c>
      <c r="AV8" s="410" t="s">
        <v>1813</v>
      </c>
      <c r="AW8" s="52"/>
      <c r="AX8" s="411" t="s">
        <v>1814</v>
      </c>
      <c r="AY8" s="412" t="s">
        <v>1814</v>
      </c>
      <c r="AZ8" s="412" t="s">
        <v>1814</v>
      </c>
      <c r="BA8" s="412" t="s">
        <v>1814</v>
      </c>
      <c r="BB8" s="412" t="s">
        <v>1814</v>
      </c>
      <c r="BC8" s="412" t="s">
        <v>1814</v>
      </c>
      <c r="BD8" s="412" t="s">
        <v>1814</v>
      </c>
      <c r="BE8" s="412" t="s">
        <v>1814</v>
      </c>
      <c r="BF8" s="412" t="s">
        <v>1814</v>
      </c>
      <c r="BG8" s="412" t="s">
        <v>1814</v>
      </c>
      <c r="BH8" s="412" t="s">
        <v>1814</v>
      </c>
      <c r="BI8" s="412" t="s">
        <v>1814</v>
      </c>
      <c r="BJ8" s="413" t="s">
        <v>1815</v>
      </c>
      <c r="BK8" s="414" t="s">
        <v>1815</v>
      </c>
      <c r="BL8" s="1"/>
      <c r="BM8" s="415" t="s">
        <v>1816</v>
      </c>
      <c r="BN8" s="416" t="s">
        <v>1816</v>
      </c>
      <c r="BO8" s="416" t="s">
        <v>1816</v>
      </c>
      <c r="BP8" s="416" t="s">
        <v>1816</v>
      </c>
      <c r="BQ8" s="416" t="s">
        <v>1816</v>
      </c>
      <c r="BR8" s="416" t="s">
        <v>1816</v>
      </c>
      <c r="BS8" s="416" t="s">
        <v>1816</v>
      </c>
      <c r="BT8" s="416" t="s">
        <v>1816</v>
      </c>
      <c r="BU8" s="416" t="s">
        <v>1816</v>
      </c>
      <c r="BV8" s="416" t="s">
        <v>1816</v>
      </c>
      <c r="BW8" s="416" t="s">
        <v>1816</v>
      </c>
      <c r="BX8" s="417" t="s">
        <v>1816</v>
      </c>
      <c r="BY8" s="418" t="s">
        <v>1817</v>
      </c>
      <c r="BZ8" s="419" t="s">
        <v>1817</v>
      </c>
      <c r="CA8" s="1"/>
      <c r="CB8" s="420" t="s">
        <v>1818</v>
      </c>
      <c r="CC8" s="421" t="s">
        <v>1818</v>
      </c>
    </row>
    <row r="9" spans="1:81" s="43" customFormat="1" ht="15" x14ac:dyDescent="0.25">
      <c r="B9" s="422" t="str">
        <f t="shared" ref="B9:B52" si="3">B8</f>
        <v>SSC</v>
      </c>
      <c r="C9" s="24" t="s">
        <v>1450</v>
      </c>
      <c r="D9" s="64" t="s">
        <v>1451</v>
      </c>
      <c r="E9" s="91" t="str">
        <f>IFERROR(INDEX('[6]PCD List'!$AU$3:$BK$48,MATCH('DPW2'!$G9,'[6]PCD List'!$AT$3:$AT$48,0),MATCH('DPW2'!$B9,'[6]PCD List'!$AU$2:$BK$2,0)),"")</f>
        <v>Y</v>
      </c>
      <c r="F9" s="62" t="s">
        <v>1460</v>
      </c>
      <c r="G9" s="62" t="s">
        <v>1461</v>
      </c>
      <c r="H9" s="64" t="s">
        <v>635</v>
      </c>
      <c r="I9" s="64">
        <v>3</v>
      </c>
      <c r="J9" s="403">
        <v>0.104</v>
      </c>
      <c r="K9" s="39"/>
      <c r="L9" s="404"/>
      <c r="M9" s="405"/>
      <c r="N9" s="405">
        <v>1.77</v>
      </c>
      <c r="O9" s="405">
        <v>3.53</v>
      </c>
      <c r="P9" s="405">
        <v>5.2789999999999999</v>
      </c>
      <c r="Q9" s="405">
        <v>7.0140000000000002</v>
      </c>
      <c r="R9" s="405">
        <v>8.7379999999999995</v>
      </c>
      <c r="S9" s="405"/>
      <c r="T9" s="405"/>
      <c r="U9" s="405"/>
      <c r="V9" s="405"/>
      <c r="W9" s="405"/>
      <c r="X9" s="423">
        <f xml:space="preserve"> R9</f>
        <v>8.7379999999999995</v>
      </c>
      <c r="Y9" s="168">
        <f t="shared" si="0"/>
        <v>0</v>
      </c>
      <c r="AA9" s="408"/>
      <c r="AB9" s="82"/>
      <c r="AC9" s="698">
        <v>0.21834617919670446</v>
      </c>
      <c r="AD9" s="698">
        <v>3.53</v>
      </c>
      <c r="AE9" s="698">
        <v>5.2789999999999999</v>
      </c>
      <c r="AF9" s="698">
        <v>7.0140000000000002</v>
      </c>
      <c r="AG9" s="698">
        <v>8.7379999999999995</v>
      </c>
      <c r="AH9" s="82"/>
      <c r="AI9" s="82"/>
      <c r="AJ9" s="82"/>
      <c r="AK9" s="82"/>
      <c r="AL9" s="83"/>
      <c r="AM9" s="423">
        <f xml:space="preserve"> AG9</f>
        <v>8.7379999999999995</v>
      </c>
      <c r="AN9" s="168">
        <f t="shared" si="1"/>
        <v>0</v>
      </c>
      <c r="AP9" s="424">
        <f t="shared" si="2"/>
        <v>1</v>
      </c>
      <c r="AQ9" s="425" t="str">
        <f t="shared" si="2"/>
        <v/>
      </c>
      <c r="AS9" s="359" t="s">
        <v>1819</v>
      </c>
      <c r="AV9" s="426" t="s">
        <v>1820</v>
      </c>
      <c r="AW9" s="52"/>
      <c r="AX9" s="427" t="s">
        <v>1821</v>
      </c>
      <c r="AY9" s="144" t="s">
        <v>1821</v>
      </c>
      <c r="AZ9" s="144" t="s">
        <v>1821</v>
      </c>
      <c r="BA9" s="144" t="s">
        <v>1821</v>
      </c>
      <c r="BB9" s="144" t="s">
        <v>1821</v>
      </c>
      <c r="BC9" s="144" t="s">
        <v>1821</v>
      </c>
      <c r="BD9" s="144" t="s">
        <v>1821</v>
      </c>
      <c r="BE9" s="144" t="s">
        <v>1821</v>
      </c>
      <c r="BF9" s="144" t="s">
        <v>1821</v>
      </c>
      <c r="BG9" s="144" t="s">
        <v>1821</v>
      </c>
      <c r="BH9" s="144" t="s">
        <v>1821</v>
      </c>
      <c r="BI9" s="144" t="s">
        <v>1821</v>
      </c>
      <c r="BJ9" s="428" t="s">
        <v>1822</v>
      </c>
      <c r="BK9" s="132" t="s">
        <v>1822</v>
      </c>
      <c r="BL9" s="1"/>
      <c r="BM9" s="429" t="s">
        <v>1823</v>
      </c>
      <c r="BN9" s="85" t="s">
        <v>1823</v>
      </c>
      <c r="BO9" s="85" t="s">
        <v>1823</v>
      </c>
      <c r="BP9" s="85" t="s">
        <v>1823</v>
      </c>
      <c r="BQ9" s="85" t="s">
        <v>1823</v>
      </c>
      <c r="BR9" s="85" t="s">
        <v>1823</v>
      </c>
      <c r="BS9" s="85" t="s">
        <v>1823</v>
      </c>
      <c r="BT9" s="85" t="s">
        <v>1823</v>
      </c>
      <c r="BU9" s="85" t="s">
        <v>1823</v>
      </c>
      <c r="BV9" s="85" t="s">
        <v>1823</v>
      </c>
      <c r="BW9" s="85" t="s">
        <v>1823</v>
      </c>
      <c r="BX9" s="86" t="s">
        <v>1823</v>
      </c>
      <c r="BY9" s="430" t="s">
        <v>1824</v>
      </c>
      <c r="BZ9" s="431" t="s">
        <v>1824</v>
      </c>
      <c r="CA9" s="1"/>
      <c r="CB9" s="432" t="s">
        <v>1825</v>
      </c>
      <c r="CC9" s="433" t="s">
        <v>1825</v>
      </c>
    </row>
    <row r="10" spans="1:81" s="43" customFormat="1" ht="15" x14ac:dyDescent="0.25">
      <c r="B10" s="422" t="str">
        <f t="shared" si="3"/>
        <v>SSC</v>
      </c>
      <c r="C10" s="24" t="s">
        <v>1450</v>
      </c>
      <c r="D10" s="64" t="s">
        <v>1468</v>
      </c>
      <c r="E10" s="91">
        <f>IFERROR(INDEX('[6]PCD List'!$AU$3:$BK$48,MATCH('DPW2'!$G10,'[6]PCD List'!$AT$3:$AT$48,0),MATCH('DPW2'!$B10,'[6]PCD List'!$AU$2:$BK$2,0)),"")</f>
        <v>0</v>
      </c>
      <c r="F10" s="62" t="s">
        <v>1469</v>
      </c>
      <c r="G10" s="62" t="s">
        <v>1470</v>
      </c>
      <c r="H10" s="64" t="s">
        <v>635</v>
      </c>
      <c r="I10" s="64">
        <v>0</v>
      </c>
      <c r="J10" s="403"/>
      <c r="K10" s="39"/>
      <c r="L10" s="404"/>
      <c r="M10" s="405"/>
      <c r="N10" s="405"/>
      <c r="O10" s="405"/>
      <c r="P10" s="405"/>
      <c r="Q10" s="405"/>
      <c r="R10" s="405"/>
      <c r="S10" s="405"/>
      <c r="T10" s="405"/>
      <c r="U10" s="405"/>
      <c r="V10" s="405"/>
      <c r="W10" s="405"/>
      <c r="X10" s="423">
        <f xml:space="preserve"> R10</f>
        <v>0</v>
      </c>
      <c r="Y10" s="168">
        <f t="shared" si="0"/>
        <v>0</v>
      </c>
      <c r="AA10" s="408"/>
      <c r="AB10" s="82"/>
      <c r="AC10" s="82"/>
      <c r="AD10" s="82"/>
      <c r="AE10" s="82"/>
      <c r="AF10" s="82"/>
      <c r="AG10" s="82"/>
      <c r="AH10" s="82"/>
      <c r="AI10" s="82"/>
      <c r="AJ10" s="82"/>
      <c r="AK10" s="82"/>
      <c r="AL10" s="83"/>
      <c r="AM10" s="423">
        <f xml:space="preserve"> AG10</f>
        <v>0</v>
      </c>
      <c r="AN10" s="168">
        <f t="shared" si="1"/>
        <v>0</v>
      </c>
      <c r="AP10" s="424" t="str">
        <f t="shared" si="2"/>
        <v/>
      </c>
      <c r="AQ10" s="425" t="str">
        <f t="shared" si="2"/>
        <v/>
      </c>
      <c r="AS10" s="359" t="s">
        <v>1826</v>
      </c>
      <c r="AV10" s="426" t="s">
        <v>1827</v>
      </c>
      <c r="AW10" s="52"/>
      <c r="AX10" s="427" t="s">
        <v>1828</v>
      </c>
      <c r="AY10" s="144" t="s">
        <v>1828</v>
      </c>
      <c r="AZ10" s="144" t="s">
        <v>1828</v>
      </c>
      <c r="BA10" s="144" t="s">
        <v>1828</v>
      </c>
      <c r="BB10" s="144" t="s">
        <v>1828</v>
      </c>
      <c r="BC10" s="144" t="s">
        <v>1828</v>
      </c>
      <c r="BD10" s="144" t="s">
        <v>1828</v>
      </c>
      <c r="BE10" s="144" t="s">
        <v>1828</v>
      </c>
      <c r="BF10" s="144" t="s">
        <v>1828</v>
      </c>
      <c r="BG10" s="144" t="s">
        <v>1828</v>
      </c>
      <c r="BH10" s="144" t="s">
        <v>1828</v>
      </c>
      <c r="BI10" s="144" t="s">
        <v>1828</v>
      </c>
      <c r="BJ10" s="428" t="s">
        <v>1829</v>
      </c>
      <c r="BK10" s="132" t="s">
        <v>1829</v>
      </c>
      <c r="BL10" s="1"/>
      <c r="BM10" s="429" t="s">
        <v>1830</v>
      </c>
      <c r="BN10" s="85" t="s">
        <v>1830</v>
      </c>
      <c r="BO10" s="85" t="s">
        <v>1830</v>
      </c>
      <c r="BP10" s="85" t="s">
        <v>1830</v>
      </c>
      <c r="BQ10" s="85" t="s">
        <v>1830</v>
      </c>
      <c r="BR10" s="85" t="s">
        <v>1830</v>
      </c>
      <c r="BS10" s="85" t="s">
        <v>1830</v>
      </c>
      <c r="BT10" s="85" t="s">
        <v>1830</v>
      </c>
      <c r="BU10" s="85" t="s">
        <v>1830</v>
      </c>
      <c r="BV10" s="85" t="s">
        <v>1830</v>
      </c>
      <c r="BW10" s="85" t="s">
        <v>1830</v>
      </c>
      <c r="BX10" s="86" t="s">
        <v>1830</v>
      </c>
      <c r="BY10" s="430" t="s">
        <v>1831</v>
      </c>
      <c r="BZ10" s="431" t="s">
        <v>1831</v>
      </c>
      <c r="CA10" s="1"/>
      <c r="CB10" s="432" t="s">
        <v>1832</v>
      </c>
      <c r="CC10" s="433" t="s">
        <v>1832</v>
      </c>
    </row>
    <row r="11" spans="1:81" s="43" customFormat="1" ht="15" x14ac:dyDescent="0.25">
      <c r="B11" s="422" t="str">
        <f t="shared" si="3"/>
        <v>SSC</v>
      </c>
      <c r="C11" s="24" t="s">
        <v>1450</v>
      </c>
      <c r="D11" s="64" t="s">
        <v>1477</v>
      </c>
      <c r="E11" s="91">
        <f>IFERROR(INDEX('[6]PCD List'!$AU$3:$BK$48,MATCH('DPW2'!$G11,'[6]PCD List'!$AT$3:$AT$48,0),MATCH('DPW2'!$B11,'[6]PCD List'!$AU$2:$BK$2,0)),"")</f>
        <v>0</v>
      </c>
      <c r="F11" s="62" t="s">
        <v>1478</v>
      </c>
      <c r="G11" s="62" t="s">
        <v>1479</v>
      </c>
      <c r="H11" s="64" t="s">
        <v>635</v>
      </c>
      <c r="I11" s="64">
        <v>3</v>
      </c>
      <c r="J11" s="403"/>
      <c r="K11" s="39"/>
      <c r="L11" s="404"/>
      <c r="M11" s="405"/>
      <c r="N11" s="405"/>
      <c r="O11" s="405"/>
      <c r="P11" s="405"/>
      <c r="Q11" s="405"/>
      <c r="R11" s="405"/>
      <c r="S11" s="405"/>
      <c r="T11" s="405"/>
      <c r="U11" s="405"/>
      <c r="V11" s="405"/>
      <c r="W11" s="405"/>
      <c r="X11" s="423">
        <f xml:space="preserve"> R11</f>
        <v>0</v>
      </c>
      <c r="Y11" s="168">
        <f t="shared" si="0"/>
        <v>0</v>
      </c>
      <c r="AA11" s="408"/>
      <c r="AB11" s="82"/>
      <c r="AC11" s="82"/>
      <c r="AD11" s="82"/>
      <c r="AE11" s="82"/>
      <c r="AF11" s="82"/>
      <c r="AG11" s="82"/>
      <c r="AH11" s="82"/>
      <c r="AI11" s="82"/>
      <c r="AJ11" s="82"/>
      <c r="AK11" s="82"/>
      <c r="AL11" s="83"/>
      <c r="AM11" s="423">
        <f xml:space="preserve"> AG11</f>
        <v>0</v>
      </c>
      <c r="AN11" s="168">
        <f t="shared" si="1"/>
        <v>0</v>
      </c>
      <c r="AP11" s="424" t="str">
        <f t="shared" si="2"/>
        <v/>
      </c>
      <c r="AQ11" s="425" t="str">
        <f t="shared" si="2"/>
        <v/>
      </c>
      <c r="AS11" s="359" t="s">
        <v>1833</v>
      </c>
      <c r="AV11" s="426" t="s">
        <v>1834</v>
      </c>
      <c r="AW11" s="52"/>
      <c r="AX11" s="427" t="s">
        <v>1835</v>
      </c>
      <c r="AY11" s="144" t="s">
        <v>1835</v>
      </c>
      <c r="AZ11" s="144" t="s">
        <v>1835</v>
      </c>
      <c r="BA11" s="144" t="s">
        <v>1835</v>
      </c>
      <c r="BB11" s="144" t="s">
        <v>1835</v>
      </c>
      <c r="BC11" s="144" t="s">
        <v>1835</v>
      </c>
      <c r="BD11" s="144" t="s">
        <v>1835</v>
      </c>
      <c r="BE11" s="144" t="s">
        <v>1835</v>
      </c>
      <c r="BF11" s="144" t="s">
        <v>1835</v>
      </c>
      <c r="BG11" s="144" t="s">
        <v>1835</v>
      </c>
      <c r="BH11" s="144" t="s">
        <v>1835</v>
      </c>
      <c r="BI11" s="144" t="s">
        <v>1835</v>
      </c>
      <c r="BJ11" s="428" t="s">
        <v>1836</v>
      </c>
      <c r="BK11" s="132" t="s">
        <v>1836</v>
      </c>
      <c r="BL11" s="1"/>
      <c r="BM11" s="429" t="s">
        <v>1837</v>
      </c>
      <c r="BN11" s="85" t="s">
        <v>1837</v>
      </c>
      <c r="BO11" s="85" t="s">
        <v>1837</v>
      </c>
      <c r="BP11" s="85" t="s">
        <v>1837</v>
      </c>
      <c r="BQ11" s="85" t="s">
        <v>1837</v>
      </c>
      <c r="BR11" s="85" t="s">
        <v>1837</v>
      </c>
      <c r="BS11" s="85" t="s">
        <v>1837</v>
      </c>
      <c r="BT11" s="85" t="s">
        <v>1837</v>
      </c>
      <c r="BU11" s="85" t="s">
        <v>1837</v>
      </c>
      <c r="BV11" s="85" t="s">
        <v>1837</v>
      </c>
      <c r="BW11" s="85" t="s">
        <v>1837</v>
      </c>
      <c r="BX11" s="86" t="s">
        <v>1837</v>
      </c>
      <c r="BY11" s="430" t="s">
        <v>1838</v>
      </c>
      <c r="BZ11" s="431" t="s">
        <v>1838</v>
      </c>
      <c r="CA11" s="1"/>
      <c r="CB11" s="432" t="s">
        <v>1839</v>
      </c>
      <c r="CC11" s="433" t="s">
        <v>1839</v>
      </c>
    </row>
    <row r="12" spans="1:81" s="43" customFormat="1" ht="15" x14ac:dyDescent="0.25">
      <c r="B12" s="422" t="str">
        <f t="shared" si="3"/>
        <v>SSC</v>
      </c>
      <c r="C12" s="24" t="s">
        <v>1450</v>
      </c>
      <c r="D12" s="64" t="s">
        <v>1477</v>
      </c>
      <c r="E12" s="91">
        <f>IFERROR(INDEX('[6]PCD List'!$AU$3:$BK$48,MATCH('DPW2'!$G12,'[6]PCD List'!$AT$3:$AT$48,0),MATCH('DPW2'!$B12,'[6]PCD List'!$AU$2:$BK$2,0)),"")</f>
        <v>0</v>
      </c>
      <c r="F12" s="62" t="s">
        <v>1486</v>
      </c>
      <c r="G12" s="62" t="s">
        <v>1487</v>
      </c>
      <c r="H12" s="64" t="s">
        <v>635</v>
      </c>
      <c r="I12" s="64">
        <v>0</v>
      </c>
      <c r="J12" s="403"/>
      <c r="K12" s="39"/>
      <c r="L12" s="404"/>
      <c r="M12" s="405"/>
      <c r="N12" s="405"/>
      <c r="O12" s="405"/>
      <c r="P12" s="405"/>
      <c r="Q12" s="405"/>
      <c r="R12" s="405"/>
      <c r="S12" s="405"/>
      <c r="T12" s="405"/>
      <c r="U12" s="405"/>
      <c r="V12" s="405"/>
      <c r="W12" s="405"/>
      <c r="X12" s="423">
        <f xml:space="preserve"> R12</f>
        <v>0</v>
      </c>
      <c r="Y12" s="168">
        <f t="shared" si="0"/>
        <v>0</v>
      </c>
      <c r="AA12" s="408"/>
      <c r="AB12" s="82"/>
      <c r="AC12" s="82"/>
      <c r="AD12" s="82"/>
      <c r="AE12" s="82"/>
      <c r="AF12" s="82"/>
      <c r="AG12" s="82"/>
      <c r="AH12" s="82"/>
      <c r="AI12" s="82"/>
      <c r="AJ12" s="82"/>
      <c r="AK12" s="82"/>
      <c r="AL12" s="83"/>
      <c r="AM12" s="423">
        <f xml:space="preserve"> AG12</f>
        <v>0</v>
      </c>
      <c r="AN12" s="168">
        <f t="shared" si="1"/>
        <v>0</v>
      </c>
      <c r="AP12" s="424" t="str">
        <f t="shared" si="2"/>
        <v/>
      </c>
      <c r="AQ12" s="425" t="str">
        <f t="shared" si="2"/>
        <v/>
      </c>
      <c r="AS12" s="359" t="s">
        <v>1840</v>
      </c>
      <c r="AV12" s="426" t="s">
        <v>1841</v>
      </c>
      <c r="AW12" s="52"/>
      <c r="AX12" s="427" t="s">
        <v>1842</v>
      </c>
      <c r="AY12" s="144" t="s">
        <v>1842</v>
      </c>
      <c r="AZ12" s="144" t="s">
        <v>1842</v>
      </c>
      <c r="BA12" s="144" t="s">
        <v>1842</v>
      </c>
      <c r="BB12" s="144" t="s">
        <v>1842</v>
      </c>
      <c r="BC12" s="144" t="s">
        <v>1842</v>
      </c>
      <c r="BD12" s="144" t="s">
        <v>1842</v>
      </c>
      <c r="BE12" s="144" t="s">
        <v>1842</v>
      </c>
      <c r="BF12" s="144" t="s">
        <v>1842</v>
      </c>
      <c r="BG12" s="144" t="s">
        <v>1842</v>
      </c>
      <c r="BH12" s="144" t="s">
        <v>1842</v>
      </c>
      <c r="BI12" s="144" t="s">
        <v>1842</v>
      </c>
      <c r="BJ12" s="428" t="s">
        <v>1843</v>
      </c>
      <c r="BK12" s="132" t="s">
        <v>1843</v>
      </c>
      <c r="BL12" s="1"/>
      <c r="BM12" s="429" t="s">
        <v>1844</v>
      </c>
      <c r="BN12" s="85" t="s">
        <v>1844</v>
      </c>
      <c r="BO12" s="85" t="s">
        <v>1844</v>
      </c>
      <c r="BP12" s="85" t="s">
        <v>1844</v>
      </c>
      <c r="BQ12" s="85" t="s">
        <v>1844</v>
      </c>
      <c r="BR12" s="85" t="s">
        <v>1844</v>
      </c>
      <c r="BS12" s="85" t="s">
        <v>1844</v>
      </c>
      <c r="BT12" s="85" t="s">
        <v>1844</v>
      </c>
      <c r="BU12" s="85" t="s">
        <v>1844</v>
      </c>
      <c r="BV12" s="85" t="s">
        <v>1844</v>
      </c>
      <c r="BW12" s="85" t="s">
        <v>1844</v>
      </c>
      <c r="BX12" s="86" t="s">
        <v>1844</v>
      </c>
      <c r="BY12" s="430" t="s">
        <v>1845</v>
      </c>
      <c r="BZ12" s="431" t="s">
        <v>1845</v>
      </c>
      <c r="CA12" s="1"/>
      <c r="CB12" s="432" t="s">
        <v>1846</v>
      </c>
      <c r="CC12" s="433" t="s">
        <v>1846</v>
      </c>
    </row>
    <row r="13" spans="1:81" s="43" customFormat="1" ht="15" x14ac:dyDescent="0.25">
      <c r="B13" s="422" t="str">
        <f t="shared" si="3"/>
        <v>SSC</v>
      </c>
      <c r="C13" s="24" t="s">
        <v>1450</v>
      </c>
      <c r="D13" s="64" t="s">
        <v>1494</v>
      </c>
      <c r="E13" s="91" t="str">
        <f>IFERROR(INDEX('[6]PCD List'!$AU$3:$BK$48,MATCH('DPW2'!$G13,'[6]PCD List'!$AT$3:$AT$48,0),MATCH('DPW2'!$B13,'[6]PCD List'!$AU$2:$BK$2,0)),"")</f>
        <v>Y</v>
      </c>
      <c r="F13" s="62" t="s">
        <v>1495</v>
      </c>
      <c r="G13" s="62" t="s">
        <v>1495</v>
      </c>
      <c r="H13" s="64" t="s">
        <v>635</v>
      </c>
      <c r="I13" s="64">
        <v>3</v>
      </c>
      <c r="J13" s="434">
        <v>0.186</v>
      </c>
      <c r="K13" s="39"/>
      <c r="L13" s="404"/>
      <c r="M13" s="405"/>
      <c r="N13" s="405">
        <v>0.45800000000000002</v>
      </c>
      <c r="O13" s="405">
        <v>1.0269999999999999</v>
      </c>
      <c r="P13" s="405">
        <v>1.431</v>
      </c>
      <c r="Q13" s="405">
        <v>1.833</v>
      </c>
      <c r="R13" s="405">
        <v>2.2320000000000002</v>
      </c>
      <c r="S13" s="405"/>
      <c r="T13" s="405"/>
      <c r="U13" s="405"/>
      <c r="V13" s="405"/>
      <c r="W13" s="405"/>
      <c r="X13" s="423">
        <f t="shared" ref="X13" si="4" xml:space="preserve"> R13</f>
        <v>2.2320000000000002</v>
      </c>
      <c r="Y13" s="168">
        <f t="shared" si="0"/>
        <v>0</v>
      </c>
      <c r="AA13" s="408"/>
      <c r="AB13" s="82"/>
      <c r="AC13" s="698">
        <v>0.186524</v>
      </c>
      <c r="AD13" s="698">
        <v>1.0269999999999999</v>
      </c>
      <c r="AE13" s="698">
        <v>1.431</v>
      </c>
      <c r="AF13" s="698">
        <v>1.833</v>
      </c>
      <c r="AG13" s="698">
        <v>2.2320000000000002</v>
      </c>
      <c r="AH13" s="82"/>
      <c r="AI13" s="82"/>
      <c r="AJ13" s="82"/>
      <c r="AK13" s="82"/>
      <c r="AL13" s="83"/>
      <c r="AM13" s="423">
        <f t="shared" ref="AM13" si="5" xml:space="preserve"> AG13</f>
        <v>2.2320000000000002</v>
      </c>
      <c r="AN13" s="168">
        <f t="shared" si="1"/>
        <v>0</v>
      </c>
      <c r="AP13" s="424">
        <f t="shared" si="2"/>
        <v>1</v>
      </c>
      <c r="AQ13" s="425" t="str">
        <f t="shared" si="2"/>
        <v/>
      </c>
      <c r="AS13" s="359" t="s">
        <v>1847</v>
      </c>
      <c r="AV13" s="435" t="s">
        <v>1848</v>
      </c>
      <c r="AW13" s="52"/>
      <c r="AX13" s="427" t="s">
        <v>1849</v>
      </c>
      <c r="AY13" s="144" t="s">
        <v>1849</v>
      </c>
      <c r="AZ13" s="144" t="s">
        <v>1849</v>
      </c>
      <c r="BA13" s="144" t="s">
        <v>1849</v>
      </c>
      <c r="BB13" s="144" t="s">
        <v>1849</v>
      </c>
      <c r="BC13" s="144" t="s">
        <v>1849</v>
      </c>
      <c r="BD13" s="144" t="s">
        <v>1849</v>
      </c>
      <c r="BE13" s="144" t="s">
        <v>1849</v>
      </c>
      <c r="BF13" s="144" t="s">
        <v>1849</v>
      </c>
      <c r="BG13" s="144" t="s">
        <v>1849</v>
      </c>
      <c r="BH13" s="144" t="s">
        <v>1849</v>
      </c>
      <c r="BI13" s="144" t="s">
        <v>1849</v>
      </c>
      <c r="BJ13" s="428" t="s">
        <v>1850</v>
      </c>
      <c r="BK13" s="132" t="s">
        <v>1850</v>
      </c>
      <c r="BL13" s="1"/>
      <c r="BM13" s="429" t="s">
        <v>1851</v>
      </c>
      <c r="BN13" s="85" t="s">
        <v>1851</v>
      </c>
      <c r="BO13" s="85" t="s">
        <v>1851</v>
      </c>
      <c r="BP13" s="85" t="s">
        <v>1851</v>
      </c>
      <c r="BQ13" s="85" t="s">
        <v>1851</v>
      </c>
      <c r="BR13" s="85" t="s">
        <v>1851</v>
      </c>
      <c r="BS13" s="85" t="s">
        <v>1851</v>
      </c>
      <c r="BT13" s="85" t="s">
        <v>1851</v>
      </c>
      <c r="BU13" s="85" t="s">
        <v>1851</v>
      </c>
      <c r="BV13" s="85" t="s">
        <v>1851</v>
      </c>
      <c r="BW13" s="85" t="s">
        <v>1851</v>
      </c>
      <c r="BX13" s="86" t="s">
        <v>1851</v>
      </c>
      <c r="BY13" s="430" t="s">
        <v>1852</v>
      </c>
      <c r="BZ13" s="431" t="s">
        <v>1852</v>
      </c>
      <c r="CA13" s="1"/>
      <c r="CB13" s="432" t="s">
        <v>1853</v>
      </c>
      <c r="CC13" s="433" t="s">
        <v>1853</v>
      </c>
    </row>
    <row r="14" spans="1:81" s="43" customFormat="1" ht="27.6" x14ac:dyDescent="0.25">
      <c r="B14" s="422" t="str">
        <f t="shared" si="3"/>
        <v>SSC</v>
      </c>
      <c r="C14" s="24" t="s">
        <v>1502</v>
      </c>
      <c r="D14" s="64" t="s">
        <v>1503</v>
      </c>
      <c r="E14" s="91" t="str">
        <f>IFERROR(INDEX('[6]PCD List'!$AU$3:$BK$48,MATCH('DPW2'!$G14,'[6]PCD List'!$AT$3:$AT$48,0),MATCH('DPW2'!$B14,'[6]PCD List'!$AU$2:$BK$2,0)),"")</f>
        <v>Y</v>
      </c>
      <c r="F14" s="62" t="s">
        <v>1504</v>
      </c>
      <c r="G14" s="363" t="s">
        <v>1505</v>
      </c>
      <c r="H14" s="64" t="s">
        <v>635</v>
      </c>
      <c r="I14" s="64">
        <v>3</v>
      </c>
      <c r="J14" s="434"/>
      <c r="K14" s="39"/>
      <c r="L14" s="404"/>
      <c r="M14" s="405"/>
      <c r="N14" s="405">
        <v>5.3250000000000002</v>
      </c>
      <c r="O14" s="405">
        <v>18.050999999999998</v>
      </c>
      <c r="P14" s="405">
        <v>24.541</v>
      </c>
      <c r="Q14" s="405">
        <v>27.9</v>
      </c>
      <c r="R14" s="405">
        <v>30.734999999999999</v>
      </c>
      <c r="S14" s="405">
        <v>30.734999999999999</v>
      </c>
      <c r="T14" s="405">
        <v>30.734999999999999</v>
      </c>
      <c r="U14" s="405">
        <v>30.734999999999999</v>
      </c>
      <c r="V14" s="405">
        <v>30.734999999999999</v>
      </c>
      <c r="W14" s="405">
        <v>30.734999999999999</v>
      </c>
      <c r="X14" s="423">
        <f xml:space="preserve"> R14</f>
        <v>30.734999999999999</v>
      </c>
      <c r="Y14" s="168">
        <f t="shared" si="0"/>
        <v>30.734999999999999</v>
      </c>
      <c r="AA14" s="408"/>
      <c r="AB14" s="82"/>
      <c r="AC14" s="698">
        <v>2.3540920000000001</v>
      </c>
      <c r="AD14" s="698">
        <v>18.050999999999998</v>
      </c>
      <c r="AE14" s="698">
        <v>24.541</v>
      </c>
      <c r="AF14" s="698">
        <v>27.9</v>
      </c>
      <c r="AG14" s="698">
        <v>30.734999999999999</v>
      </c>
      <c r="AH14" s="82">
        <v>30.734999999999999</v>
      </c>
      <c r="AI14" s="82">
        <v>30.734999999999999</v>
      </c>
      <c r="AJ14" s="82">
        <v>30.734999999999999</v>
      </c>
      <c r="AK14" s="82">
        <v>30.734999999999999</v>
      </c>
      <c r="AL14" s="83">
        <v>30.734999999999999</v>
      </c>
      <c r="AM14" s="423">
        <f xml:space="preserve"> AG14</f>
        <v>30.734999999999999</v>
      </c>
      <c r="AN14" s="168">
        <f t="shared" si="1"/>
        <v>30.734999999999999</v>
      </c>
      <c r="AP14" s="424">
        <f t="shared" si="2"/>
        <v>1</v>
      </c>
      <c r="AQ14" s="425">
        <f t="shared" si="2"/>
        <v>1</v>
      </c>
      <c r="AS14" s="359" t="s">
        <v>1854</v>
      </c>
      <c r="AV14" s="435" t="s">
        <v>1855</v>
      </c>
      <c r="AW14" s="52"/>
      <c r="AX14" s="427" t="s">
        <v>1856</v>
      </c>
      <c r="AY14" s="144" t="s">
        <v>1856</v>
      </c>
      <c r="AZ14" s="144" t="s">
        <v>1856</v>
      </c>
      <c r="BA14" s="144" t="s">
        <v>1856</v>
      </c>
      <c r="BB14" s="144" t="s">
        <v>1856</v>
      </c>
      <c r="BC14" s="144" t="s">
        <v>1856</v>
      </c>
      <c r="BD14" s="144" t="s">
        <v>1856</v>
      </c>
      <c r="BE14" s="144" t="s">
        <v>1856</v>
      </c>
      <c r="BF14" s="144" t="s">
        <v>1856</v>
      </c>
      <c r="BG14" s="144" t="s">
        <v>1856</v>
      </c>
      <c r="BH14" s="144" t="s">
        <v>1856</v>
      </c>
      <c r="BI14" s="144" t="s">
        <v>1856</v>
      </c>
      <c r="BJ14" s="428" t="s">
        <v>1857</v>
      </c>
      <c r="BK14" s="132" t="s">
        <v>1857</v>
      </c>
      <c r="BL14" s="1"/>
      <c r="BM14" s="429" t="s">
        <v>1858</v>
      </c>
      <c r="BN14" s="85" t="s">
        <v>1858</v>
      </c>
      <c r="BO14" s="85" t="s">
        <v>1858</v>
      </c>
      <c r="BP14" s="85" t="s">
        <v>1858</v>
      </c>
      <c r="BQ14" s="85" t="s">
        <v>1858</v>
      </c>
      <c r="BR14" s="85" t="s">
        <v>1858</v>
      </c>
      <c r="BS14" s="85" t="s">
        <v>1858</v>
      </c>
      <c r="BT14" s="85" t="s">
        <v>1858</v>
      </c>
      <c r="BU14" s="85" t="s">
        <v>1858</v>
      </c>
      <c r="BV14" s="85" t="s">
        <v>1858</v>
      </c>
      <c r="BW14" s="85" t="s">
        <v>1858</v>
      </c>
      <c r="BX14" s="86" t="s">
        <v>1858</v>
      </c>
      <c r="BY14" s="430" t="s">
        <v>1859</v>
      </c>
      <c r="BZ14" s="431" t="s">
        <v>1859</v>
      </c>
      <c r="CA14" s="1"/>
      <c r="CB14" s="432" t="s">
        <v>1860</v>
      </c>
      <c r="CC14" s="433" t="s">
        <v>1860</v>
      </c>
    </row>
    <row r="15" spans="1:81" s="43" customFormat="1" ht="15" x14ac:dyDescent="0.25">
      <c r="B15" s="422" t="str">
        <f t="shared" si="3"/>
        <v>SSC</v>
      </c>
      <c r="C15" s="24" t="s">
        <v>1502</v>
      </c>
      <c r="D15" s="64" t="s">
        <v>1512</v>
      </c>
      <c r="E15" s="91" t="str">
        <f>IFERROR(INDEX('[6]PCD List'!$AU$3:$BK$48,MATCH('DPW2'!$G15,'[6]PCD List'!$AT$3:$AT$48,0),MATCH('DPW2'!$B15,'[6]PCD List'!$AU$2:$BK$2,0)),"")</f>
        <v>Y</v>
      </c>
      <c r="F15" s="62" t="s">
        <v>1513</v>
      </c>
      <c r="G15" s="62" t="s">
        <v>1514</v>
      </c>
      <c r="H15" s="64" t="s">
        <v>635</v>
      </c>
      <c r="I15" s="24">
        <v>3</v>
      </c>
      <c r="J15" s="434">
        <v>2E-3</v>
      </c>
      <c r="K15" s="39"/>
      <c r="L15" s="404"/>
      <c r="M15" s="405"/>
      <c r="N15" s="405">
        <v>0.28399999999999997</v>
      </c>
      <c r="O15" s="405">
        <v>1.5389999999999999</v>
      </c>
      <c r="P15" s="405">
        <v>2.786</v>
      </c>
      <c r="Q15" s="405">
        <v>3.1440000000000001</v>
      </c>
      <c r="R15" s="405">
        <v>3.4209999999999998</v>
      </c>
      <c r="S15" s="405"/>
      <c r="T15" s="405"/>
      <c r="U15" s="405"/>
      <c r="V15" s="405"/>
      <c r="W15" s="405"/>
      <c r="X15" s="423">
        <f xml:space="preserve"> R15</f>
        <v>3.4209999999999998</v>
      </c>
      <c r="Y15" s="168">
        <f t="shared" si="0"/>
        <v>0</v>
      </c>
      <c r="AA15" s="408"/>
      <c r="AB15" s="82"/>
      <c r="AC15" s="698">
        <v>0.32884799999999997</v>
      </c>
      <c r="AD15" s="698">
        <v>1.5389999999999999</v>
      </c>
      <c r="AE15" s="698">
        <v>2.786</v>
      </c>
      <c r="AF15" s="698">
        <v>3.1440000000000001</v>
      </c>
      <c r="AG15" s="698">
        <v>3.4209999999999998</v>
      </c>
      <c r="AH15" s="82"/>
      <c r="AI15" s="82"/>
      <c r="AJ15" s="82"/>
      <c r="AK15" s="82"/>
      <c r="AL15" s="83"/>
      <c r="AM15" s="423">
        <f xml:space="preserve"> AG15</f>
        <v>3.4209999999999998</v>
      </c>
      <c r="AN15" s="168">
        <f t="shared" si="1"/>
        <v>0</v>
      </c>
      <c r="AP15" s="424">
        <f t="shared" si="2"/>
        <v>1</v>
      </c>
      <c r="AQ15" s="425" t="str">
        <f t="shared" si="2"/>
        <v/>
      </c>
      <c r="AS15" s="359" t="s">
        <v>1861</v>
      </c>
      <c r="AV15" s="435" t="s">
        <v>1862</v>
      </c>
      <c r="AW15" s="52"/>
      <c r="AX15" s="427" t="s">
        <v>1863</v>
      </c>
      <c r="AY15" s="144" t="s">
        <v>1863</v>
      </c>
      <c r="AZ15" s="144" t="s">
        <v>1863</v>
      </c>
      <c r="BA15" s="144" t="s">
        <v>1863</v>
      </c>
      <c r="BB15" s="144" t="s">
        <v>1863</v>
      </c>
      <c r="BC15" s="144" t="s">
        <v>1863</v>
      </c>
      <c r="BD15" s="144" t="s">
        <v>1863</v>
      </c>
      <c r="BE15" s="144" t="s">
        <v>1863</v>
      </c>
      <c r="BF15" s="144" t="s">
        <v>1863</v>
      </c>
      <c r="BG15" s="144" t="s">
        <v>1863</v>
      </c>
      <c r="BH15" s="144" t="s">
        <v>1863</v>
      </c>
      <c r="BI15" s="144" t="s">
        <v>1863</v>
      </c>
      <c r="BJ15" s="428" t="s">
        <v>1864</v>
      </c>
      <c r="BK15" s="132" t="s">
        <v>1864</v>
      </c>
      <c r="BL15" s="1"/>
      <c r="BM15" s="429" t="s">
        <v>1865</v>
      </c>
      <c r="BN15" s="85" t="s">
        <v>1865</v>
      </c>
      <c r="BO15" s="85" t="s">
        <v>1865</v>
      </c>
      <c r="BP15" s="85" t="s">
        <v>1865</v>
      </c>
      <c r="BQ15" s="85" t="s">
        <v>1865</v>
      </c>
      <c r="BR15" s="85" t="s">
        <v>1865</v>
      </c>
      <c r="BS15" s="85" t="s">
        <v>1865</v>
      </c>
      <c r="BT15" s="85" t="s">
        <v>1865</v>
      </c>
      <c r="BU15" s="85" t="s">
        <v>1865</v>
      </c>
      <c r="BV15" s="85" t="s">
        <v>1865</v>
      </c>
      <c r="BW15" s="85" t="s">
        <v>1865</v>
      </c>
      <c r="BX15" s="86" t="s">
        <v>1865</v>
      </c>
      <c r="BY15" s="430" t="s">
        <v>1866</v>
      </c>
      <c r="BZ15" s="431" t="s">
        <v>1866</v>
      </c>
      <c r="CA15" s="1"/>
      <c r="CB15" s="432" t="s">
        <v>1867</v>
      </c>
      <c r="CC15" s="433" t="s">
        <v>1867</v>
      </c>
    </row>
    <row r="16" spans="1:81" s="43" customFormat="1" ht="27.6" x14ac:dyDescent="0.25">
      <c r="B16" s="422" t="str">
        <f t="shared" si="3"/>
        <v>SSC</v>
      </c>
      <c r="C16" s="24" t="s">
        <v>1502</v>
      </c>
      <c r="D16" s="64" t="s">
        <v>1512</v>
      </c>
      <c r="E16" s="91" t="str">
        <f>IFERROR(INDEX('[6]PCD List'!$AU$3:$BK$48,MATCH('DPW2'!$G16,'[6]PCD List'!$AT$3:$AT$48,0),MATCH('DPW2'!$B16,'[6]PCD List'!$AU$2:$BK$2,0)),"")</f>
        <v>Y</v>
      </c>
      <c r="F16" s="62" t="s">
        <v>1513</v>
      </c>
      <c r="G16" s="62" t="s">
        <v>1521</v>
      </c>
      <c r="H16" s="64" t="s">
        <v>635</v>
      </c>
      <c r="I16" s="24">
        <v>3</v>
      </c>
      <c r="J16" s="434">
        <v>2E-3</v>
      </c>
      <c r="K16" s="39"/>
      <c r="L16" s="404"/>
      <c r="M16" s="405"/>
      <c r="N16" s="405">
        <v>0</v>
      </c>
      <c r="O16" s="405">
        <v>1.0409999999999999</v>
      </c>
      <c r="P16" s="405">
        <v>2.0790000000000002</v>
      </c>
      <c r="Q16" s="405">
        <v>2.1680000000000001</v>
      </c>
      <c r="R16" s="405">
        <v>2.1680000000000001</v>
      </c>
      <c r="S16" s="405"/>
      <c r="T16" s="405"/>
      <c r="U16" s="405"/>
      <c r="V16" s="405"/>
      <c r="W16" s="405"/>
      <c r="X16" s="423">
        <f xml:space="preserve"> R16</f>
        <v>2.1680000000000001</v>
      </c>
      <c r="Y16" s="168">
        <f t="shared" si="0"/>
        <v>0</v>
      </c>
      <c r="AA16" s="408"/>
      <c r="AB16" s="82"/>
      <c r="AC16" s="698">
        <v>0</v>
      </c>
      <c r="AD16" s="698">
        <v>1.0409999999999999</v>
      </c>
      <c r="AE16" s="698">
        <v>2.0790000000000002</v>
      </c>
      <c r="AF16" s="698">
        <v>2.1680000000000001</v>
      </c>
      <c r="AG16" s="698">
        <v>2.1680000000000001</v>
      </c>
      <c r="AH16" s="82"/>
      <c r="AI16" s="82"/>
      <c r="AJ16" s="82"/>
      <c r="AK16" s="82"/>
      <c r="AL16" s="83"/>
      <c r="AM16" s="423">
        <f xml:space="preserve"> AG16</f>
        <v>2.1680000000000001</v>
      </c>
      <c r="AN16" s="168">
        <f t="shared" si="1"/>
        <v>0</v>
      </c>
      <c r="AP16" s="424">
        <f t="shared" si="2"/>
        <v>1</v>
      </c>
      <c r="AQ16" s="425" t="str">
        <f t="shared" si="2"/>
        <v/>
      </c>
      <c r="AS16" s="359" t="s">
        <v>1868</v>
      </c>
      <c r="AV16" s="435" t="s">
        <v>1869</v>
      </c>
      <c r="AW16" s="52"/>
      <c r="AX16" s="427" t="s">
        <v>1870</v>
      </c>
      <c r="AY16" s="144" t="s">
        <v>1870</v>
      </c>
      <c r="AZ16" s="144" t="s">
        <v>1870</v>
      </c>
      <c r="BA16" s="144" t="s">
        <v>1870</v>
      </c>
      <c r="BB16" s="144" t="s">
        <v>1870</v>
      </c>
      <c r="BC16" s="144" t="s">
        <v>1870</v>
      </c>
      <c r="BD16" s="144" t="s">
        <v>1870</v>
      </c>
      <c r="BE16" s="144" t="s">
        <v>1870</v>
      </c>
      <c r="BF16" s="144" t="s">
        <v>1870</v>
      </c>
      <c r="BG16" s="144" t="s">
        <v>1870</v>
      </c>
      <c r="BH16" s="144" t="s">
        <v>1870</v>
      </c>
      <c r="BI16" s="144" t="s">
        <v>1870</v>
      </c>
      <c r="BJ16" s="428" t="s">
        <v>1871</v>
      </c>
      <c r="BK16" s="132" t="s">
        <v>1871</v>
      </c>
      <c r="BL16" s="1"/>
      <c r="BM16" s="429" t="s">
        <v>1872</v>
      </c>
      <c r="BN16" s="85" t="s">
        <v>1872</v>
      </c>
      <c r="BO16" s="85" t="s">
        <v>1872</v>
      </c>
      <c r="BP16" s="85" t="s">
        <v>1872</v>
      </c>
      <c r="BQ16" s="85" t="s">
        <v>1872</v>
      </c>
      <c r="BR16" s="85" t="s">
        <v>1872</v>
      </c>
      <c r="BS16" s="85" t="s">
        <v>1872</v>
      </c>
      <c r="BT16" s="85" t="s">
        <v>1872</v>
      </c>
      <c r="BU16" s="85" t="s">
        <v>1872</v>
      </c>
      <c r="BV16" s="85" t="s">
        <v>1872</v>
      </c>
      <c r="BW16" s="85" t="s">
        <v>1872</v>
      </c>
      <c r="BX16" s="86" t="s">
        <v>1872</v>
      </c>
      <c r="BY16" s="430" t="s">
        <v>1873</v>
      </c>
      <c r="BZ16" s="431" t="s">
        <v>1873</v>
      </c>
      <c r="CA16" s="1"/>
      <c r="CB16" s="432" t="s">
        <v>1874</v>
      </c>
      <c r="CC16" s="433" t="s">
        <v>1874</v>
      </c>
    </row>
    <row r="17" spans="2:81" s="43" customFormat="1" ht="27.6" x14ac:dyDescent="0.25">
      <c r="B17" s="422" t="str">
        <f t="shared" si="3"/>
        <v>SSC</v>
      </c>
      <c r="C17" s="24" t="s">
        <v>1502</v>
      </c>
      <c r="D17" s="64" t="s">
        <v>1512</v>
      </c>
      <c r="E17" s="91" t="str">
        <f>IFERROR(INDEX('[6]PCD List'!$AU$3:$BK$48,MATCH('DPW2'!$G17,'[6]PCD List'!$AT$3:$AT$48,0),MATCH('DPW2'!$B17,'[6]PCD List'!$AU$2:$BK$2,0)),"")</f>
        <v>Y</v>
      </c>
      <c r="F17" s="62" t="s">
        <v>1513</v>
      </c>
      <c r="G17" s="62" t="s">
        <v>1528</v>
      </c>
      <c r="H17" s="64" t="s">
        <v>635</v>
      </c>
      <c r="I17" s="24">
        <v>3</v>
      </c>
      <c r="J17" s="434">
        <v>8.0000000000000002E-3</v>
      </c>
      <c r="K17" s="39"/>
      <c r="L17" s="404"/>
      <c r="M17" s="405"/>
      <c r="N17" s="405">
        <v>0.61699999999999999</v>
      </c>
      <c r="O17" s="405">
        <v>1.2270000000000001</v>
      </c>
      <c r="P17" s="405">
        <v>1.8440000000000001</v>
      </c>
      <c r="Q17" s="405">
        <v>2.4529999999999998</v>
      </c>
      <c r="R17" s="405">
        <v>3.07</v>
      </c>
      <c r="S17" s="405"/>
      <c r="T17" s="405"/>
      <c r="U17" s="405"/>
      <c r="V17" s="405"/>
      <c r="W17" s="405"/>
      <c r="X17" s="423">
        <f t="shared" ref="X17:X48" si="6" xml:space="preserve"> R17</f>
        <v>3.07</v>
      </c>
      <c r="Y17" s="168">
        <f t="shared" si="0"/>
        <v>0</v>
      </c>
      <c r="AA17" s="408"/>
      <c r="AB17" s="82"/>
      <c r="AC17" s="698">
        <v>0.115804</v>
      </c>
      <c r="AD17" s="698">
        <v>1.2270000000000001</v>
      </c>
      <c r="AE17" s="698">
        <v>1.8440000000000001</v>
      </c>
      <c r="AF17" s="698">
        <v>2.4529999999999998</v>
      </c>
      <c r="AG17" s="698">
        <v>3.07</v>
      </c>
      <c r="AH17" s="82"/>
      <c r="AI17" s="82"/>
      <c r="AJ17" s="82"/>
      <c r="AK17" s="82"/>
      <c r="AL17" s="83"/>
      <c r="AM17" s="423">
        <f t="shared" ref="AM17:AM48" si="7" xml:space="preserve"> AG17</f>
        <v>3.07</v>
      </c>
      <c r="AN17" s="168">
        <f t="shared" si="1"/>
        <v>0</v>
      </c>
      <c r="AP17" s="424">
        <f t="shared" si="2"/>
        <v>1</v>
      </c>
      <c r="AQ17" s="425" t="str">
        <f t="shared" si="2"/>
        <v/>
      </c>
      <c r="AS17" s="359" t="s">
        <v>1875</v>
      </c>
      <c r="AV17" s="435" t="s">
        <v>1876</v>
      </c>
      <c r="AW17" s="52"/>
      <c r="AX17" s="427" t="s">
        <v>1877</v>
      </c>
      <c r="AY17" s="144" t="s">
        <v>1877</v>
      </c>
      <c r="AZ17" s="144" t="s">
        <v>1877</v>
      </c>
      <c r="BA17" s="144" t="s">
        <v>1877</v>
      </c>
      <c r="BB17" s="144" t="s">
        <v>1877</v>
      </c>
      <c r="BC17" s="144" t="s">
        <v>1877</v>
      </c>
      <c r="BD17" s="144" t="s">
        <v>1877</v>
      </c>
      <c r="BE17" s="144" t="s">
        <v>1877</v>
      </c>
      <c r="BF17" s="144" t="s">
        <v>1877</v>
      </c>
      <c r="BG17" s="144" t="s">
        <v>1877</v>
      </c>
      <c r="BH17" s="144" t="s">
        <v>1877</v>
      </c>
      <c r="BI17" s="144" t="s">
        <v>1877</v>
      </c>
      <c r="BJ17" s="428" t="s">
        <v>1878</v>
      </c>
      <c r="BK17" s="132" t="s">
        <v>1878</v>
      </c>
      <c r="BL17" s="1"/>
      <c r="BM17" s="429" t="s">
        <v>1879</v>
      </c>
      <c r="BN17" s="85" t="s">
        <v>1879</v>
      </c>
      <c r="BO17" s="85" t="s">
        <v>1879</v>
      </c>
      <c r="BP17" s="85" t="s">
        <v>1879</v>
      </c>
      <c r="BQ17" s="85" t="s">
        <v>1879</v>
      </c>
      <c r="BR17" s="85" t="s">
        <v>1879</v>
      </c>
      <c r="BS17" s="85" t="s">
        <v>1879</v>
      </c>
      <c r="BT17" s="85" t="s">
        <v>1879</v>
      </c>
      <c r="BU17" s="85" t="s">
        <v>1879</v>
      </c>
      <c r="BV17" s="85" t="s">
        <v>1879</v>
      </c>
      <c r="BW17" s="85" t="s">
        <v>1879</v>
      </c>
      <c r="BX17" s="86" t="s">
        <v>1879</v>
      </c>
      <c r="BY17" s="430" t="s">
        <v>1880</v>
      </c>
      <c r="BZ17" s="431" t="s">
        <v>1880</v>
      </c>
      <c r="CA17" s="1"/>
      <c r="CB17" s="432" t="s">
        <v>1881</v>
      </c>
      <c r="CC17" s="433" t="s">
        <v>1881</v>
      </c>
    </row>
    <row r="18" spans="2:81" s="43" customFormat="1" ht="27.6" x14ac:dyDescent="0.25">
      <c r="B18" s="422" t="str">
        <f t="shared" si="3"/>
        <v>SSC</v>
      </c>
      <c r="C18" s="24" t="s">
        <v>1502</v>
      </c>
      <c r="D18" s="64" t="s">
        <v>1512</v>
      </c>
      <c r="E18" s="91" t="str">
        <f>IFERROR(INDEX('[6]PCD List'!$AU$3:$BK$48,MATCH('DPW2'!$G18,'[6]PCD List'!$AT$3:$AT$48,0),MATCH('DPW2'!$B18,'[6]PCD List'!$AU$2:$BK$2,0)),"")</f>
        <v>Y</v>
      </c>
      <c r="F18" s="62" t="s">
        <v>1513</v>
      </c>
      <c r="G18" s="62" t="s">
        <v>1535</v>
      </c>
      <c r="H18" s="64" t="s">
        <v>635</v>
      </c>
      <c r="I18" s="64">
        <v>3</v>
      </c>
      <c r="J18" s="434"/>
      <c r="K18" s="39"/>
      <c r="L18" s="404"/>
      <c r="M18" s="405"/>
      <c r="N18" s="405"/>
      <c r="O18" s="405"/>
      <c r="P18" s="405"/>
      <c r="Q18" s="405"/>
      <c r="R18" s="405"/>
      <c r="S18" s="405"/>
      <c r="T18" s="405"/>
      <c r="U18" s="405"/>
      <c r="V18" s="405"/>
      <c r="W18" s="405"/>
      <c r="X18" s="423">
        <f t="shared" si="6"/>
        <v>0</v>
      </c>
      <c r="Y18" s="168">
        <f t="shared" si="0"/>
        <v>0</v>
      </c>
      <c r="AA18" s="408"/>
      <c r="AB18" s="82"/>
      <c r="AC18" s="698"/>
      <c r="AD18" s="698"/>
      <c r="AE18" s="698"/>
      <c r="AF18" s="698"/>
      <c r="AG18" s="698"/>
      <c r="AH18" s="82"/>
      <c r="AI18" s="82"/>
      <c r="AJ18" s="82"/>
      <c r="AK18" s="82"/>
      <c r="AL18" s="83"/>
      <c r="AM18" s="423">
        <f t="shared" si="7"/>
        <v>0</v>
      </c>
      <c r="AN18" s="168">
        <f t="shared" si="1"/>
        <v>0</v>
      </c>
      <c r="AP18" s="424" t="str">
        <f t="shared" si="2"/>
        <v/>
      </c>
      <c r="AQ18" s="425" t="str">
        <f t="shared" si="2"/>
        <v/>
      </c>
      <c r="AS18" s="359" t="s">
        <v>1882</v>
      </c>
      <c r="AV18" s="435" t="s">
        <v>1883</v>
      </c>
      <c r="AW18" s="52"/>
      <c r="AX18" s="427" t="s">
        <v>1884</v>
      </c>
      <c r="AY18" s="144" t="s">
        <v>1884</v>
      </c>
      <c r="AZ18" s="144" t="s">
        <v>1884</v>
      </c>
      <c r="BA18" s="144" t="s">
        <v>1884</v>
      </c>
      <c r="BB18" s="144" t="s">
        <v>1884</v>
      </c>
      <c r="BC18" s="144" t="s">
        <v>1884</v>
      </c>
      <c r="BD18" s="144" t="s">
        <v>1884</v>
      </c>
      <c r="BE18" s="144" t="s">
        <v>1884</v>
      </c>
      <c r="BF18" s="144" t="s">
        <v>1884</v>
      </c>
      <c r="BG18" s="144" t="s">
        <v>1884</v>
      </c>
      <c r="BH18" s="144" t="s">
        <v>1884</v>
      </c>
      <c r="BI18" s="144" t="s">
        <v>1884</v>
      </c>
      <c r="BJ18" s="428" t="s">
        <v>1885</v>
      </c>
      <c r="BK18" s="132" t="s">
        <v>1885</v>
      </c>
      <c r="BL18" s="1"/>
      <c r="BM18" s="429" t="s">
        <v>1886</v>
      </c>
      <c r="BN18" s="85" t="s">
        <v>1886</v>
      </c>
      <c r="BO18" s="85" t="s">
        <v>1886</v>
      </c>
      <c r="BP18" s="85" t="s">
        <v>1886</v>
      </c>
      <c r="BQ18" s="85" t="s">
        <v>1886</v>
      </c>
      <c r="BR18" s="85" t="s">
        <v>1886</v>
      </c>
      <c r="BS18" s="85" t="s">
        <v>1886</v>
      </c>
      <c r="BT18" s="85" t="s">
        <v>1886</v>
      </c>
      <c r="BU18" s="85" t="s">
        <v>1886</v>
      </c>
      <c r="BV18" s="85" t="s">
        <v>1886</v>
      </c>
      <c r="BW18" s="85" t="s">
        <v>1886</v>
      </c>
      <c r="BX18" s="86" t="s">
        <v>1886</v>
      </c>
      <c r="BY18" s="430" t="s">
        <v>1887</v>
      </c>
      <c r="BZ18" s="431" t="s">
        <v>1887</v>
      </c>
      <c r="CA18" s="1"/>
      <c r="CB18" s="432" t="s">
        <v>1888</v>
      </c>
      <c r="CC18" s="433" t="s">
        <v>1888</v>
      </c>
    </row>
    <row r="19" spans="2:81" s="43" customFormat="1" ht="27.6" x14ac:dyDescent="0.25">
      <c r="B19" s="422" t="str">
        <f t="shared" si="3"/>
        <v>SSC</v>
      </c>
      <c r="C19" s="24" t="s">
        <v>1502</v>
      </c>
      <c r="D19" s="64" t="s">
        <v>1512</v>
      </c>
      <c r="E19" s="91" t="str">
        <f>IFERROR(INDEX('[6]PCD List'!$AU$3:$BK$48,MATCH('DPW2'!$G19,'[6]PCD List'!$AT$3:$AT$48,0),MATCH('DPW2'!$B19,'[6]PCD List'!$AU$2:$BK$2,0)),"")</f>
        <v>Y</v>
      </c>
      <c r="F19" s="62" t="s">
        <v>1513</v>
      </c>
      <c r="G19" s="62" t="s">
        <v>1542</v>
      </c>
      <c r="H19" s="64" t="s">
        <v>635</v>
      </c>
      <c r="I19" s="64">
        <v>3</v>
      </c>
      <c r="J19" s="434"/>
      <c r="K19" s="39"/>
      <c r="L19" s="404"/>
      <c r="M19" s="405"/>
      <c r="N19" s="405"/>
      <c r="O19" s="405"/>
      <c r="P19" s="405"/>
      <c r="Q19" s="405"/>
      <c r="R19" s="405"/>
      <c r="S19" s="405"/>
      <c r="T19" s="405"/>
      <c r="U19" s="405"/>
      <c r="V19" s="405"/>
      <c r="W19" s="405"/>
      <c r="X19" s="423">
        <f t="shared" si="6"/>
        <v>0</v>
      </c>
      <c r="Y19" s="168">
        <f t="shared" si="0"/>
        <v>0</v>
      </c>
      <c r="AA19" s="408"/>
      <c r="AB19" s="82"/>
      <c r="AC19" s="698"/>
      <c r="AD19" s="698"/>
      <c r="AE19" s="698"/>
      <c r="AF19" s="698"/>
      <c r="AG19" s="698"/>
      <c r="AH19" s="82"/>
      <c r="AI19" s="82"/>
      <c r="AJ19" s="82"/>
      <c r="AK19" s="82"/>
      <c r="AL19" s="83"/>
      <c r="AM19" s="423">
        <f t="shared" si="7"/>
        <v>0</v>
      </c>
      <c r="AN19" s="168">
        <f t="shared" si="1"/>
        <v>0</v>
      </c>
      <c r="AP19" s="424" t="str">
        <f t="shared" si="2"/>
        <v/>
      </c>
      <c r="AQ19" s="425" t="str">
        <f t="shared" si="2"/>
        <v/>
      </c>
      <c r="AS19" s="359" t="s">
        <v>1889</v>
      </c>
      <c r="AV19" s="435" t="s">
        <v>1890</v>
      </c>
      <c r="AW19" s="52"/>
      <c r="AX19" s="427" t="s">
        <v>1891</v>
      </c>
      <c r="AY19" s="144" t="s">
        <v>1891</v>
      </c>
      <c r="AZ19" s="144" t="s">
        <v>1891</v>
      </c>
      <c r="BA19" s="144" t="s">
        <v>1891</v>
      </c>
      <c r="BB19" s="144" t="s">
        <v>1891</v>
      </c>
      <c r="BC19" s="144" t="s">
        <v>1891</v>
      </c>
      <c r="BD19" s="144" t="s">
        <v>1891</v>
      </c>
      <c r="BE19" s="144" t="s">
        <v>1891</v>
      </c>
      <c r="BF19" s="144" t="s">
        <v>1891</v>
      </c>
      <c r="BG19" s="144" t="s">
        <v>1891</v>
      </c>
      <c r="BH19" s="144" t="s">
        <v>1891</v>
      </c>
      <c r="BI19" s="144" t="s">
        <v>1891</v>
      </c>
      <c r="BJ19" s="428" t="s">
        <v>1892</v>
      </c>
      <c r="BK19" s="132" t="s">
        <v>1892</v>
      </c>
      <c r="BL19" s="1"/>
      <c r="BM19" s="429" t="s">
        <v>1893</v>
      </c>
      <c r="BN19" s="85" t="s">
        <v>1893</v>
      </c>
      <c r="BO19" s="85" t="s">
        <v>1893</v>
      </c>
      <c r="BP19" s="85" t="s">
        <v>1893</v>
      </c>
      <c r="BQ19" s="85" t="s">
        <v>1893</v>
      </c>
      <c r="BR19" s="85" t="s">
        <v>1893</v>
      </c>
      <c r="BS19" s="85" t="s">
        <v>1893</v>
      </c>
      <c r="BT19" s="85" t="s">
        <v>1893</v>
      </c>
      <c r="BU19" s="85" t="s">
        <v>1893</v>
      </c>
      <c r="BV19" s="85" t="s">
        <v>1893</v>
      </c>
      <c r="BW19" s="85" t="s">
        <v>1893</v>
      </c>
      <c r="BX19" s="86" t="s">
        <v>1893</v>
      </c>
      <c r="BY19" s="430" t="s">
        <v>1894</v>
      </c>
      <c r="BZ19" s="431" t="s">
        <v>1894</v>
      </c>
      <c r="CA19" s="1"/>
      <c r="CB19" s="432" t="s">
        <v>1895</v>
      </c>
      <c r="CC19" s="433" t="s">
        <v>1895</v>
      </c>
    </row>
    <row r="20" spans="2:81" s="43" customFormat="1" ht="15" x14ac:dyDescent="0.25">
      <c r="B20" s="422" t="str">
        <f t="shared" si="3"/>
        <v>SSC</v>
      </c>
      <c r="C20" s="24" t="s">
        <v>1549</v>
      </c>
      <c r="D20" s="60" t="s">
        <v>423</v>
      </c>
      <c r="E20" s="91" t="str">
        <f>IFERROR(INDEX('[6]PCD List'!$AU$3:$BK$48,MATCH('DPW2'!$G20,'[6]PCD List'!$AT$3:$AT$48,0),MATCH('DPW2'!$B20,'[6]PCD List'!$AU$2:$BK$2,0)),"")</f>
        <v>Y</v>
      </c>
      <c r="F20" s="62" t="s">
        <v>1550</v>
      </c>
      <c r="G20" s="364" t="s">
        <v>1551</v>
      </c>
      <c r="H20" s="64" t="s">
        <v>635</v>
      </c>
      <c r="I20" s="64">
        <v>3</v>
      </c>
      <c r="J20" s="434">
        <v>3.7999999999999999E-2</v>
      </c>
      <c r="K20" s="39"/>
      <c r="L20" s="404"/>
      <c r="M20" s="405"/>
      <c r="N20" s="405">
        <v>0.52300000000000002</v>
      </c>
      <c r="O20" s="405">
        <v>1.246</v>
      </c>
      <c r="P20" s="405">
        <v>2.3780000000000001</v>
      </c>
      <c r="Q20" s="405">
        <v>3.4340000000000002</v>
      </c>
      <c r="R20" s="405">
        <v>3.7749999999999999</v>
      </c>
      <c r="S20" s="405"/>
      <c r="T20" s="405"/>
      <c r="U20" s="405"/>
      <c r="V20" s="405"/>
      <c r="W20" s="405"/>
      <c r="X20" s="423">
        <f t="shared" si="6"/>
        <v>3.7749999999999999</v>
      </c>
      <c r="Y20" s="168">
        <f t="shared" si="0"/>
        <v>0</v>
      </c>
      <c r="AA20" s="408"/>
      <c r="AB20" s="82"/>
      <c r="AC20" s="698">
        <v>0.22895600000000002</v>
      </c>
      <c r="AD20" s="698">
        <v>1.2459999999999998</v>
      </c>
      <c r="AE20" s="698">
        <v>2.3780000000000001</v>
      </c>
      <c r="AF20" s="698">
        <v>3.4340000000000002</v>
      </c>
      <c r="AG20" s="698">
        <v>3.7749999999999999</v>
      </c>
      <c r="AH20" s="82"/>
      <c r="AI20" s="82"/>
      <c r="AJ20" s="82"/>
      <c r="AK20" s="82"/>
      <c r="AL20" s="83"/>
      <c r="AM20" s="423">
        <f t="shared" si="7"/>
        <v>3.7749999999999999</v>
      </c>
      <c r="AN20" s="168">
        <f t="shared" si="1"/>
        <v>0</v>
      </c>
      <c r="AP20" s="424">
        <f t="shared" si="2"/>
        <v>1</v>
      </c>
      <c r="AQ20" s="425" t="str">
        <f t="shared" si="2"/>
        <v/>
      </c>
      <c r="AS20" s="359" t="s">
        <v>1896</v>
      </c>
      <c r="AV20" s="435" t="s">
        <v>1897</v>
      </c>
      <c r="AW20" s="52"/>
      <c r="AX20" s="427" t="s">
        <v>1898</v>
      </c>
      <c r="AY20" s="144" t="s">
        <v>1898</v>
      </c>
      <c r="AZ20" s="144" t="s">
        <v>1898</v>
      </c>
      <c r="BA20" s="144" t="s">
        <v>1898</v>
      </c>
      <c r="BB20" s="144" t="s">
        <v>1898</v>
      </c>
      <c r="BC20" s="144" t="s">
        <v>1898</v>
      </c>
      <c r="BD20" s="144" t="s">
        <v>1898</v>
      </c>
      <c r="BE20" s="144" t="s">
        <v>1898</v>
      </c>
      <c r="BF20" s="144" t="s">
        <v>1898</v>
      </c>
      <c r="BG20" s="144" t="s">
        <v>1898</v>
      </c>
      <c r="BH20" s="144" t="s">
        <v>1898</v>
      </c>
      <c r="BI20" s="144" t="s">
        <v>1898</v>
      </c>
      <c r="BJ20" s="428" t="s">
        <v>1899</v>
      </c>
      <c r="BK20" s="132" t="s">
        <v>1899</v>
      </c>
      <c r="BL20" s="1"/>
      <c r="BM20" s="429" t="s">
        <v>1900</v>
      </c>
      <c r="BN20" s="85" t="s">
        <v>1900</v>
      </c>
      <c r="BO20" s="85" t="s">
        <v>1900</v>
      </c>
      <c r="BP20" s="85" t="s">
        <v>1900</v>
      </c>
      <c r="BQ20" s="85" t="s">
        <v>1900</v>
      </c>
      <c r="BR20" s="85" t="s">
        <v>1900</v>
      </c>
      <c r="BS20" s="85" t="s">
        <v>1900</v>
      </c>
      <c r="BT20" s="85" t="s">
        <v>1900</v>
      </c>
      <c r="BU20" s="85" t="s">
        <v>1900</v>
      </c>
      <c r="BV20" s="85" t="s">
        <v>1900</v>
      </c>
      <c r="BW20" s="85" t="s">
        <v>1900</v>
      </c>
      <c r="BX20" s="86" t="s">
        <v>1900</v>
      </c>
      <c r="BY20" s="430" t="s">
        <v>1901</v>
      </c>
      <c r="BZ20" s="431" t="s">
        <v>1901</v>
      </c>
      <c r="CA20" s="1"/>
      <c r="CB20" s="432" t="s">
        <v>1902</v>
      </c>
      <c r="CC20" s="433" t="s">
        <v>1902</v>
      </c>
    </row>
    <row r="21" spans="2:81" s="43" customFormat="1" ht="15" x14ac:dyDescent="0.25">
      <c r="B21" s="422" t="str">
        <f t="shared" si="3"/>
        <v>SSC</v>
      </c>
      <c r="C21" s="64" t="s">
        <v>1558</v>
      </c>
      <c r="D21" s="60" t="s">
        <v>1559</v>
      </c>
      <c r="E21" s="91" t="str">
        <f>IFERROR(INDEX('[6]PCD List'!$AU$3:$BK$48,MATCH('DPW2'!$G21,'[6]PCD List'!$AT$3:$AT$48,0),MATCH('DPW2'!$B21,'[6]PCD List'!$AU$2:$BK$2,0)),"")</f>
        <v>Y</v>
      </c>
      <c r="F21" s="364" t="s">
        <v>1560</v>
      </c>
      <c r="G21" s="364" t="s">
        <v>1561</v>
      </c>
      <c r="H21" s="64" t="s">
        <v>635</v>
      </c>
      <c r="I21" s="64">
        <v>3</v>
      </c>
      <c r="J21" s="434">
        <v>0</v>
      </c>
      <c r="K21" s="39"/>
      <c r="L21" s="404"/>
      <c r="M21" s="405"/>
      <c r="N21" s="405">
        <v>5.7320000000000002</v>
      </c>
      <c r="O21" s="405">
        <v>15.504</v>
      </c>
      <c r="P21" s="405">
        <v>25.277000000000001</v>
      </c>
      <c r="Q21" s="405">
        <v>35.049999999999997</v>
      </c>
      <c r="R21" s="405">
        <v>44.823</v>
      </c>
      <c r="S21" s="405"/>
      <c r="T21" s="405"/>
      <c r="U21" s="405"/>
      <c r="V21" s="405"/>
      <c r="W21" s="405"/>
      <c r="X21" s="423">
        <f t="shared" si="6"/>
        <v>44.823</v>
      </c>
      <c r="Y21" s="168">
        <f t="shared" si="0"/>
        <v>0</v>
      </c>
      <c r="AA21" s="408"/>
      <c r="AB21" s="82"/>
      <c r="AC21" s="698">
        <v>8.980556</v>
      </c>
      <c r="AD21" s="698">
        <v>15.503999999999998</v>
      </c>
      <c r="AE21" s="698">
        <v>25.277000000000001</v>
      </c>
      <c r="AF21" s="698">
        <v>35.049999999999997</v>
      </c>
      <c r="AG21" s="698">
        <v>44.823</v>
      </c>
      <c r="AH21" s="82"/>
      <c r="AI21" s="82"/>
      <c r="AJ21" s="82"/>
      <c r="AK21" s="82"/>
      <c r="AL21" s="83"/>
      <c r="AM21" s="423">
        <f t="shared" si="7"/>
        <v>44.823</v>
      </c>
      <c r="AN21" s="168">
        <f t="shared" si="1"/>
        <v>0</v>
      </c>
      <c r="AP21" s="424">
        <f t="shared" si="2"/>
        <v>1</v>
      </c>
      <c r="AQ21" s="425" t="str">
        <f t="shared" si="2"/>
        <v/>
      </c>
      <c r="AS21" s="359" t="s">
        <v>1903</v>
      </c>
      <c r="AV21" s="435" t="s">
        <v>1904</v>
      </c>
      <c r="AW21" s="52"/>
      <c r="AX21" s="427" t="s">
        <v>1905</v>
      </c>
      <c r="AY21" s="144" t="s">
        <v>1905</v>
      </c>
      <c r="AZ21" s="144" t="s">
        <v>1905</v>
      </c>
      <c r="BA21" s="144" t="s">
        <v>1905</v>
      </c>
      <c r="BB21" s="144" t="s">
        <v>1905</v>
      </c>
      <c r="BC21" s="144" t="s">
        <v>1905</v>
      </c>
      <c r="BD21" s="144" t="s">
        <v>1905</v>
      </c>
      <c r="BE21" s="144" t="s">
        <v>1905</v>
      </c>
      <c r="BF21" s="144" t="s">
        <v>1905</v>
      </c>
      <c r="BG21" s="144" t="s">
        <v>1905</v>
      </c>
      <c r="BH21" s="144" t="s">
        <v>1905</v>
      </c>
      <c r="BI21" s="144" t="s">
        <v>1905</v>
      </c>
      <c r="BJ21" s="428" t="s">
        <v>1906</v>
      </c>
      <c r="BK21" s="132" t="s">
        <v>1906</v>
      </c>
      <c r="BL21" s="1"/>
      <c r="BM21" s="429" t="s">
        <v>1907</v>
      </c>
      <c r="BN21" s="85" t="s">
        <v>1907</v>
      </c>
      <c r="BO21" s="85" t="s">
        <v>1907</v>
      </c>
      <c r="BP21" s="85" t="s">
        <v>1907</v>
      </c>
      <c r="BQ21" s="85" t="s">
        <v>1907</v>
      </c>
      <c r="BR21" s="85" t="s">
        <v>1907</v>
      </c>
      <c r="BS21" s="85" t="s">
        <v>1907</v>
      </c>
      <c r="BT21" s="85" t="s">
        <v>1907</v>
      </c>
      <c r="BU21" s="85" t="s">
        <v>1907</v>
      </c>
      <c r="BV21" s="85" t="s">
        <v>1907</v>
      </c>
      <c r="BW21" s="85" t="s">
        <v>1907</v>
      </c>
      <c r="BX21" s="86" t="s">
        <v>1907</v>
      </c>
      <c r="BY21" s="430" t="s">
        <v>1908</v>
      </c>
      <c r="BZ21" s="431" t="s">
        <v>1908</v>
      </c>
      <c r="CA21" s="1"/>
      <c r="CB21" s="432" t="s">
        <v>1909</v>
      </c>
      <c r="CC21" s="433" t="s">
        <v>1909</v>
      </c>
    </row>
    <row r="22" spans="2:81" s="43" customFormat="1" ht="15" x14ac:dyDescent="0.25">
      <c r="B22" s="422" t="str">
        <f t="shared" si="3"/>
        <v>SSC</v>
      </c>
      <c r="C22" s="64" t="s">
        <v>1558</v>
      </c>
      <c r="D22" s="60" t="s">
        <v>1559</v>
      </c>
      <c r="E22" s="91" t="str">
        <f>IFERROR(INDEX('[6]PCD List'!$AU$3:$BK$48,MATCH('DPW2'!$G22,'[6]PCD List'!$AT$3:$AT$48,0),MATCH('DPW2'!$B22,'[6]PCD List'!$AU$2:$BK$2,0)),"")</f>
        <v>Y</v>
      </c>
      <c r="F22" s="364" t="s">
        <v>1560</v>
      </c>
      <c r="G22" s="364" t="s">
        <v>1568</v>
      </c>
      <c r="H22" s="64" t="s">
        <v>635</v>
      </c>
      <c r="I22" s="64">
        <v>3</v>
      </c>
      <c r="J22" s="434">
        <v>0</v>
      </c>
      <c r="K22" s="39"/>
      <c r="L22" s="404"/>
      <c r="M22" s="405"/>
      <c r="N22" s="405">
        <v>0</v>
      </c>
      <c r="O22" s="405">
        <v>0</v>
      </c>
      <c r="P22" s="405">
        <v>0</v>
      </c>
      <c r="Q22" s="405">
        <v>0</v>
      </c>
      <c r="R22" s="405">
        <v>0</v>
      </c>
      <c r="S22" s="405"/>
      <c r="T22" s="405"/>
      <c r="U22" s="405"/>
      <c r="V22" s="405"/>
      <c r="W22" s="405"/>
      <c r="X22" s="423">
        <f t="shared" si="6"/>
        <v>0</v>
      </c>
      <c r="Y22" s="168">
        <f t="shared" si="0"/>
        <v>0</v>
      </c>
      <c r="AA22" s="408"/>
      <c r="AB22" s="82"/>
      <c r="AC22" s="698"/>
      <c r="AD22" s="698"/>
      <c r="AE22" s="698"/>
      <c r="AF22" s="698"/>
      <c r="AG22" s="698"/>
      <c r="AH22" s="82"/>
      <c r="AI22" s="82"/>
      <c r="AJ22" s="82"/>
      <c r="AK22" s="82"/>
      <c r="AL22" s="83"/>
      <c r="AM22" s="423">
        <f t="shared" si="7"/>
        <v>0</v>
      </c>
      <c r="AN22" s="168">
        <f t="shared" si="1"/>
        <v>0</v>
      </c>
      <c r="AP22" s="424" t="str">
        <f t="shared" si="2"/>
        <v/>
      </c>
      <c r="AQ22" s="425" t="str">
        <f t="shared" si="2"/>
        <v/>
      </c>
      <c r="AS22" s="359" t="s">
        <v>1910</v>
      </c>
      <c r="AV22" s="435" t="s">
        <v>1911</v>
      </c>
      <c r="AW22" s="52"/>
      <c r="AX22" s="427" t="s">
        <v>1912</v>
      </c>
      <c r="AY22" s="144" t="s">
        <v>1912</v>
      </c>
      <c r="AZ22" s="144" t="s">
        <v>1912</v>
      </c>
      <c r="BA22" s="144" t="s">
        <v>1912</v>
      </c>
      <c r="BB22" s="144" t="s">
        <v>1912</v>
      </c>
      <c r="BC22" s="144" t="s">
        <v>1912</v>
      </c>
      <c r="BD22" s="144" t="s">
        <v>1912</v>
      </c>
      <c r="BE22" s="144" t="s">
        <v>1912</v>
      </c>
      <c r="BF22" s="144" t="s">
        <v>1912</v>
      </c>
      <c r="BG22" s="144" t="s">
        <v>1912</v>
      </c>
      <c r="BH22" s="144" t="s">
        <v>1912</v>
      </c>
      <c r="BI22" s="144" t="s">
        <v>1912</v>
      </c>
      <c r="BJ22" s="428" t="s">
        <v>1913</v>
      </c>
      <c r="BK22" s="132" t="s">
        <v>1913</v>
      </c>
      <c r="BL22" s="1"/>
      <c r="BM22" s="429" t="s">
        <v>1914</v>
      </c>
      <c r="BN22" s="85" t="s">
        <v>1914</v>
      </c>
      <c r="BO22" s="85" t="s">
        <v>1914</v>
      </c>
      <c r="BP22" s="85" t="s">
        <v>1914</v>
      </c>
      <c r="BQ22" s="85" t="s">
        <v>1914</v>
      </c>
      <c r="BR22" s="85" t="s">
        <v>1914</v>
      </c>
      <c r="BS22" s="85" t="s">
        <v>1914</v>
      </c>
      <c r="BT22" s="85" t="s">
        <v>1914</v>
      </c>
      <c r="BU22" s="85" t="s">
        <v>1914</v>
      </c>
      <c r="BV22" s="85" t="s">
        <v>1914</v>
      </c>
      <c r="BW22" s="85" t="s">
        <v>1914</v>
      </c>
      <c r="BX22" s="86" t="s">
        <v>1914</v>
      </c>
      <c r="BY22" s="430" t="s">
        <v>1915</v>
      </c>
      <c r="BZ22" s="431" t="s">
        <v>1915</v>
      </c>
      <c r="CA22" s="1"/>
      <c r="CB22" s="432" t="s">
        <v>1916</v>
      </c>
      <c r="CC22" s="433" t="s">
        <v>1916</v>
      </c>
    </row>
    <row r="23" spans="2:81" s="43" customFormat="1" ht="15" x14ac:dyDescent="0.25">
      <c r="B23" s="422" t="str">
        <f t="shared" si="3"/>
        <v>SSC</v>
      </c>
      <c r="C23" s="64" t="s">
        <v>1558</v>
      </c>
      <c r="D23" s="60" t="s">
        <v>1559</v>
      </c>
      <c r="E23" s="91" t="str">
        <f>IFERROR(INDEX('[6]PCD List'!$AU$3:$BK$48,MATCH('DPW2'!$G23,'[6]PCD List'!$AT$3:$AT$48,0),MATCH('DPW2'!$B23,'[6]PCD List'!$AU$2:$BK$2,0)),"")</f>
        <v>Y</v>
      </c>
      <c r="F23" s="364" t="s">
        <v>1560</v>
      </c>
      <c r="G23" s="364" t="s">
        <v>1575</v>
      </c>
      <c r="H23" s="64" t="s">
        <v>635</v>
      </c>
      <c r="I23" s="64">
        <v>3</v>
      </c>
      <c r="J23" s="434">
        <v>0</v>
      </c>
      <c r="K23" s="39"/>
      <c r="L23" s="404"/>
      <c r="M23" s="405"/>
      <c r="N23" s="405">
        <v>6.5000000000000002E-2</v>
      </c>
      <c r="O23" s="405">
        <v>0.21</v>
      </c>
      <c r="P23" s="405">
        <v>0.35599999999999998</v>
      </c>
      <c r="Q23" s="405">
        <v>0.501</v>
      </c>
      <c r="R23" s="405">
        <v>0.64600000000000002</v>
      </c>
      <c r="S23" s="405"/>
      <c r="T23" s="405"/>
      <c r="U23" s="405"/>
      <c r="V23" s="405"/>
      <c r="W23" s="405"/>
      <c r="X23" s="423">
        <f t="shared" si="6"/>
        <v>0.64600000000000002</v>
      </c>
      <c r="Y23" s="168">
        <f t="shared" si="0"/>
        <v>0</v>
      </c>
      <c r="AA23" s="408"/>
      <c r="AB23" s="82"/>
      <c r="AC23" s="698">
        <v>0.16796</v>
      </c>
      <c r="AD23" s="698">
        <v>0.21</v>
      </c>
      <c r="AE23" s="698">
        <v>0.35599999999999998</v>
      </c>
      <c r="AF23" s="698">
        <v>0.501</v>
      </c>
      <c r="AG23" s="698">
        <v>0.64600000000000002</v>
      </c>
      <c r="AH23" s="82"/>
      <c r="AI23" s="82"/>
      <c r="AJ23" s="82"/>
      <c r="AK23" s="82"/>
      <c r="AL23" s="83"/>
      <c r="AM23" s="423">
        <f t="shared" si="7"/>
        <v>0.64600000000000002</v>
      </c>
      <c r="AN23" s="168">
        <f t="shared" si="1"/>
        <v>0</v>
      </c>
      <c r="AP23" s="424">
        <f t="shared" si="2"/>
        <v>1</v>
      </c>
      <c r="AQ23" s="425" t="str">
        <f t="shared" si="2"/>
        <v/>
      </c>
      <c r="AS23" s="359" t="s">
        <v>1917</v>
      </c>
      <c r="AV23" s="435" t="s">
        <v>1918</v>
      </c>
      <c r="AW23" s="52"/>
      <c r="AX23" s="427" t="s">
        <v>1919</v>
      </c>
      <c r="AY23" s="144" t="s">
        <v>1919</v>
      </c>
      <c r="AZ23" s="144" t="s">
        <v>1919</v>
      </c>
      <c r="BA23" s="144" t="s">
        <v>1919</v>
      </c>
      <c r="BB23" s="144" t="s">
        <v>1919</v>
      </c>
      <c r="BC23" s="144" t="s">
        <v>1919</v>
      </c>
      <c r="BD23" s="144" t="s">
        <v>1919</v>
      </c>
      <c r="BE23" s="144" t="s">
        <v>1919</v>
      </c>
      <c r="BF23" s="144" t="s">
        <v>1919</v>
      </c>
      <c r="BG23" s="144" t="s">
        <v>1919</v>
      </c>
      <c r="BH23" s="144" t="s">
        <v>1919</v>
      </c>
      <c r="BI23" s="144" t="s">
        <v>1919</v>
      </c>
      <c r="BJ23" s="428" t="s">
        <v>1920</v>
      </c>
      <c r="BK23" s="132" t="s">
        <v>1920</v>
      </c>
      <c r="BL23" s="1"/>
      <c r="BM23" s="429" t="s">
        <v>1921</v>
      </c>
      <c r="BN23" s="85" t="s">
        <v>1921</v>
      </c>
      <c r="BO23" s="85" t="s">
        <v>1921</v>
      </c>
      <c r="BP23" s="85" t="s">
        <v>1921</v>
      </c>
      <c r="BQ23" s="85" t="s">
        <v>1921</v>
      </c>
      <c r="BR23" s="85" t="s">
        <v>1921</v>
      </c>
      <c r="BS23" s="85" t="s">
        <v>1921</v>
      </c>
      <c r="BT23" s="85" t="s">
        <v>1921</v>
      </c>
      <c r="BU23" s="85" t="s">
        <v>1921</v>
      </c>
      <c r="BV23" s="85" t="s">
        <v>1921</v>
      </c>
      <c r="BW23" s="85" t="s">
        <v>1921</v>
      </c>
      <c r="BX23" s="86" t="s">
        <v>1921</v>
      </c>
      <c r="BY23" s="430" t="s">
        <v>1922</v>
      </c>
      <c r="BZ23" s="431" t="s">
        <v>1922</v>
      </c>
      <c r="CA23" s="1"/>
      <c r="CB23" s="432" t="s">
        <v>1923</v>
      </c>
      <c r="CC23" s="433" t="s">
        <v>1923</v>
      </c>
    </row>
    <row r="24" spans="2:81" s="43" customFormat="1" ht="15" x14ac:dyDescent="0.25">
      <c r="B24" s="422" t="str">
        <f t="shared" si="3"/>
        <v>SSC</v>
      </c>
      <c r="C24" s="64" t="s">
        <v>1558</v>
      </c>
      <c r="D24" s="436" t="s">
        <v>1559</v>
      </c>
      <c r="E24" s="91">
        <f>IFERROR(INDEX('[6]PCD List'!$AU$3:$BK$48,MATCH('DPW2'!$G24,'[6]PCD List'!$AT$3:$AT$48,0),MATCH('DPW2'!$B24,'[6]PCD List'!$AU$2:$BK$2,0)),"")</f>
        <v>0</v>
      </c>
      <c r="F24" s="364" t="s">
        <v>1560</v>
      </c>
      <c r="G24" s="364" t="s">
        <v>1582</v>
      </c>
      <c r="H24" s="64" t="s">
        <v>635</v>
      </c>
      <c r="I24" s="64">
        <v>3</v>
      </c>
      <c r="J24" s="434"/>
      <c r="K24" s="39"/>
      <c r="L24" s="404"/>
      <c r="M24" s="405"/>
      <c r="N24" s="405"/>
      <c r="O24" s="405"/>
      <c r="P24" s="405"/>
      <c r="Q24" s="405"/>
      <c r="R24" s="405"/>
      <c r="S24" s="405"/>
      <c r="T24" s="405"/>
      <c r="U24" s="405"/>
      <c r="V24" s="405"/>
      <c r="W24" s="405"/>
      <c r="X24" s="423">
        <f t="shared" si="6"/>
        <v>0</v>
      </c>
      <c r="Y24" s="168">
        <f t="shared" si="0"/>
        <v>0</v>
      </c>
      <c r="AA24" s="408"/>
      <c r="AB24" s="82"/>
      <c r="AC24" s="698"/>
      <c r="AD24" s="698"/>
      <c r="AE24" s="698"/>
      <c r="AF24" s="698"/>
      <c r="AG24" s="698"/>
      <c r="AH24" s="82"/>
      <c r="AI24" s="82"/>
      <c r="AJ24" s="82"/>
      <c r="AK24" s="82"/>
      <c r="AL24" s="83"/>
      <c r="AM24" s="423">
        <f t="shared" si="7"/>
        <v>0</v>
      </c>
      <c r="AN24" s="168">
        <f t="shared" si="1"/>
        <v>0</v>
      </c>
      <c r="AP24" s="424" t="str">
        <f t="shared" si="2"/>
        <v/>
      </c>
      <c r="AQ24" s="425" t="str">
        <f t="shared" si="2"/>
        <v/>
      </c>
      <c r="AS24" s="359" t="s">
        <v>1924</v>
      </c>
      <c r="AV24" s="435" t="s">
        <v>1925</v>
      </c>
      <c r="AW24" s="52"/>
      <c r="AX24" s="427" t="s">
        <v>1926</v>
      </c>
      <c r="AY24" s="144" t="s">
        <v>1926</v>
      </c>
      <c r="AZ24" s="144" t="s">
        <v>1926</v>
      </c>
      <c r="BA24" s="144" t="s">
        <v>1926</v>
      </c>
      <c r="BB24" s="144" t="s">
        <v>1926</v>
      </c>
      <c r="BC24" s="144" t="s">
        <v>1926</v>
      </c>
      <c r="BD24" s="144" t="s">
        <v>1926</v>
      </c>
      <c r="BE24" s="144" t="s">
        <v>1926</v>
      </c>
      <c r="BF24" s="144" t="s">
        <v>1926</v>
      </c>
      <c r="BG24" s="144" t="s">
        <v>1926</v>
      </c>
      <c r="BH24" s="144" t="s">
        <v>1926</v>
      </c>
      <c r="BI24" s="144" t="s">
        <v>1926</v>
      </c>
      <c r="BJ24" s="428" t="s">
        <v>1927</v>
      </c>
      <c r="BK24" s="132" t="s">
        <v>1927</v>
      </c>
      <c r="BL24" s="1"/>
      <c r="BM24" s="429" t="s">
        <v>1928</v>
      </c>
      <c r="BN24" s="85" t="s">
        <v>1928</v>
      </c>
      <c r="BO24" s="85" t="s">
        <v>1928</v>
      </c>
      <c r="BP24" s="85" t="s">
        <v>1928</v>
      </c>
      <c r="BQ24" s="85" t="s">
        <v>1928</v>
      </c>
      <c r="BR24" s="85" t="s">
        <v>1928</v>
      </c>
      <c r="BS24" s="85" t="s">
        <v>1928</v>
      </c>
      <c r="BT24" s="85" t="s">
        <v>1928</v>
      </c>
      <c r="BU24" s="85" t="s">
        <v>1928</v>
      </c>
      <c r="BV24" s="85" t="s">
        <v>1928</v>
      </c>
      <c r="BW24" s="85" t="s">
        <v>1928</v>
      </c>
      <c r="BX24" s="86" t="s">
        <v>1928</v>
      </c>
      <c r="BY24" s="430" t="s">
        <v>1929</v>
      </c>
      <c r="BZ24" s="431" t="s">
        <v>1929</v>
      </c>
      <c r="CA24" s="1"/>
      <c r="CB24" s="432" t="s">
        <v>1930</v>
      </c>
      <c r="CC24" s="433" t="s">
        <v>1930</v>
      </c>
    </row>
    <row r="25" spans="2:81" s="43" customFormat="1" ht="15" x14ac:dyDescent="0.25">
      <c r="B25" s="422" t="str">
        <f t="shared" si="3"/>
        <v>SSC</v>
      </c>
      <c r="C25" s="64" t="s">
        <v>1558</v>
      </c>
      <c r="D25" s="436" t="s">
        <v>1559</v>
      </c>
      <c r="E25" s="91">
        <f>IFERROR(INDEX('[6]PCD List'!$AU$3:$BK$48,MATCH('DPW2'!$G25,'[6]PCD List'!$AT$3:$AT$48,0),MATCH('DPW2'!$B25,'[6]PCD List'!$AU$2:$BK$2,0)),"")</f>
        <v>0</v>
      </c>
      <c r="F25" s="364" t="s">
        <v>1560</v>
      </c>
      <c r="G25" s="364" t="s">
        <v>1589</v>
      </c>
      <c r="H25" s="64" t="s">
        <v>635</v>
      </c>
      <c r="I25" s="64">
        <v>3</v>
      </c>
      <c r="J25" s="434"/>
      <c r="K25" s="39"/>
      <c r="L25" s="404"/>
      <c r="M25" s="405"/>
      <c r="N25" s="405"/>
      <c r="O25" s="405"/>
      <c r="P25" s="405"/>
      <c r="Q25" s="405"/>
      <c r="R25" s="405"/>
      <c r="S25" s="405"/>
      <c r="T25" s="405"/>
      <c r="U25" s="405"/>
      <c r="V25" s="405"/>
      <c r="W25" s="405"/>
      <c r="X25" s="423">
        <f t="shared" si="6"/>
        <v>0</v>
      </c>
      <c r="Y25" s="168">
        <f t="shared" si="0"/>
        <v>0</v>
      </c>
      <c r="AA25" s="408"/>
      <c r="AB25" s="82"/>
      <c r="AC25" s="698"/>
      <c r="AD25" s="698"/>
      <c r="AE25" s="698"/>
      <c r="AF25" s="698"/>
      <c r="AG25" s="698"/>
      <c r="AH25" s="82"/>
      <c r="AI25" s="82"/>
      <c r="AJ25" s="82"/>
      <c r="AK25" s="82"/>
      <c r="AL25" s="83"/>
      <c r="AM25" s="423">
        <f t="shared" si="7"/>
        <v>0</v>
      </c>
      <c r="AN25" s="168">
        <f t="shared" si="1"/>
        <v>0</v>
      </c>
      <c r="AP25" s="424" t="str">
        <f t="shared" si="2"/>
        <v/>
      </c>
      <c r="AQ25" s="425" t="str">
        <f t="shared" si="2"/>
        <v/>
      </c>
      <c r="AS25" s="359" t="s">
        <v>1931</v>
      </c>
      <c r="AV25" s="435" t="s">
        <v>1932</v>
      </c>
      <c r="AW25" s="52"/>
      <c r="AX25" s="427" t="s">
        <v>1933</v>
      </c>
      <c r="AY25" s="144" t="s">
        <v>1933</v>
      </c>
      <c r="AZ25" s="144" t="s">
        <v>1933</v>
      </c>
      <c r="BA25" s="144" t="s">
        <v>1933</v>
      </c>
      <c r="BB25" s="144" t="s">
        <v>1933</v>
      </c>
      <c r="BC25" s="144" t="s">
        <v>1933</v>
      </c>
      <c r="BD25" s="144" t="s">
        <v>1933</v>
      </c>
      <c r="BE25" s="144" t="s">
        <v>1933</v>
      </c>
      <c r="BF25" s="144" t="s">
        <v>1933</v>
      </c>
      <c r="BG25" s="144" t="s">
        <v>1933</v>
      </c>
      <c r="BH25" s="144" t="s">
        <v>1933</v>
      </c>
      <c r="BI25" s="144" t="s">
        <v>1933</v>
      </c>
      <c r="BJ25" s="428" t="s">
        <v>1934</v>
      </c>
      <c r="BK25" s="132" t="s">
        <v>1934</v>
      </c>
      <c r="BL25" s="1"/>
      <c r="BM25" s="429" t="s">
        <v>1935</v>
      </c>
      <c r="BN25" s="85" t="s">
        <v>1935</v>
      </c>
      <c r="BO25" s="85" t="s">
        <v>1935</v>
      </c>
      <c r="BP25" s="85" t="s">
        <v>1935</v>
      </c>
      <c r="BQ25" s="85" t="s">
        <v>1935</v>
      </c>
      <c r="BR25" s="85" t="s">
        <v>1935</v>
      </c>
      <c r="BS25" s="85" t="s">
        <v>1935</v>
      </c>
      <c r="BT25" s="85" t="s">
        <v>1935</v>
      </c>
      <c r="BU25" s="85" t="s">
        <v>1935</v>
      </c>
      <c r="BV25" s="85" t="s">
        <v>1935</v>
      </c>
      <c r="BW25" s="85" t="s">
        <v>1935</v>
      </c>
      <c r="BX25" s="86" t="s">
        <v>1935</v>
      </c>
      <c r="BY25" s="430" t="s">
        <v>1936</v>
      </c>
      <c r="BZ25" s="431" t="s">
        <v>1936</v>
      </c>
      <c r="CA25" s="1"/>
      <c r="CB25" s="432" t="s">
        <v>1937</v>
      </c>
      <c r="CC25" s="433" t="s">
        <v>1937</v>
      </c>
    </row>
    <row r="26" spans="2:81" s="43" customFormat="1" ht="15" x14ac:dyDescent="0.25">
      <c r="B26" s="422" t="str">
        <f t="shared" si="3"/>
        <v>SSC</v>
      </c>
      <c r="C26" s="64" t="s">
        <v>1558</v>
      </c>
      <c r="D26" s="60" t="s">
        <v>1559</v>
      </c>
      <c r="E26" s="91" t="str">
        <f>IFERROR(INDEX('[6]PCD List'!$AU$3:$BK$48,MATCH('DPW2'!$G26,'[6]PCD List'!$AT$3:$AT$48,0),MATCH('DPW2'!$B26,'[6]PCD List'!$AU$2:$BK$2,0)),"")</f>
        <v>Y</v>
      </c>
      <c r="F26" s="364" t="s">
        <v>1560</v>
      </c>
      <c r="G26" s="364" t="s">
        <v>1596</v>
      </c>
      <c r="H26" s="64" t="s">
        <v>635</v>
      </c>
      <c r="I26" s="64">
        <v>3</v>
      </c>
      <c r="J26" s="434">
        <v>0</v>
      </c>
      <c r="K26" s="39"/>
      <c r="L26" s="404"/>
      <c r="M26" s="405"/>
      <c r="N26" s="405">
        <v>0.98599999999999999</v>
      </c>
      <c r="O26" s="405">
        <v>2.3260000000000001</v>
      </c>
      <c r="P26" s="405">
        <v>3.665</v>
      </c>
      <c r="Q26" s="405">
        <v>5.0049999999999999</v>
      </c>
      <c r="R26" s="405">
        <v>6.3440000000000003</v>
      </c>
      <c r="S26" s="405"/>
      <c r="T26" s="405"/>
      <c r="U26" s="405"/>
      <c r="V26" s="405"/>
      <c r="W26" s="405"/>
      <c r="X26" s="423">
        <f t="shared" si="6"/>
        <v>6.3440000000000003</v>
      </c>
      <c r="Y26" s="168">
        <f t="shared" si="0"/>
        <v>0</v>
      </c>
      <c r="AA26" s="408"/>
      <c r="AB26" s="82"/>
      <c r="AC26" s="698">
        <v>2.1772919999999991</v>
      </c>
      <c r="AD26" s="698">
        <v>2.3260000000000001</v>
      </c>
      <c r="AE26" s="698">
        <v>3.665</v>
      </c>
      <c r="AF26" s="698">
        <v>5.0049999999999999</v>
      </c>
      <c r="AG26" s="698">
        <v>6.3440000000000003</v>
      </c>
      <c r="AH26" s="82"/>
      <c r="AI26" s="82"/>
      <c r="AJ26" s="82"/>
      <c r="AK26" s="82"/>
      <c r="AL26" s="83"/>
      <c r="AM26" s="423">
        <f t="shared" si="7"/>
        <v>6.3440000000000003</v>
      </c>
      <c r="AN26" s="168">
        <f t="shared" si="1"/>
        <v>0</v>
      </c>
      <c r="AP26" s="424">
        <f t="shared" si="2"/>
        <v>1</v>
      </c>
      <c r="AQ26" s="425" t="str">
        <f t="shared" si="2"/>
        <v/>
      </c>
      <c r="AS26" s="359" t="s">
        <v>1938</v>
      </c>
      <c r="AV26" s="435" t="s">
        <v>1939</v>
      </c>
      <c r="AW26" s="52"/>
      <c r="AX26" s="427" t="s">
        <v>1940</v>
      </c>
      <c r="AY26" s="144" t="s">
        <v>1940</v>
      </c>
      <c r="AZ26" s="144" t="s">
        <v>1940</v>
      </c>
      <c r="BA26" s="144" t="s">
        <v>1940</v>
      </c>
      <c r="BB26" s="144" t="s">
        <v>1940</v>
      </c>
      <c r="BC26" s="144" t="s">
        <v>1940</v>
      </c>
      <c r="BD26" s="144" t="s">
        <v>1940</v>
      </c>
      <c r="BE26" s="144" t="s">
        <v>1940</v>
      </c>
      <c r="BF26" s="144" t="s">
        <v>1940</v>
      </c>
      <c r="BG26" s="144" t="s">
        <v>1940</v>
      </c>
      <c r="BH26" s="144" t="s">
        <v>1940</v>
      </c>
      <c r="BI26" s="144" t="s">
        <v>1940</v>
      </c>
      <c r="BJ26" s="428" t="s">
        <v>1941</v>
      </c>
      <c r="BK26" s="132" t="s">
        <v>1941</v>
      </c>
      <c r="BL26" s="1"/>
      <c r="BM26" s="429" t="s">
        <v>1942</v>
      </c>
      <c r="BN26" s="85" t="s">
        <v>1942</v>
      </c>
      <c r="BO26" s="85" t="s">
        <v>1942</v>
      </c>
      <c r="BP26" s="85" t="s">
        <v>1942</v>
      </c>
      <c r="BQ26" s="85" t="s">
        <v>1942</v>
      </c>
      <c r="BR26" s="85" t="s">
        <v>1942</v>
      </c>
      <c r="BS26" s="85" t="s">
        <v>1942</v>
      </c>
      <c r="BT26" s="85" t="s">
        <v>1942</v>
      </c>
      <c r="BU26" s="85" t="s">
        <v>1942</v>
      </c>
      <c r="BV26" s="85" t="s">
        <v>1942</v>
      </c>
      <c r="BW26" s="85" t="s">
        <v>1942</v>
      </c>
      <c r="BX26" s="86" t="s">
        <v>1942</v>
      </c>
      <c r="BY26" s="430" t="s">
        <v>1943</v>
      </c>
      <c r="BZ26" s="431" t="s">
        <v>1943</v>
      </c>
      <c r="CA26" s="1"/>
      <c r="CB26" s="432" t="s">
        <v>1944</v>
      </c>
      <c r="CC26" s="433" t="s">
        <v>1944</v>
      </c>
    </row>
    <row r="27" spans="2:81" s="43" customFormat="1" ht="15" x14ac:dyDescent="0.25">
      <c r="B27" s="422" t="str">
        <f t="shared" si="3"/>
        <v>SSC</v>
      </c>
      <c r="C27" s="64" t="s">
        <v>1558</v>
      </c>
      <c r="D27" s="60" t="s">
        <v>1559</v>
      </c>
      <c r="E27" s="91" t="str">
        <f>IFERROR(INDEX('[6]PCD List'!$AU$3:$BK$48,MATCH('DPW2'!$G27,'[6]PCD List'!$AT$3:$AT$48,0),MATCH('DPW2'!$B27,'[6]PCD List'!$AU$2:$BK$2,0)),"")</f>
        <v>Y</v>
      </c>
      <c r="F27" s="364" t="s">
        <v>1560</v>
      </c>
      <c r="G27" s="364" t="s">
        <v>1603</v>
      </c>
      <c r="H27" s="64" t="s">
        <v>635</v>
      </c>
      <c r="I27" s="64">
        <v>3</v>
      </c>
      <c r="J27" s="434">
        <v>0</v>
      </c>
      <c r="K27" s="39"/>
      <c r="L27" s="404"/>
      <c r="M27" s="405"/>
      <c r="N27" s="405">
        <v>0.98499999999999999</v>
      </c>
      <c r="O27" s="405">
        <v>2.72</v>
      </c>
      <c r="P27" s="405">
        <v>4.4550000000000001</v>
      </c>
      <c r="Q27" s="405">
        <v>6.1890000000000001</v>
      </c>
      <c r="R27" s="405">
        <v>7.9240000000000004</v>
      </c>
      <c r="S27" s="405"/>
      <c r="T27" s="405"/>
      <c r="U27" s="405"/>
      <c r="V27" s="405"/>
      <c r="W27" s="405"/>
      <c r="X27" s="423">
        <f t="shared" si="6"/>
        <v>7.9240000000000004</v>
      </c>
      <c r="Y27" s="168">
        <f t="shared" si="0"/>
        <v>0</v>
      </c>
      <c r="AA27" s="408"/>
      <c r="AB27" s="82"/>
      <c r="AC27" s="698">
        <v>0</v>
      </c>
      <c r="AD27" s="698">
        <v>2.72</v>
      </c>
      <c r="AE27" s="698">
        <v>4.4550000000000001</v>
      </c>
      <c r="AF27" s="698">
        <v>6.1890000000000001</v>
      </c>
      <c r="AG27" s="698">
        <v>7.9240000000000004</v>
      </c>
      <c r="AH27" s="82"/>
      <c r="AI27" s="82"/>
      <c r="AJ27" s="82"/>
      <c r="AK27" s="82"/>
      <c r="AL27" s="83"/>
      <c r="AM27" s="423">
        <f t="shared" si="7"/>
        <v>7.9240000000000004</v>
      </c>
      <c r="AN27" s="168">
        <f t="shared" si="1"/>
        <v>0</v>
      </c>
      <c r="AP27" s="424">
        <f t="shared" si="2"/>
        <v>1</v>
      </c>
      <c r="AQ27" s="425" t="str">
        <f t="shared" si="2"/>
        <v/>
      </c>
      <c r="AS27" s="359" t="s">
        <v>1945</v>
      </c>
      <c r="AV27" s="435" t="s">
        <v>1946</v>
      </c>
      <c r="AW27" s="52"/>
      <c r="AX27" s="427" t="s">
        <v>1947</v>
      </c>
      <c r="AY27" s="144" t="s">
        <v>1947</v>
      </c>
      <c r="AZ27" s="144" t="s">
        <v>1947</v>
      </c>
      <c r="BA27" s="144" t="s">
        <v>1947</v>
      </c>
      <c r="BB27" s="144" t="s">
        <v>1947</v>
      </c>
      <c r="BC27" s="144" t="s">
        <v>1947</v>
      </c>
      <c r="BD27" s="144" t="s">
        <v>1947</v>
      </c>
      <c r="BE27" s="144" t="s">
        <v>1947</v>
      </c>
      <c r="BF27" s="144" t="s">
        <v>1947</v>
      </c>
      <c r="BG27" s="144" t="s">
        <v>1947</v>
      </c>
      <c r="BH27" s="144" t="s">
        <v>1947</v>
      </c>
      <c r="BI27" s="144" t="s">
        <v>1947</v>
      </c>
      <c r="BJ27" s="428" t="s">
        <v>1948</v>
      </c>
      <c r="BK27" s="132" t="s">
        <v>1948</v>
      </c>
      <c r="BL27" s="1"/>
      <c r="BM27" s="429" t="s">
        <v>1949</v>
      </c>
      <c r="BN27" s="85" t="s">
        <v>1949</v>
      </c>
      <c r="BO27" s="85" t="s">
        <v>1949</v>
      </c>
      <c r="BP27" s="85" t="s">
        <v>1949</v>
      </c>
      <c r="BQ27" s="85" t="s">
        <v>1949</v>
      </c>
      <c r="BR27" s="85" t="s">
        <v>1949</v>
      </c>
      <c r="BS27" s="85" t="s">
        <v>1949</v>
      </c>
      <c r="BT27" s="85" t="s">
        <v>1949</v>
      </c>
      <c r="BU27" s="85" t="s">
        <v>1949</v>
      </c>
      <c r="BV27" s="85" t="s">
        <v>1949</v>
      </c>
      <c r="BW27" s="85" t="s">
        <v>1949</v>
      </c>
      <c r="BX27" s="86" t="s">
        <v>1949</v>
      </c>
      <c r="BY27" s="430" t="s">
        <v>1950</v>
      </c>
      <c r="BZ27" s="431" t="s">
        <v>1950</v>
      </c>
      <c r="CA27" s="1"/>
      <c r="CB27" s="432" t="s">
        <v>1951</v>
      </c>
      <c r="CC27" s="433" t="s">
        <v>1951</v>
      </c>
    </row>
    <row r="28" spans="2:81" s="43" customFormat="1" ht="15" x14ac:dyDescent="0.25">
      <c r="B28" s="422" t="str">
        <f t="shared" si="3"/>
        <v>SSC</v>
      </c>
      <c r="C28" s="64" t="s">
        <v>1558</v>
      </c>
      <c r="D28" s="64" t="s">
        <v>1610</v>
      </c>
      <c r="E28" s="91" t="str">
        <f>IFERROR(INDEX('[6]PCD List'!$AU$3:$BK$48,MATCH('DPW2'!$G28,'[6]PCD List'!$AT$3:$AT$48,0),MATCH('DPW2'!$B28,'[6]PCD List'!$AU$2:$BK$2,0)),"")</f>
        <v>Y</v>
      </c>
      <c r="F28" s="62" t="s">
        <v>1611</v>
      </c>
      <c r="G28" s="62" t="s">
        <v>1612</v>
      </c>
      <c r="H28" s="64" t="s">
        <v>635</v>
      </c>
      <c r="I28" s="437">
        <v>3</v>
      </c>
      <c r="J28" s="434"/>
      <c r="K28" s="39"/>
      <c r="L28" s="404"/>
      <c r="M28" s="405"/>
      <c r="N28" s="405"/>
      <c r="O28" s="405"/>
      <c r="P28" s="405"/>
      <c r="Q28" s="405"/>
      <c r="R28" s="405"/>
      <c r="S28" s="405"/>
      <c r="T28" s="405"/>
      <c r="U28" s="405"/>
      <c r="V28" s="405"/>
      <c r="W28" s="405"/>
      <c r="X28" s="423">
        <f t="shared" si="6"/>
        <v>0</v>
      </c>
      <c r="Y28" s="168">
        <f t="shared" si="0"/>
        <v>0</v>
      </c>
      <c r="AA28" s="438"/>
      <c r="AB28" s="70"/>
      <c r="AC28" s="698"/>
      <c r="AD28" s="698"/>
      <c r="AE28" s="698"/>
      <c r="AF28" s="698"/>
      <c r="AG28" s="698"/>
      <c r="AH28" s="70"/>
      <c r="AI28" s="70"/>
      <c r="AJ28" s="70"/>
      <c r="AK28" s="70"/>
      <c r="AL28" s="71"/>
      <c r="AM28" s="423">
        <f t="shared" si="7"/>
        <v>0</v>
      </c>
      <c r="AN28" s="168">
        <f t="shared" si="1"/>
        <v>0</v>
      </c>
      <c r="AP28" s="424" t="str">
        <f t="shared" si="2"/>
        <v/>
      </c>
      <c r="AQ28" s="425" t="str">
        <f t="shared" si="2"/>
        <v/>
      </c>
      <c r="AS28" s="359" t="s">
        <v>1952</v>
      </c>
      <c r="AV28" s="435" t="s">
        <v>1953</v>
      </c>
      <c r="AW28" s="52"/>
      <c r="AX28" s="427" t="s">
        <v>1954</v>
      </c>
      <c r="AY28" s="144" t="s">
        <v>1954</v>
      </c>
      <c r="AZ28" s="144" t="s">
        <v>1954</v>
      </c>
      <c r="BA28" s="144" t="s">
        <v>1954</v>
      </c>
      <c r="BB28" s="144" t="s">
        <v>1954</v>
      </c>
      <c r="BC28" s="144" t="s">
        <v>1954</v>
      </c>
      <c r="BD28" s="144" t="s">
        <v>1954</v>
      </c>
      <c r="BE28" s="144" t="s">
        <v>1954</v>
      </c>
      <c r="BF28" s="144" t="s">
        <v>1954</v>
      </c>
      <c r="BG28" s="144" t="s">
        <v>1954</v>
      </c>
      <c r="BH28" s="144" t="s">
        <v>1954</v>
      </c>
      <c r="BI28" s="144" t="s">
        <v>1954</v>
      </c>
      <c r="BJ28" s="428" t="s">
        <v>1955</v>
      </c>
      <c r="BK28" s="132" t="s">
        <v>1955</v>
      </c>
      <c r="BL28" s="1"/>
      <c r="BM28" s="439" t="s">
        <v>1956</v>
      </c>
      <c r="BN28" s="78" t="s">
        <v>1956</v>
      </c>
      <c r="BO28" s="78" t="s">
        <v>1956</v>
      </c>
      <c r="BP28" s="78" t="s">
        <v>1956</v>
      </c>
      <c r="BQ28" s="78" t="s">
        <v>1956</v>
      </c>
      <c r="BR28" s="78" t="s">
        <v>1956</v>
      </c>
      <c r="BS28" s="78" t="s">
        <v>1956</v>
      </c>
      <c r="BT28" s="78" t="s">
        <v>1956</v>
      </c>
      <c r="BU28" s="78" t="s">
        <v>1956</v>
      </c>
      <c r="BV28" s="78" t="s">
        <v>1956</v>
      </c>
      <c r="BW28" s="78" t="s">
        <v>1956</v>
      </c>
      <c r="BX28" s="79" t="s">
        <v>1956</v>
      </c>
      <c r="BY28" s="430" t="s">
        <v>1957</v>
      </c>
      <c r="BZ28" s="431" t="s">
        <v>1957</v>
      </c>
      <c r="CA28" s="1"/>
      <c r="CB28" s="432" t="s">
        <v>1958</v>
      </c>
      <c r="CC28" s="433" t="s">
        <v>1958</v>
      </c>
    </row>
    <row r="29" spans="2:81" ht="15" x14ac:dyDescent="0.25">
      <c r="B29" s="422" t="str">
        <f t="shared" si="3"/>
        <v>SSC</v>
      </c>
      <c r="C29" s="64" t="s">
        <v>1558</v>
      </c>
      <c r="D29" s="64" t="s">
        <v>1610</v>
      </c>
      <c r="E29" s="91" t="str">
        <f>IFERROR(INDEX('[6]PCD List'!$AU$3:$BK$48,MATCH('DPW2'!$G29,'[6]PCD List'!$AT$3:$AT$48,0),MATCH('DPW2'!$B29,'[6]PCD List'!$AU$2:$BK$2,0)),"")</f>
        <v>Y</v>
      </c>
      <c r="F29" s="62" t="s">
        <v>1611</v>
      </c>
      <c r="G29" s="62" t="s">
        <v>1620</v>
      </c>
      <c r="H29" s="64" t="s">
        <v>635</v>
      </c>
      <c r="I29" s="437">
        <v>3</v>
      </c>
      <c r="J29" s="403"/>
      <c r="K29" s="39"/>
      <c r="L29" s="404"/>
      <c r="M29" s="405"/>
      <c r="N29" s="405">
        <v>0.19800000000000001</v>
      </c>
      <c r="O29" s="405">
        <v>0.65900000000000003</v>
      </c>
      <c r="P29" s="405">
        <v>1.337</v>
      </c>
      <c r="Q29" s="405">
        <v>1.337</v>
      </c>
      <c r="R29" s="405">
        <v>1.337</v>
      </c>
      <c r="S29" s="405"/>
      <c r="T29" s="405"/>
      <c r="U29" s="405"/>
      <c r="V29" s="405"/>
      <c r="W29" s="405"/>
      <c r="X29" s="423">
        <f t="shared" si="6"/>
        <v>1.337</v>
      </c>
      <c r="Y29" s="168">
        <f t="shared" si="0"/>
        <v>0</v>
      </c>
      <c r="Z29" s="43"/>
      <c r="AA29" s="408"/>
      <c r="AB29" s="82"/>
      <c r="AC29" s="698">
        <v>0.21127599999999999</v>
      </c>
      <c r="AD29" s="698">
        <v>0.65900000000000003</v>
      </c>
      <c r="AE29" s="698">
        <v>1.337</v>
      </c>
      <c r="AF29" s="698">
        <v>1.337</v>
      </c>
      <c r="AG29" s="698">
        <v>1.337</v>
      </c>
      <c r="AH29" s="82"/>
      <c r="AI29" s="82"/>
      <c r="AJ29" s="82"/>
      <c r="AK29" s="82"/>
      <c r="AL29" s="83"/>
      <c r="AM29" s="423">
        <f t="shared" si="7"/>
        <v>1.337</v>
      </c>
      <c r="AN29" s="168">
        <f t="shared" si="1"/>
        <v>0</v>
      </c>
      <c r="AO29" s="43"/>
      <c r="AP29" s="424">
        <f t="shared" si="2"/>
        <v>1</v>
      </c>
      <c r="AQ29" s="425" t="str">
        <f t="shared" si="2"/>
        <v/>
      </c>
      <c r="AR29" s="43"/>
      <c r="AS29" s="359" t="s">
        <v>1959</v>
      </c>
      <c r="AT29" s="43"/>
      <c r="AU29" s="43"/>
      <c r="AV29" s="426" t="s">
        <v>1960</v>
      </c>
      <c r="AW29" s="52"/>
      <c r="AX29" s="427" t="s">
        <v>1961</v>
      </c>
      <c r="AY29" s="144" t="s">
        <v>1961</v>
      </c>
      <c r="AZ29" s="144" t="s">
        <v>1961</v>
      </c>
      <c r="BA29" s="144" t="s">
        <v>1961</v>
      </c>
      <c r="BB29" s="144" t="s">
        <v>1961</v>
      </c>
      <c r="BC29" s="144" t="s">
        <v>1961</v>
      </c>
      <c r="BD29" s="144" t="s">
        <v>1961</v>
      </c>
      <c r="BE29" s="144" t="s">
        <v>1961</v>
      </c>
      <c r="BF29" s="144" t="s">
        <v>1961</v>
      </c>
      <c r="BG29" s="144" t="s">
        <v>1961</v>
      </c>
      <c r="BH29" s="144" t="s">
        <v>1961</v>
      </c>
      <c r="BI29" s="144" t="s">
        <v>1961</v>
      </c>
      <c r="BJ29" s="428" t="s">
        <v>1962</v>
      </c>
      <c r="BK29" s="132" t="s">
        <v>1962</v>
      </c>
      <c r="BM29" s="429" t="s">
        <v>1963</v>
      </c>
      <c r="BN29" s="85" t="s">
        <v>1963</v>
      </c>
      <c r="BO29" s="85" t="s">
        <v>1963</v>
      </c>
      <c r="BP29" s="85" t="s">
        <v>1963</v>
      </c>
      <c r="BQ29" s="85" t="s">
        <v>1963</v>
      </c>
      <c r="BR29" s="85" t="s">
        <v>1963</v>
      </c>
      <c r="BS29" s="85" t="s">
        <v>1963</v>
      </c>
      <c r="BT29" s="85" t="s">
        <v>1963</v>
      </c>
      <c r="BU29" s="85" t="s">
        <v>1963</v>
      </c>
      <c r="BV29" s="85" t="s">
        <v>1963</v>
      </c>
      <c r="BW29" s="85" t="s">
        <v>1963</v>
      </c>
      <c r="BX29" s="86" t="s">
        <v>1963</v>
      </c>
      <c r="BY29" s="430" t="s">
        <v>1964</v>
      </c>
      <c r="BZ29" s="431" t="s">
        <v>1964</v>
      </c>
      <c r="CB29" s="432" t="s">
        <v>1965</v>
      </c>
      <c r="CC29" s="433" t="s">
        <v>1965</v>
      </c>
    </row>
    <row r="30" spans="2:81" ht="15" x14ac:dyDescent="0.25">
      <c r="B30" s="422" t="str">
        <f t="shared" si="3"/>
        <v>SSC</v>
      </c>
      <c r="C30" s="64" t="s">
        <v>1558</v>
      </c>
      <c r="D30" s="64" t="s">
        <v>1610</v>
      </c>
      <c r="E30" s="91" t="str">
        <f>IFERROR(INDEX('[6]PCD List'!$AU$3:$BK$48,MATCH('DPW2'!$G30,'[6]PCD List'!$AT$3:$AT$48,0),MATCH('DPW2'!$B30,'[6]PCD List'!$AU$2:$BK$2,0)),"")</f>
        <v>Y</v>
      </c>
      <c r="F30" s="62" t="s">
        <v>1611</v>
      </c>
      <c r="G30" s="62" t="s">
        <v>1627</v>
      </c>
      <c r="H30" s="64" t="s">
        <v>635</v>
      </c>
      <c r="I30" s="437">
        <v>3</v>
      </c>
      <c r="J30" s="403"/>
      <c r="K30" s="39"/>
      <c r="L30" s="404"/>
      <c r="M30" s="405"/>
      <c r="N30" s="405"/>
      <c r="O30" s="405"/>
      <c r="P30" s="405"/>
      <c r="Q30" s="405"/>
      <c r="R30" s="405"/>
      <c r="S30" s="405"/>
      <c r="T30" s="405"/>
      <c r="U30" s="405"/>
      <c r="V30" s="405"/>
      <c r="W30" s="405"/>
      <c r="X30" s="423">
        <f t="shared" si="6"/>
        <v>0</v>
      </c>
      <c r="Y30" s="168">
        <f t="shared" si="0"/>
        <v>0</v>
      </c>
      <c r="Z30" s="43"/>
      <c r="AA30" s="408"/>
      <c r="AB30" s="82"/>
      <c r="AC30" s="698"/>
      <c r="AD30" s="698"/>
      <c r="AE30" s="698"/>
      <c r="AF30" s="698"/>
      <c r="AG30" s="698"/>
      <c r="AH30" s="82"/>
      <c r="AI30" s="82"/>
      <c r="AJ30" s="82"/>
      <c r="AK30" s="82"/>
      <c r="AL30" s="83"/>
      <c r="AM30" s="423">
        <f t="shared" si="7"/>
        <v>0</v>
      </c>
      <c r="AN30" s="168">
        <f t="shared" si="1"/>
        <v>0</v>
      </c>
      <c r="AO30" s="43"/>
      <c r="AP30" s="424" t="str">
        <f t="shared" si="2"/>
        <v/>
      </c>
      <c r="AQ30" s="425" t="str">
        <f t="shared" si="2"/>
        <v/>
      </c>
      <c r="AR30" s="43"/>
      <c r="AS30" s="359" t="s">
        <v>1966</v>
      </c>
      <c r="AT30" s="43"/>
      <c r="AU30" s="43"/>
      <c r="AV30" s="426" t="s">
        <v>1967</v>
      </c>
      <c r="AW30" s="52"/>
      <c r="AX30" s="427" t="s">
        <v>1968</v>
      </c>
      <c r="AY30" s="144" t="s">
        <v>1968</v>
      </c>
      <c r="AZ30" s="144" t="s">
        <v>1968</v>
      </c>
      <c r="BA30" s="144" t="s">
        <v>1968</v>
      </c>
      <c r="BB30" s="144" t="s">
        <v>1968</v>
      </c>
      <c r="BC30" s="144" t="s">
        <v>1968</v>
      </c>
      <c r="BD30" s="144" t="s">
        <v>1968</v>
      </c>
      <c r="BE30" s="144" t="s">
        <v>1968</v>
      </c>
      <c r="BF30" s="144" t="s">
        <v>1968</v>
      </c>
      <c r="BG30" s="144" t="s">
        <v>1968</v>
      </c>
      <c r="BH30" s="144" t="s">
        <v>1968</v>
      </c>
      <c r="BI30" s="144" t="s">
        <v>1968</v>
      </c>
      <c r="BJ30" s="428" t="s">
        <v>1969</v>
      </c>
      <c r="BK30" s="132" t="s">
        <v>1969</v>
      </c>
      <c r="BM30" s="429" t="s">
        <v>1970</v>
      </c>
      <c r="BN30" s="85" t="s">
        <v>1970</v>
      </c>
      <c r="BO30" s="85" t="s">
        <v>1970</v>
      </c>
      <c r="BP30" s="85" t="s">
        <v>1970</v>
      </c>
      <c r="BQ30" s="85" t="s">
        <v>1970</v>
      </c>
      <c r="BR30" s="85" t="s">
        <v>1970</v>
      </c>
      <c r="BS30" s="85" t="s">
        <v>1970</v>
      </c>
      <c r="BT30" s="85" t="s">
        <v>1970</v>
      </c>
      <c r="BU30" s="85" t="s">
        <v>1970</v>
      </c>
      <c r="BV30" s="85" t="s">
        <v>1970</v>
      </c>
      <c r="BW30" s="85" t="s">
        <v>1970</v>
      </c>
      <c r="BX30" s="86" t="s">
        <v>1970</v>
      </c>
      <c r="BY30" s="430" t="s">
        <v>1971</v>
      </c>
      <c r="BZ30" s="431" t="s">
        <v>1971</v>
      </c>
      <c r="CB30" s="432" t="s">
        <v>1972</v>
      </c>
      <c r="CC30" s="433" t="s">
        <v>1972</v>
      </c>
    </row>
    <row r="31" spans="2:81" ht="15" x14ac:dyDescent="0.25">
      <c r="B31" s="422" t="str">
        <f t="shared" si="3"/>
        <v>SSC</v>
      </c>
      <c r="C31" s="64" t="s">
        <v>1558</v>
      </c>
      <c r="D31" s="64" t="s">
        <v>1610</v>
      </c>
      <c r="E31" s="91" t="str">
        <f>IFERROR(INDEX('[6]PCD List'!$AU$3:$BK$48,MATCH('DPW2'!$G31,'[6]PCD List'!$AT$3:$AT$48,0),MATCH('DPW2'!$B31,'[6]PCD List'!$AU$2:$BK$2,0)),"")</f>
        <v>Y</v>
      </c>
      <c r="F31" s="62" t="s">
        <v>1611</v>
      </c>
      <c r="G31" s="62" t="s">
        <v>1634</v>
      </c>
      <c r="H31" s="64" t="s">
        <v>635</v>
      </c>
      <c r="I31" s="437">
        <v>3</v>
      </c>
      <c r="J31" s="403"/>
      <c r="K31" s="39"/>
      <c r="L31" s="404"/>
      <c r="M31" s="405"/>
      <c r="N31" s="405"/>
      <c r="O31" s="405"/>
      <c r="P31" s="405"/>
      <c r="Q31" s="405"/>
      <c r="R31" s="405"/>
      <c r="S31" s="405"/>
      <c r="T31" s="405"/>
      <c r="U31" s="405"/>
      <c r="V31" s="405"/>
      <c r="W31" s="405"/>
      <c r="X31" s="423">
        <f t="shared" si="6"/>
        <v>0</v>
      </c>
      <c r="Y31" s="168">
        <f t="shared" si="0"/>
        <v>0</v>
      </c>
      <c r="Z31" s="43"/>
      <c r="AA31" s="408"/>
      <c r="AB31" s="82"/>
      <c r="AC31" s="698"/>
      <c r="AD31" s="698"/>
      <c r="AE31" s="698"/>
      <c r="AF31" s="698"/>
      <c r="AG31" s="698"/>
      <c r="AH31" s="82"/>
      <c r="AI31" s="82"/>
      <c r="AJ31" s="82"/>
      <c r="AK31" s="82"/>
      <c r="AL31" s="83"/>
      <c r="AM31" s="423">
        <f t="shared" si="7"/>
        <v>0</v>
      </c>
      <c r="AN31" s="168">
        <f t="shared" si="1"/>
        <v>0</v>
      </c>
      <c r="AO31" s="43"/>
      <c r="AP31" s="424" t="str">
        <f t="shared" si="2"/>
        <v/>
      </c>
      <c r="AQ31" s="425" t="str">
        <f t="shared" si="2"/>
        <v/>
      </c>
      <c r="AR31" s="43"/>
      <c r="AS31" s="359" t="s">
        <v>1973</v>
      </c>
      <c r="AT31" s="43"/>
      <c r="AU31" s="43"/>
      <c r="AV31" s="426" t="s">
        <v>1974</v>
      </c>
      <c r="AW31" s="52"/>
      <c r="AX31" s="427" t="s">
        <v>1975</v>
      </c>
      <c r="AY31" s="144" t="s">
        <v>1975</v>
      </c>
      <c r="AZ31" s="144" t="s">
        <v>1975</v>
      </c>
      <c r="BA31" s="144" t="s">
        <v>1975</v>
      </c>
      <c r="BB31" s="144" t="s">
        <v>1975</v>
      </c>
      <c r="BC31" s="144" t="s">
        <v>1975</v>
      </c>
      <c r="BD31" s="144" t="s">
        <v>1975</v>
      </c>
      <c r="BE31" s="144" t="s">
        <v>1975</v>
      </c>
      <c r="BF31" s="144" t="s">
        <v>1975</v>
      </c>
      <c r="BG31" s="144" t="s">
        <v>1975</v>
      </c>
      <c r="BH31" s="144" t="s">
        <v>1975</v>
      </c>
      <c r="BI31" s="144" t="s">
        <v>1975</v>
      </c>
      <c r="BJ31" s="428" t="s">
        <v>1976</v>
      </c>
      <c r="BK31" s="132" t="s">
        <v>1976</v>
      </c>
      <c r="BM31" s="429" t="s">
        <v>1977</v>
      </c>
      <c r="BN31" s="85" t="s">
        <v>1977</v>
      </c>
      <c r="BO31" s="85" t="s">
        <v>1977</v>
      </c>
      <c r="BP31" s="85" t="s">
        <v>1977</v>
      </c>
      <c r="BQ31" s="85" t="s">
        <v>1977</v>
      </c>
      <c r="BR31" s="85" t="s">
        <v>1977</v>
      </c>
      <c r="BS31" s="85" t="s">
        <v>1977</v>
      </c>
      <c r="BT31" s="85" t="s">
        <v>1977</v>
      </c>
      <c r="BU31" s="85" t="s">
        <v>1977</v>
      </c>
      <c r="BV31" s="85" t="s">
        <v>1977</v>
      </c>
      <c r="BW31" s="85" t="s">
        <v>1977</v>
      </c>
      <c r="BX31" s="86" t="s">
        <v>1977</v>
      </c>
      <c r="BY31" s="430" t="s">
        <v>1978</v>
      </c>
      <c r="BZ31" s="431" t="s">
        <v>1978</v>
      </c>
      <c r="CB31" s="432" t="s">
        <v>1979</v>
      </c>
      <c r="CC31" s="433" t="s">
        <v>1979</v>
      </c>
    </row>
    <row r="32" spans="2:81" ht="15" x14ac:dyDescent="0.25">
      <c r="B32" s="422" t="str">
        <f t="shared" si="3"/>
        <v>SSC</v>
      </c>
      <c r="C32" s="64" t="s">
        <v>1558</v>
      </c>
      <c r="D32" s="64" t="s">
        <v>1610</v>
      </c>
      <c r="E32" s="91" t="str">
        <f>IFERROR(INDEX('[6]PCD List'!$AU$3:$BK$48,MATCH('DPW2'!$G32,'[6]PCD List'!$AT$3:$AT$48,0),MATCH('DPW2'!$B32,'[6]PCD List'!$AU$2:$BK$2,0)),"")</f>
        <v>Y</v>
      </c>
      <c r="F32" s="62" t="s">
        <v>1611</v>
      </c>
      <c r="G32" s="62" t="s">
        <v>1641</v>
      </c>
      <c r="H32" s="64" t="s">
        <v>635</v>
      </c>
      <c r="I32" s="437">
        <v>3</v>
      </c>
      <c r="J32" s="403"/>
      <c r="K32" s="39"/>
      <c r="L32" s="404"/>
      <c r="M32" s="405"/>
      <c r="N32" s="405">
        <v>0.19800000000000001</v>
      </c>
      <c r="O32" s="405">
        <v>0.65900000000000003</v>
      </c>
      <c r="P32" s="405">
        <v>1.337</v>
      </c>
      <c r="Q32" s="405">
        <v>1.337</v>
      </c>
      <c r="R32" s="405">
        <v>1.337</v>
      </c>
      <c r="S32" s="405"/>
      <c r="T32" s="405"/>
      <c r="U32" s="405"/>
      <c r="V32" s="405"/>
      <c r="W32" s="405"/>
      <c r="X32" s="423">
        <f t="shared" si="6"/>
        <v>1.337</v>
      </c>
      <c r="Y32" s="168">
        <f t="shared" si="0"/>
        <v>0</v>
      </c>
      <c r="Z32" s="43"/>
      <c r="AA32" s="408"/>
      <c r="AB32" s="82"/>
      <c r="AC32" s="698">
        <v>0.21127599999999999</v>
      </c>
      <c r="AD32" s="698">
        <v>0.65900000000000003</v>
      </c>
      <c r="AE32" s="698">
        <v>1.337</v>
      </c>
      <c r="AF32" s="698">
        <v>1.337</v>
      </c>
      <c r="AG32" s="698">
        <v>1.337</v>
      </c>
      <c r="AH32" s="82"/>
      <c r="AI32" s="82"/>
      <c r="AJ32" s="82"/>
      <c r="AK32" s="82"/>
      <c r="AL32" s="83"/>
      <c r="AM32" s="423">
        <f t="shared" si="7"/>
        <v>1.337</v>
      </c>
      <c r="AN32" s="168">
        <f t="shared" si="1"/>
        <v>0</v>
      </c>
      <c r="AO32" s="43"/>
      <c r="AP32" s="424">
        <f t="shared" si="2"/>
        <v>1</v>
      </c>
      <c r="AQ32" s="425" t="str">
        <f t="shared" si="2"/>
        <v/>
      </c>
      <c r="AR32" s="43"/>
      <c r="AS32" s="359" t="s">
        <v>1980</v>
      </c>
      <c r="AT32" s="43"/>
      <c r="AU32" s="43"/>
      <c r="AV32" s="426" t="s">
        <v>1981</v>
      </c>
      <c r="AW32" s="52"/>
      <c r="AX32" s="427" t="s">
        <v>1982</v>
      </c>
      <c r="AY32" s="144" t="s">
        <v>1982</v>
      </c>
      <c r="AZ32" s="144" t="s">
        <v>1982</v>
      </c>
      <c r="BA32" s="144" t="s">
        <v>1982</v>
      </c>
      <c r="BB32" s="144" t="s">
        <v>1982</v>
      </c>
      <c r="BC32" s="144" t="s">
        <v>1982</v>
      </c>
      <c r="BD32" s="144" t="s">
        <v>1982</v>
      </c>
      <c r="BE32" s="144" t="s">
        <v>1982</v>
      </c>
      <c r="BF32" s="144" t="s">
        <v>1982</v>
      </c>
      <c r="BG32" s="144" t="s">
        <v>1982</v>
      </c>
      <c r="BH32" s="144" t="s">
        <v>1982</v>
      </c>
      <c r="BI32" s="144" t="s">
        <v>1982</v>
      </c>
      <c r="BJ32" s="428" t="s">
        <v>1983</v>
      </c>
      <c r="BK32" s="132" t="s">
        <v>1983</v>
      </c>
      <c r="BM32" s="429" t="s">
        <v>1984</v>
      </c>
      <c r="BN32" s="85" t="s">
        <v>1984</v>
      </c>
      <c r="BO32" s="85" t="s">
        <v>1984</v>
      </c>
      <c r="BP32" s="85" t="s">
        <v>1984</v>
      </c>
      <c r="BQ32" s="85" t="s">
        <v>1984</v>
      </c>
      <c r="BR32" s="85" t="s">
        <v>1984</v>
      </c>
      <c r="BS32" s="85" t="s">
        <v>1984</v>
      </c>
      <c r="BT32" s="85" t="s">
        <v>1984</v>
      </c>
      <c r="BU32" s="85" t="s">
        <v>1984</v>
      </c>
      <c r="BV32" s="85" t="s">
        <v>1984</v>
      </c>
      <c r="BW32" s="85" t="s">
        <v>1984</v>
      </c>
      <c r="BX32" s="86" t="s">
        <v>1984</v>
      </c>
      <c r="BY32" s="430" t="s">
        <v>1985</v>
      </c>
      <c r="BZ32" s="431" t="s">
        <v>1985</v>
      </c>
      <c r="CB32" s="432" t="s">
        <v>1986</v>
      </c>
      <c r="CC32" s="433" t="s">
        <v>1986</v>
      </c>
    </row>
    <row r="33" spans="2:81" ht="15" x14ac:dyDescent="0.25">
      <c r="B33" s="422" t="str">
        <f t="shared" si="3"/>
        <v>SSC</v>
      </c>
      <c r="C33" s="64" t="s">
        <v>1558</v>
      </c>
      <c r="D33" s="64" t="s">
        <v>1648</v>
      </c>
      <c r="E33" s="91">
        <f>IFERROR(INDEX('[6]PCD List'!$AU$3:$BK$48,MATCH('DPW2'!$G33,'[6]PCD List'!$AT$3:$AT$48,0),MATCH('DPW2'!$B33,'[6]PCD List'!$AU$2:$BK$2,0)),"")</f>
        <v>0</v>
      </c>
      <c r="F33" s="62" t="s">
        <v>1649</v>
      </c>
      <c r="G33" s="364" t="s">
        <v>1650</v>
      </c>
      <c r="H33" s="64" t="s">
        <v>635</v>
      </c>
      <c r="I33" s="440">
        <v>3</v>
      </c>
      <c r="J33" s="403"/>
      <c r="K33" s="39"/>
      <c r="L33" s="404"/>
      <c r="M33" s="405"/>
      <c r="N33" s="405"/>
      <c r="O33" s="405"/>
      <c r="P33" s="405"/>
      <c r="Q33" s="405"/>
      <c r="R33" s="405"/>
      <c r="S33" s="405"/>
      <c r="T33" s="405"/>
      <c r="U33" s="405"/>
      <c r="V33" s="405"/>
      <c r="W33" s="405"/>
      <c r="X33" s="423">
        <f t="shared" si="6"/>
        <v>0</v>
      </c>
      <c r="Y33" s="168">
        <f t="shared" si="0"/>
        <v>0</v>
      </c>
      <c r="Z33" s="43"/>
      <c r="AA33" s="408"/>
      <c r="AB33" s="82"/>
      <c r="AC33" s="698"/>
      <c r="AD33" s="698"/>
      <c r="AE33" s="698"/>
      <c r="AF33" s="698"/>
      <c r="AG33" s="698"/>
      <c r="AH33" s="82"/>
      <c r="AI33" s="82"/>
      <c r="AJ33" s="82"/>
      <c r="AK33" s="82"/>
      <c r="AL33" s="83"/>
      <c r="AM33" s="423">
        <f t="shared" si="7"/>
        <v>0</v>
      </c>
      <c r="AN33" s="168">
        <f t="shared" si="1"/>
        <v>0</v>
      </c>
      <c r="AO33" s="43"/>
      <c r="AP33" s="424" t="str">
        <f t="shared" si="2"/>
        <v/>
      </c>
      <c r="AQ33" s="425" t="str">
        <f t="shared" si="2"/>
        <v/>
      </c>
      <c r="AR33" s="43"/>
      <c r="AS33" s="359" t="s">
        <v>1987</v>
      </c>
      <c r="AT33" s="43"/>
      <c r="AU33" s="43"/>
      <c r="AV33" s="426" t="s">
        <v>1988</v>
      </c>
      <c r="AW33" s="52"/>
      <c r="AX33" s="427" t="s">
        <v>1989</v>
      </c>
      <c r="AY33" s="144" t="s">
        <v>1989</v>
      </c>
      <c r="AZ33" s="144" t="s">
        <v>1989</v>
      </c>
      <c r="BA33" s="144" t="s">
        <v>1989</v>
      </c>
      <c r="BB33" s="144" t="s">
        <v>1989</v>
      </c>
      <c r="BC33" s="144" t="s">
        <v>1989</v>
      </c>
      <c r="BD33" s="144" t="s">
        <v>1989</v>
      </c>
      <c r="BE33" s="144" t="s">
        <v>1989</v>
      </c>
      <c r="BF33" s="144" t="s">
        <v>1989</v>
      </c>
      <c r="BG33" s="144" t="s">
        <v>1989</v>
      </c>
      <c r="BH33" s="144" t="s">
        <v>1989</v>
      </c>
      <c r="BI33" s="144" t="s">
        <v>1989</v>
      </c>
      <c r="BJ33" s="428" t="s">
        <v>1990</v>
      </c>
      <c r="BK33" s="132" t="s">
        <v>1990</v>
      </c>
      <c r="BM33" s="429" t="s">
        <v>1991</v>
      </c>
      <c r="BN33" s="85" t="s">
        <v>1991</v>
      </c>
      <c r="BO33" s="85" t="s">
        <v>1991</v>
      </c>
      <c r="BP33" s="85" t="s">
        <v>1991</v>
      </c>
      <c r="BQ33" s="85" t="s">
        <v>1991</v>
      </c>
      <c r="BR33" s="85" t="s">
        <v>1991</v>
      </c>
      <c r="BS33" s="85" t="s">
        <v>1991</v>
      </c>
      <c r="BT33" s="85" t="s">
        <v>1991</v>
      </c>
      <c r="BU33" s="85" t="s">
        <v>1991</v>
      </c>
      <c r="BV33" s="85" t="s">
        <v>1991</v>
      </c>
      <c r="BW33" s="85" t="s">
        <v>1991</v>
      </c>
      <c r="BX33" s="86" t="s">
        <v>1991</v>
      </c>
      <c r="BY33" s="430" t="s">
        <v>1992</v>
      </c>
      <c r="BZ33" s="431" t="s">
        <v>1992</v>
      </c>
      <c r="CB33" s="432" t="s">
        <v>1993</v>
      </c>
      <c r="CC33" s="433" t="s">
        <v>1993</v>
      </c>
    </row>
    <row r="34" spans="2:81" ht="15" x14ac:dyDescent="0.25">
      <c r="B34" s="360" t="str">
        <f t="shared" si="3"/>
        <v>SSC</v>
      </c>
      <c r="C34" s="64" t="s">
        <v>1558</v>
      </c>
      <c r="D34" s="64" t="s">
        <v>1648</v>
      </c>
      <c r="E34" s="91">
        <f>IFERROR(INDEX('[6]PCD List'!$AU$3:$BK$48,MATCH('DPW1'!$G34,'[6]PCD List'!$AT$3:$AT$48,0),MATCH('DPW1'!$B34,'[6]PCD List'!$AU$2:$BK$2,0)),"")</f>
        <v>0</v>
      </c>
      <c r="F34" s="62" t="s">
        <v>1649</v>
      </c>
      <c r="G34" s="364" t="s">
        <v>1657</v>
      </c>
      <c r="H34" s="64" t="s">
        <v>1658</v>
      </c>
      <c r="I34" s="437">
        <v>3</v>
      </c>
      <c r="J34" s="403"/>
      <c r="K34" s="39"/>
      <c r="L34" s="404"/>
      <c r="M34" s="405"/>
      <c r="N34" s="405"/>
      <c r="O34" s="405"/>
      <c r="P34" s="405"/>
      <c r="Q34" s="405"/>
      <c r="R34" s="405"/>
      <c r="S34" s="405"/>
      <c r="T34" s="405"/>
      <c r="U34" s="405"/>
      <c r="V34" s="405"/>
      <c r="W34" s="405"/>
      <c r="X34" s="423">
        <f t="shared" si="6"/>
        <v>0</v>
      </c>
      <c r="Y34" s="168">
        <f t="shared" si="0"/>
        <v>0</v>
      </c>
      <c r="Z34" s="43"/>
      <c r="AA34" s="408"/>
      <c r="AB34" s="82"/>
      <c r="AC34" s="698"/>
      <c r="AD34" s="698"/>
      <c r="AE34" s="698"/>
      <c r="AF34" s="698"/>
      <c r="AG34" s="698"/>
      <c r="AH34" s="82"/>
      <c r="AI34" s="82"/>
      <c r="AJ34" s="82"/>
      <c r="AK34" s="82"/>
      <c r="AL34" s="83"/>
      <c r="AM34" s="423">
        <f t="shared" si="7"/>
        <v>0</v>
      </c>
      <c r="AN34" s="168">
        <f t="shared" si="1"/>
        <v>0</v>
      </c>
      <c r="AO34" s="43"/>
      <c r="AP34" s="424" t="str">
        <f t="shared" si="2"/>
        <v/>
      </c>
      <c r="AQ34" s="425" t="str">
        <f t="shared" si="2"/>
        <v/>
      </c>
      <c r="AR34" s="43"/>
      <c r="AS34" s="359" t="s">
        <v>1994</v>
      </c>
      <c r="AT34" s="43"/>
      <c r="AU34" s="43"/>
      <c r="AV34" s="426" t="s">
        <v>1995</v>
      </c>
      <c r="AW34" s="52"/>
      <c r="AX34" s="427" t="s">
        <v>1996</v>
      </c>
      <c r="AY34" s="144" t="s">
        <v>1996</v>
      </c>
      <c r="AZ34" s="144" t="s">
        <v>1996</v>
      </c>
      <c r="BA34" s="144" t="s">
        <v>1996</v>
      </c>
      <c r="BB34" s="144" t="s">
        <v>1996</v>
      </c>
      <c r="BC34" s="144" t="s">
        <v>1996</v>
      </c>
      <c r="BD34" s="144" t="s">
        <v>1996</v>
      </c>
      <c r="BE34" s="144" t="s">
        <v>1996</v>
      </c>
      <c r="BF34" s="144" t="s">
        <v>1996</v>
      </c>
      <c r="BG34" s="144" t="s">
        <v>1996</v>
      </c>
      <c r="BH34" s="144" t="s">
        <v>1996</v>
      </c>
      <c r="BI34" s="144" t="s">
        <v>1996</v>
      </c>
      <c r="BJ34" s="428" t="s">
        <v>1997</v>
      </c>
      <c r="BK34" s="132" t="s">
        <v>1997</v>
      </c>
      <c r="BM34" s="429" t="s">
        <v>1998</v>
      </c>
      <c r="BN34" s="85" t="s">
        <v>1998</v>
      </c>
      <c r="BO34" s="85" t="s">
        <v>1998</v>
      </c>
      <c r="BP34" s="85" t="s">
        <v>1998</v>
      </c>
      <c r="BQ34" s="85" t="s">
        <v>1998</v>
      </c>
      <c r="BR34" s="85" t="s">
        <v>1998</v>
      </c>
      <c r="BS34" s="85" t="s">
        <v>1998</v>
      </c>
      <c r="BT34" s="85" t="s">
        <v>1998</v>
      </c>
      <c r="BU34" s="85" t="s">
        <v>1998</v>
      </c>
      <c r="BV34" s="85" t="s">
        <v>1998</v>
      </c>
      <c r="BW34" s="85" t="s">
        <v>1998</v>
      </c>
      <c r="BX34" s="86" t="s">
        <v>1998</v>
      </c>
      <c r="BY34" s="430" t="s">
        <v>1999</v>
      </c>
      <c r="BZ34" s="431" t="s">
        <v>1999</v>
      </c>
      <c r="CB34" s="432" t="s">
        <v>2000</v>
      </c>
      <c r="CC34" s="433" t="s">
        <v>2000</v>
      </c>
    </row>
    <row r="35" spans="2:81" ht="15" x14ac:dyDescent="0.25">
      <c r="B35" s="422" t="str">
        <f t="shared" si="3"/>
        <v>SSC</v>
      </c>
      <c r="C35" s="64" t="s">
        <v>1558</v>
      </c>
      <c r="D35" s="60" t="s">
        <v>1665</v>
      </c>
      <c r="E35" s="91">
        <f>IFERROR(INDEX('[6]PCD List'!$AU$3:$BK$48,MATCH('DPW2'!$G35,'[6]PCD List'!$AT$3:$AT$48,0),MATCH('DPW2'!$B35,'[6]PCD List'!$AU$2:$BK$2,0)),"")</f>
        <v>0</v>
      </c>
      <c r="F35" s="364" t="s">
        <v>1666</v>
      </c>
      <c r="G35" s="364" t="s">
        <v>1667</v>
      </c>
      <c r="H35" s="64" t="s">
        <v>635</v>
      </c>
      <c r="I35" s="440">
        <v>3</v>
      </c>
      <c r="J35" s="403"/>
      <c r="K35" s="39"/>
      <c r="L35" s="404"/>
      <c r="M35" s="405"/>
      <c r="N35" s="405"/>
      <c r="O35" s="405"/>
      <c r="P35" s="405"/>
      <c r="Q35" s="405"/>
      <c r="R35" s="405"/>
      <c r="S35" s="405"/>
      <c r="T35" s="405"/>
      <c r="U35" s="405"/>
      <c r="V35" s="405"/>
      <c r="W35" s="405"/>
      <c r="X35" s="423">
        <f t="shared" si="6"/>
        <v>0</v>
      </c>
      <c r="Y35" s="168">
        <f t="shared" si="0"/>
        <v>0</v>
      </c>
      <c r="Z35" s="43"/>
      <c r="AA35" s="408"/>
      <c r="AB35" s="82"/>
      <c r="AC35" s="698"/>
      <c r="AD35" s="698"/>
      <c r="AE35" s="698"/>
      <c r="AF35" s="698"/>
      <c r="AG35" s="698"/>
      <c r="AH35" s="82"/>
      <c r="AI35" s="82"/>
      <c r="AJ35" s="82"/>
      <c r="AK35" s="82"/>
      <c r="AL35" s="83"/>
      <c r="AM35" s="423">
        <f t="shared" si="7"/>
        <v>0</v>
      </c>
      <c r="AN35" s="168">
        <f t="shared" si="1"/>
        <v>0</v>
      </c>
      <c r="AO35" s="43"/>
      <c r="AP35" s="424" t="str">
        <f t="shared" si="2"/>
        <v/>
      </c>
      <c r="AQ35" s="425" t="str">
        <f t="shared" si="2"/>
        <v/>
      </c>
      <c r="AR35" s="43"/>
      <c r="AS35" s="359" t="s">
        <v>2001</v>
      </c>
      <c r="AT35" s="43"/>
      <c r="AU35" s="43"/>
      <c r="AV35" s="426" t="s">
        <v>2002</v>
      </c>
      <c r="AW35" s="52"/>
      <c r="AX35" s="427" t="s">
        <v>2003</v>
      </c>
      <c r="AY35" s="144" t="s">
        <v>2003</v>
      </c>
      <c r="AZ35" s="144" t="s">
        <v>2003</v>
      </c>
      <c r="BA35" s="144" t="s">
        <v>2003</v>
      </c>
      <c r="BB35" s="144" t="s">
        <v>2003</v>
      </c>
      <c r="BC35" s="144" t="s">
        <v>2003</v>
      </c>
      <c r="BD35" s="144" t="s">
        <v>2003</v>
      </c>
      <c r="BE35" s="144" t="s">
        <v>2003</v>
      </c>
      <c r="BF35" s="144" t="s">
        <v>2003</v>
      </c>
      <c r="BG35" s="144" t="s">
        <v>2003</v>
      </c>
      <c r="BH35" s="144" t="s">
        <v>2003</v>
      </c>
      <c r="BI35" s="144" t="s">
        <v>2003</v>
      </c>
      <c r="BJ35" s="428" t="s">
        <v>2004</v>
      </c>
      <c r="BK35" s="132" t="s">
        <v>2004</v>
      </c>
      <c r="BM35" s="429" t="s">
        <v>2005</v>
      </c>
      <c r="BN35" s="85" t="s">
        <v>2005</v>
      </c>
      <c r="BO35" s="85" t="s">
        <v>2005</v>
      </c>
      <c r="BP35" s="85" t="s">
        <v>2005</v>
      </c>
      <c r="BQ35" s="85" t="s">
        <v>2005</v>
      </c>
      <c r="BR35" s="85" t="s">
        <v>2005</v>
      </c>
      <c r="BS35" s="85" t="s">
        <v>2005</v>
      </c>
      <c r="BT35" s="85" t="s">
        <v>2005</v>
      </c>
      <c r="BU35" s="85" t="s">
        <v>2005</v>
      </c>
      <c r="BV35" s="85" t="s">
        <v>2005</v>
      </c>
      <c r="BW35" s="85" t="s">
        <v>2005</v>
      </c>
      <c r="BX35" s="86" t="s">
        <v>2005</v>
      </c>
      <c r="BY35" s="430" t="s">
        <v>2006</v>
      </c>
      <c r="BZ35" s="431" t="s">
        <v>2006</v>
      </c>
      <c r="CB35" s="432" t="s">
        <v>2007</v>
      </c>
      <c r="CC35" s="433" t="s">
        <v>2007</v>
      </c>
    </row>
    <row r="36" spans="2:81" ht="15" x14ac:dyDescent="0.25">
      <c r="B36" s="422" t="str">
        <f t="shared" si="3"/>
        <v>SSC</v>
      </c>
      <c r="C36" s="64" t="s">
        <v>1549</v>
      </c>
      <c r="D36" s="60" t="s">
        <v>1674</v>
      </c>
      <c r="E36" s="91" t="str">
        <f>IFERROR(INDEX('[6]PCD List'!$AU$3:$BK$48,MATCH('DPW2'!$G36,'[6]PCD List'!$AT$3:$AT$48,0),MATCH('DPW2'!$B36,'[6]PCD List'!$AU$2:$BK$2,0)),"")</f>
        <v>Y</v>
      </c>
      <c r="F36" s="364" t="s">
        <v>1675</v>
      </c>
      <c r="G36" s="62" t="s">
        <v>1676</v>
      </c>
      <c r="H36" s="64" t="s">
        <v>635</v>
      </c>
      <c r="I36" s="440">
        <v>3</v>
      </c>
      <c r="J36" s="403"/>
      <c r="K36" s="323"/>
      <c r="L36" s="404"/>
      <c r="M36" s="405"/>
      <c r="N36" s="405">
        <v>0.186</v>
      </c>
      <c r="O36" s="405">
        <v>0.59499999999999997</v>
      </c>
      <c r="P36" s="405">
        <v>1.3939999999999999</v>
      </c>
      <c r="Q36" s="405">
        <v>2.395</v>
      </c>
      <c r="R36" s="405">
        <v>2.8090000000000002</v>
      </c>
      <c r="S36" s="405">
        <v>2.8090000000000002</v>
      </c>
      <c r="T36" s="405">
        <v>2.8090000000000002</v>
      </c>
      <c r="U36" s="405">
        <v>2.8090000000000002</v>
      </c>
      <c r="V36" s="405">
        <v>2.8090000000000002</v>
      </c>
      <c r="W36" s="405">
        <v>2.8090000000000002</v>
      </c>
      <c r="X36" s="423">
        <f t="shared" si="6"/>
        <v>2.8090000000000002</v>
      </c>
      <c r="Y36" s="168">
        <f t="shared" si="0"/>
        <v>2.8090000000000002</v>
      </c>
      <c r="Z36" s="43"/>
      <c r="AA36" s="408"/>
      <c r="AB36" s="82"/>
      <c r="AC36" s="698">
        <v>0</v>
      </c>
      <c r="AD36" s="698">
        <v>0.59499999999999997</v>
      </c>
      <c r="AE36" s="698">
        <v>1.3939999999999999</v>
      </c>
      <c r="AF36" s="698">
        <v>2.395</v>
      </c>
      <c r="AG36" s="698">
        <v>2.8090000000000002</v>
      </c>
      <c r="AH36" s="82">
        <v>2.8090000000000002</v>
      </c>
      <c r="AI36" s="82">
        <v>2.8090000000000002</v>
      </c>
      <c r="AJ36" s="82">
        <v>2.8090000000000002</v>
      </c>
      <c r="AK36" s="82">
        <v>2.8090000000000002</v>
      </c>
      <c r="AL36" s="83">
        <v>2.8090000000000002</v>
      </c>
      <c r="AM36" s="423">
        <f t="shared" si="7"/>
        <v>2.8090000000000002</v>
      </c>
      <c r="AN36" s="168">
        <f t="shared" si="1"/>
        <v>2.8090000000000002</v>
      </c>
      <c r="AO36" s="43"/>
      <c r="AP36" s="424">
        <f t="shared" si="2"/>
        <v>1</v>
      </c>
      <c r="AQ36" s="425">
        <f t="shared" si="2"/>
        <v>1</v>
      </c>
      <c r="AS36" s="359" t="s">
        <v>2008</v>
      </c>
      <c r="AV36" s="426" t="s">
        <v>2009</v>
      </c>
      <c r="AX36" s="427" t="s">
        <v>2010</v>
      </c>
      <c r="AY36" s="144" t="s">
        <v>2010</v>
      </c>
      <c r="AZ36" s="144" t="s">
        <v>2010</v>
      </c>
      <c r="BA36" s="144" t="s">
        <v>2010</v>
      </c>
      <c r="BB36" s="144" t="s">
        <v>2010</v>
      </c>
      <c r="BC36" s="144" t="s">
        <v>2010</v>
      </c>
      <c r="BD36" s="144" t="s">
        <v>2010</v>
      </c>
      <c r="BE36" s="144" t="s">
        <v>2010</v>
      </c>
      <c r="BF36" s="144" t="s">
        <v>2010</v>
      </c>
      <c r="BG36" s="144" t="s">
        <v>2010</v>
      </c>
      <c r="BH36" s="144" t="s">
        <v>2010</v>
      </c>
      <c r="BI36" s="144" t="s">
        <v>2010</v>
      </c>
      <c r="BJ36" s="428" t="s">
        <v>2011</v>
      </c>
      <c r="BK36" s="132" t="s">
        <v>2011</v>
      </c>
      <c r="BM36" s="429" t="s">
        <v>2012</v>
      </c>
      <c r="BN36" s="85" t="s">
        <v>2012</v>
      </c>
      <c r="BO36" s="85" t="s">
        <v>2012</v>
      </c>
      <c r="BP36" s="85" t="s">
        <v>2012</v>
      </c>
      <c r="BQ36" s="85" t="s">
        <v>2012</v>
      </c>
      <c r="BR36" s="85" t="s">
        <v>2012</v>
      </c>
      <c r="BS36" s="85" t="s">
        <v>2012</v>
      </c>
      <c r="BT36" s="85" t="s">
        <v>2012</v>
      </c>
      <c r="BU36" s="85" t="s">
        <v>2012</v>
      </c>
      <c r="BV36" s="85" t="s">
        <v>2012</v>
      </c>
      <c r="BW36" s="85" t="s">
        <v>2012</v>
      </c>
      <c r="BX36" s="86" t="s">
        <v>2012</v>
      </c>
      <c r="BY36" s="430" t="s">
        <v>2013</v>
      </c>
      <c r="BZ36" s="431" t="s">
        <v>2013</v>
      </c>
      <c r="CB36" s="432" t="s">
        <v>2014</v>
      </c>
      <c r="CC36" s="433" t="s">
        <v>2014</v>
      </c>
    </row>
    <row r="37" spans="2:81" ht="15" x14ac:dyDescent="0.25">
      <c r="B37" s="422" t="str">
        <f t="shared" si="3"/>
        <v>SSC</v>
      </c>
      <c r="C37" s="64" t="s">
        <v>1549</v>
      </c>
      <c r="D37" s="60" t="s">
        <v>1674</v>
      </c>
      <c r="E37" s="91">
        <f>IFERROR(INDEX('[6]PCD List'!$AU$3:$BK$48,MATCH('DPW2'!$G37,'[6]PCD List'!$AT$3:$AT$48,0),MATCH('DPW2'!$B37,'[6]PCD List'!$AU$2:$BK$2,0)),"")</f>
        <v>0</v>
      </c>
      <c r="F37" s="364" t="s">
        <v>1675</v>
      </c>
      <c r="G37" s="62" t="s">
        <v>1683</v>
      </c>
      <c r="H37" s="64" t="s">
        <v>635</v>
      </c>
      <c r="I37" s="440">
        <v>3</v>
      </c>
      <c r="J37" s="403"/>
      <c r="K37" s="323"/>
      <c r="L37" s="404"/>
      <c r="M37" s="405"/>
      <c r="N37" s="405"/>
      <c r="O37" s="405"/>
      <c r="P37" s="405"/>
      <c r="Q37" s="405"/>
      <c r="R37" s="405"/>
      <c r="S37" s="405"/>
      <c r="T37" s="405"/>
      <c r="U37" s="405"/>
      <c r="V37" s="405"/>
      <c r="W37" s="405"/>
      <c r="X37" s="423">
        <f t="shared" si="6"/>
        <v>0</v>
      </c>
      <c r="Y37" s="168">
        <f t="shared" si="0"/>
        <v>0</v>
      </c>
      <c r="Z37" s="43"/>
      <c r="AA37" s="408"/>
      <c r="AB37" s="82"/>
      <c r="AC37" s="698"/>
      <c r="AD37" s="698"/>
      <c r="AE37" s="698"/>
      <c r="AF37" s="698"/>
      <c r="AG37" s="698"/>
      <c r="AH37" s="82"/>
      <c r="AI37" s="82"/>
      <c r="AJ37" s="82"/>
      <c r="AK37" s="82"/>
      <c r="AL37" s="83"/>
      <c r="AM37" s="423">
        <f t="shared" si="7"/>
        <v>0</v>
      </c>
      <c r="AN37" s="168">
        <f t="shared" si="1"/>
        <v>0</v>
      </c>
      <c r="AO37" s="43"/>
      <c r="AP37" s="424" t="str">
        <f t="shared" si="2"/>
        <v/>
      </c>
      <c r="AQ37" s="425" t="str">
        <f t="shared" si="2"/>
        <v/>
      </c>
      <c r="AS37" s="359" t="s">
        <v>2015</v>
      </c>
      <c r="AV37" s="426" t="s">
        <v>2016</v>
      </c>
      <c r="AX37" s="427" t="s">
        <v>2017</v>
      </c>
      <c r="AY37" s="144" t="s">
        <v>2017</v>
      </c>
      <c r="AZ37" s="144" t="s">
        <v>2017</v>
      </c>
      <c r="BA37" s="144" t="s">
        <v>2017</v>
      </c>
      <c r="BB37" s="144" t="s">
        <v>2017</v>
      </c>
      <c r="BC37" s="144" t="s">
        <v>2017</v>
      </c>
      <c r="BD37" s="144" t="s">
        <v>2017</v>
      </c>
      <c r="BE37" s="144" t="s">
        <v>2017</v>
      </c>
      <c r="BF37" s="144" t="s">
        <v>2017</v>
      </c>
      <c r="BG37" s="144" t="s">
        <v>2017</v>
      </c>
      <c r="BH37" s="144" t="s">
        <v>2017</v>
      </c>
      <c r="BI37" s="144" t="s">
        <v>2017</v>
      </c>
      <c r="BJ37" s="428" t="s">
        <v>2018</v>
      </c>
      <c r="BK37" s="132" t="s">
        <v>2018</v>
      </c>
      <c r="BM37" s="429" t="s">
        <v>2019</v>
      </c>
      <c r="BN37" s="85" t="s">
        <v>2019</v>
      </c>
      <c r="BO37" s="85" t="s">
        <v>2019</v>
      </c>
      <c r="BP37" s="85" t="s">
        <v>2019</v>
      </c>
      <c r="BQ37" s="85" t="s">
        <v>2019</v>
      </c>
      <c r="BR37" s="85" t="s">
        <v>2019</v>
      </c>
      <c r="BS37" s="85" t="s">
        <v>2019</v>
      </c>
      <c r="BT37" s="85" t="s">
        <v>2019</v>
      </c>
      <c r="BU37" s="85" t="s">
        <v>2019</v>
      </c>
      <c r="BV37" s="85" t="s">
        <v>2019</v>
      </c>
      <c r="BW37" s="85" t="s">
        <v>2019</v>
      </c>
      <c r="BX37" s="86" t="s">
        <v>2019</v>
      </c>
      <c r="BY37" s="430" t="s">
        <v>2020</v>
      </c>
      <c r="BZ37" s="431" t="s">
        <v>2020</v>
      </c>
      <c r="CB37" s="432" t="s">
        <v>2021</v>
      </c>
      <c r="CC37" s="433" t="s">
        <v>2021</v>
      </c>
    </row>
    <row r="38" spans="2:81" ht="15" x14ac:dyDescent="0.25">
      <c r="B38" s="422" t="str">
        <f t="shared" si="3"/>
        <v>SSC</v>
      </c>
      <c r="C38" s="64" t="s">
        <v>1549</v>
      </c>
      <c r="D38" s="60" t="s">
        <v>1674</v>
      </c>
      <c r="E38" s="91" t="str">
        <f>IFERROR(INDEX('[6]PCD List'!$AU$3:$BK$48,MATCH('DPW2'!$G38,'[6]PCD List'!$AT$3:$AT$48,0),MATCH('DPW2'!$B38,'[6]PCD List'!$AU$2:$BK$2,0)),"")</f>
        <v>Y</v>
      </c>
      <c r="F38" s="364" t="s">
        <v>1675</v>
      </c>
      <c r="G38" s="364" t="s">
        <v>1690</v>
      </c>
      <c r="H38" s="64" t="s">
        <v>635</v>
      </c>
      <c r="I38" s="440">
        <v>3</v>
      </c>
      <c r="J38" s="403"/>
      <c r="K38" s="323"/>
      <c r="L38" s="404"/>
      <c r="M38" s="405"/>
      <c r="N38" s="405">
        <v>0.27700000000000002</v>
      </c>
      <c r="O38" s="405">
        <v>0.88400000000000001</v>
      </c>
      <c r="P38" s="405">
        <v>2.073</v>
      </c>
      <c r="Q38" s="405">
        <v>3.5619999999999998</v>
      </c>
      <c r="R38" s="405">
        <v>4.1779999999999999</v>
      </c>
      <c r="S38" s="405">
        <v>4.1779999999999999</v>
      </c>
      <c r="T38" s="405">
        <v>4.1779999999999999</v>
      </c>
      <c r="U38" s="405">
        <v>4.1779999999999999</v>
      </c>
      <c r="V38" s="405">
        <v>4.1779999999999999</v>
      </c>
      <c r="W38" s="405">
        <v>4.1779999999999999</v>
      </c>
      <c r="X38" s="423">
        <f t="shared" si="6"/>
        <v>4.1779999999999999</v>
      </c>
      <c r="Y38" s="168">
        <f t="shared" si="0"/>
        <v>4.1779999999999999</v>
      </c>
      <c r="Z38" s="43"/>
      <c r="AA38" s="408"/>
      <c r="AB38" s="82"/>
      <c r="AC38" s="698">
        <v>2.6519999999999998E-2</v>
      </c>
      <c r="AD38" s="698">
        <v>0.88400000000000001</v>
      </c>
      <c r="AE38" s="698">
        <v>2.073</v>
      </c>
      <c r="AF38" s="698">
        <v>3.5619999999999998</v>
      </c>
      <c r="AG38" s="698">
        <v>4.1779999999999999</v>
      </c>
      <c r="AH38" s="82">
        <v>4.1779999999999999</v>
      </c>
      <c r="AI38" s="82">
        <v>4.1779999999999999</v>
      </c>
      <c r="AJ38" s="82">
        <v>4.1779999999999999</v>
      </c>
      <c r="AK38" s="82">
        <v>4.1779999999999999</v>
      </c>
      <c r="AL38" s="83">
        <v>4.1779999999999999</v>
      </c>
      <c r="AM38" s="423">
        <f t="shared" si="7"/>
        <v>4.1779999999999999</v>
      </c>
      <c r="AN38" s="168">
        <f t="shared" si="1"/>
        <v>4.1779999999999999</v>
      </c>
      <c r="AO38" s="43"/>
      <c r="AP38" s="424">
        <f t="shared" si="2"/>
        <v>1</v>
      </c>
      <c r="AQ38" s="425">
        <f t="shared" si="2"/>
        <v>1</v>
      </c>
      <c r="AS38" s="359" t="s">
        <v>2022</v>
      </c>
      <c r="AV38" s="426" t="s">
        <v>2023</v>
      </c>
      <c r="AX38" s="427" t="s">
        <v>2024</v>
      </c>
      <c r="AY38" s="144" t="s">
        <v>2024</v>
      </c>
      <c r="AZ38" s="144" t="s">
        <v>2024</v>
      </c>
      <c r="BA38" s="144" t="s">
        <v>2024</v>
      </c>
      <c r="BB38" s="144" t="s">
        <v>2024</v>
      </c>
      <c r="BC38" s="144" t="s">
        <v>2024</v>
      </c>
      <c r="BD38" s="144" t="s">
        <v>2024</v>
      </c>
      <c r="BE38" s="144" t="s">
        <v>2024</v>
      </c>
      <c r="BF38" s="144" t="s">
        <v>2024</v>
      </c>
      <c r="BG38" s="144" t="s">
        <v>2024</v>
      </c>
      <c r="BH38" s="144" t="s">
        <v>2024</v>
      </c>
      <c r="BI38" s="144" t="s">
        <v>2024</v>
      </c>
      <c r="BJ38" s="428" t="s">
        <v>2025</v>
      </c>
      <c r="BK38" s="132" t="s">
        <v>2025</v>
      </c>
      <c r="BM38" s="429" t="s">
        <v>2026</v>
      </c>
      <c r="BN38" s="85" t="s">
        <v>2026</v>
      </c>
      <c r="BO38" s="85" t="s">
        <v>2026</v>
      </c>
      <c r="BP38" s="85" t="s">
        <v>2026</v>
      </c>
      <c r="BQ38" s="85" t="s">
        <v>2026</v>
      </c>
      <c r="BR38" s="85" t="s">
        <v>2026</v>
      </c>
      <c r="BS38" s="85" t="s">
        <v>2026</v>
      </c>
      <c r="BT38" s="85" t="s">
        <v>2026</v>
      </c>
      <c r="BU38" s="85" t="s">
        <v>2026</v>
      </c>
      <c r="BV38" s="85" t="s">
        <v>2026</v>
      </c>
      <c r="BW38" s="85" t="s">
        <v>2026</v>
      </c>
      <c r="BX38" s="86" t="s">
        <v>2026</v>
      </c>
      <c r="BY38" s="430" t="s">
        <v>2027</v>
      </c>
      <c r="BZ38" s="431" t="s">
        <v>2027</v>
      </c>
      <c r="CB38" s="432" t="s">
        <v>2028</v>
      </c>
      <c r="CC38" s="433" t="s">
        <v>2028</v>
      </c>
    </row>
    <row r="39" spans="2:81" ht="15" x14ac:dyDescent="0.25">
      <c r="B39" s="422" t="str">
        <f t="shared" si="3"/>
        <v>SSC</v>
      </c>
      <c r="C39" s="64" t="s">
        <v>1549</v>
      </c>
      <c r="D39" s="60" t="s">
        <v>1674</v>
      </c>
      <c r="E39" s="91">
        <f>IFERROR(INDEX('[6]PCD List'!$AU$3:$BK$48,MATCH('DPW2'!$G39,'[6]PCD List'!$AT$3:$AT$48,0),MATCH('DPW2'!$B39,'[6]PCD List'!$AU$2:$BK$2,0)),"")</f>
        <v>0</v>
      </c>
      <c r="F39" s="364" t="s">
        <v>1675</v>
      </c>
      <c r="G39" s="364" t="s">
        <v>1698</v>
      </c>
      <c r="H39" s="64" t="s">
        <v>635</v>
      </c>
      <c r="I39" s="440">
        <v>3</v>
      </c>
      <c r="J39" s="403"/>
      <c r="K39" s="323"/>
      <c r="L39" s="404"/>
      <c r="M39" s="405"/>
      <c r="N39" s="405"/>
      <c r="O39" s="405"/>
      <c r="P39" s="405"/>
      <c r="Q39" s="405"/>
      <c r="R39" s="405"/>
      <c r="S39" s="405"/>
      <c r="T39" s="405"/>
      <c r="U39" s="405"/>
      <c r="V39" s="405"/>
      <c r="W39" s="405"/>
      <c r="X39" s="423">
        <f t="shared" si="6"/>
        <v>0</v>
      </c>
      <c r="Y39" s="168">
        <f t="shared" si="0"/>
        <v>0</v>
      </c>
      <c r="Z39" s="43"/>
      <c r="AA39" s="408"/>
      <c r="AB39" s="82"/>
      <c r="AC39" s="698"/>
      <c r="AD39" s="698"/>
      <c r="AE39" s="698"/>
      <c r="AF39" s="698"/>
      <c r="AG39" s="698"/>
      <c r="AH39" s="82"/>
      <c r="AI39" s="82"/>
      <c r="AJ39" s="82"/>
      <c r="AK39" s="82"/>
      <c r="AL39" s="83"/>
      <c r="AM39" s="423">
        <f t="shared" si="7"/>
        <v>0</v>
      </c>
      <c r="AN39" s="168">
        <f t="shared" si="1"/>
        <v>0</v>
      </c>
      <c r="AO39" s="43"/>
      <c r="AP39" s="424" t="str">
        <f t="shared" si="2"/>
        <v/>
      </c>
      <c r="AQ39" s="425" t="str">
        <f t="shared" si="2"/>
        <v/>
      </c>
      <c r="AS39" s="359" t="s">
        <v>2029</v>
      </c>
      <c r="AV39" s="426" t="s">
        <v>2030</v>
      </c>
      <c r="AX39" s="427" t="s">
        <v>2031</v>
      </c>
      <c r="AY39" s="144" t="s">
        <v>2031</v>
      </c>
      <c r="AZ39" s="144" t="s">
        <v>2031</v>
      </c>
      <c r="BA39" s="144" t="s">
        <v>2031</v>
      </c>
      <c r="BB39" s="144" t="s">
        <v>2031</v>
      </c>
      <c r="BC39" s="144" t="s">
        <v>2031</v>
      </c>
      <c r="BD39" s="144" t="s">
        <v>2031</v>
      </c>
      <c r="BE39" s="144" t="s">
        <v>2031</v>
      </c>
      <c r="BF39" s="144" t="s">
        <v>2031</v>
      </c>
      <c r="BG39" s="144" t="s">
        <v>2031</v>
      </c>
      <c r="BH39" s="144" t="s">
        <v>2031</v>
      </c>
      <c r="BI39" s="144" t="s">
        <v>2031</v>
      </c>
      <c r="BJ39" s="428" t="s">
        <v>2032</v>
      </c>
      <c r="BK39" s="132" t="s">
        <v>2032</v>
      </c>
      <c r="BM39" s="429" t="s">
        <v>2033</v>
      </c>
      <c r="BN39" s="85" t="s">
        <v>2033</v>
      </c>
      <c r="BO39" s="85" t="s">
        <v>2033</v>
      </c>
      <c r="BP39" s="85" t="s">
        <v>2033</v>
      </c>
      <c r="BQ39" s="85" t="s">
        <v>2033</v>
      </c>
      <c r="BR39" s="85" t="s">
        <v>2033</v>
      </c>
      <c r="BS39" s="85" t="s">
        <v>2033</v>
      </c>
      <c r="BT39" s="85" t="s">
        <v>2033</v>
      </c>
      <c r="BU39" s="85" t="s">
        <v>2033</v>
      </c>
      <c r="BV39" s="85" t="s">
        <v>2033</v>
      </c>
      <c r="BW39" s="85" t="s">
        <v>2033</v>
      </c>
      <c r="BX39" s="86" t="s">
        <v>2033</v>
      </c>
      <c r="BY39" s="430" t="s">
        <v>2034</v>
      </c>
      <c r="BZ39" s="431" t="s">
        <v>2034</v>
      </c>
      <c r="CB39" s="432" t="s">
        <v>2035</v>
      </c>
      <c r="CC39" s="433" t="s">
        <v>2035</v>
      </c>
    </row>
    <row r="40" spans="2:81" ht="27.6" x14ac:dyDescent="0.25">
      <c r="B40" s="422" t="str">
        <f t="shared" si="3"/>
        <v>SSC</v>
      </c>
      <c r="C40" s="64" t="s">
        <v>1549</v>
      </c>
      <c r="D40" s="60" t="s">
        <v>1705</v>
      </c>
      <c r="E40" s="91">
        <f>IFERROR(INDEX('[6]PCD List'!$AU$3:$BK$48,MATCH('DPW2'!$G40,'[6]PCD List'!$AT$3:$AT$48,0),MATCH('DPW2'!$B40,'[6]PCD List'!$AU$2:$BK$2,0)),"")</f>
        <v>0</v>
      </c>
      <c r="F40" s="62" t="s">
        <v>1706</v>
      </c>
      <c r="G40" s="62" t="s">
        <v>1707</v>
      </c>
      <c r="H40" s="64" t="s">
        <v>635</v>
      </c>
      <c r="I40" s="440">
        <v>3</v>
      </c>
      <c r="J40" s="403"/>
      <c r="K40" s="323"/>
      <c r="L40" s="404"/>
      <c r="M40" s="405"/>
      <c r="N40" s="405"/>
      <c r="O40" s="405"/>
      <c r="P40" s="405"/>
      <c r="Q40" s="405"/>
      <c r="R40" s="405"/>
      <c r="S40" s="405"/>
      <c r="T40" s="405"/>
      <c r="U40" s="405"/>
      <c r="V40" s="405"/>
      <c r="W40" s="405"/>
      <c r="X40" s="423">
        <f t="shared" si="6"/>
        <v>0</v>
      </c>
      <c r="Y40" s="168">
        <f t="shared" si="0"/>
        <v>0</v>
      </c>
      <c r="AA40" s="408"/>
      <c r="AB40" s="82"/>
      <c r="AC40" s="698"/>
      <c r="AD40" s="698"/>
      <c r="AE40" s="698"/>
      <c r="AF40" s="698"/>
      <c r="AG40" s="698"/>
      <c r="AH40" s="82"/>
      <c r="AI40" s="82"/>
      <c r="AJ40" s="82"/>
      <c r="AK40" s="82"/>
      <c r="AL40" s="83"/>
      <c r="AM40" s="423">
        <f t="shared" si="7"/>
        <v>0</v>
      </c>
      <c r="AN40" s="168">
        <f t="shared" si="1"/>
        <v>0</v>
      </c>
      <c r="AO40" s="43"/>
      <c r="AP40" s="424" t="str">
        <f t="shared" si="2"/>
        <v/>
      </c>
      <c r="AQ40" s="425" t="str">
        <f t="shared" si="2"/>
        <v/>
      </c>
      <c r="AS40" s="359" t="s">
        <v>2036</v>
      </c>
      <c r="AV40" s="426" t="s">
        <v>2037</v>
      </c>
      <c r="AX40" s="427" t="s">
        <v>2038</v>
      </c>
      <c r="AY40" s="144" t="s">
        <v>2038</v>
      </c>
      <c r="AZ40" s="144" t="s">
        <v>2038</v>
      </c>
      <c r="BA40" s="144" t="s">
        <v>2038</v>
      </c>
      <c r="BB40" s="144" t="s">
        <v>2038</v>
      </c>
      <c r="BC40" s="144" t="s">
        <v>2038</v>
      </c>
      <c r="BD40" s="144" t="s">
        <v>2038</v>
      </c>
      <c r="BE40" s="144" t="s">
        <v>2038</v>
      </c>
      <c r="BF40" s="144" t="s">
        <v>2038</v>
      </c>
      <c r="BG40" s="144" t="s">
        <v>2038</v>
      </c>
      <c r="BH40" s="144" t="s">
        <v>2038</v>
      </c>
      <c r="BI40" s="144" t="s">
        <v>2038</v>
      </c>
      <c r="BJ40" s="428" t="s">
        <v>2039</v>
      </c>
      <c r="BK40" s="132" t="s">
        <v>2039</v>
      </c>
      <c r="BM40" s="429" t="s">
        <v>2040</v>
      </c>
      <c r="BN40" s="85" t="s">
        <v>2040</v>
      </c>
      <c r="BO40" s="85" t="s">
        <v>2040</v>
      </c>
      <c r="BP40" s="85" t="s">
        <v>2040</v>
      </c>
      <c r="BQ40" s="85" t="s">
        <v>2040</v>
      </c>
      <c r="BR40" s="85" t="s">
        <v>2040</v>
      </c>
      <c r="BS40" s="85" t="s">
        <v>2040</v>
      </c>
      <c r="BT40" s="85" t="s">
        <v>2040</v>
      </c>
      <c r="BU40" s="85" t="s">
        <v>2040</v>
      </c>
      <c r="BV40" s="85" t="s">
        <v>2040</v>
      </c>
      <c r="BW40" s="85" t="s">
        <v>2040</v>
      </c>
      <c r="BX40" s="86" t="s">
        <v>2040</v>
      </c>
      <c r="BY40" s="430" t="s">
        <v>2041</v>
      </c>
      <c r="BZ40" s="431" t="s">
        <v>2041</v>
      </c>
      <c r="CB40" s="432" t="s">
        <v>2042</v>
      </c>
      <c r="CC40" s="433" t="s">
        <v>2042</v>
      </c>
    </row>
    <row r="41" spans="2:81" ht="15" x14ac:dyDescent="0.25">
      <c r="B41" s="422" t="str">
        <f t="shared" si="3"/>
        <v>SSC</v>
      </c>
      <c r="C41" s="64" t="s">
        <v>1549</v>
      </c>
      <c r="D41" s="60" t="s">
        <v>1705</v>
      </c>
      <c r="E41" s="91">
        <f>IFERROR(INDEX('[6]PCD List'!$AU$3:$BK$48,MATCH('DPW2'!$G41,'[6]PCD List'!$AT$3:$AT$48,0),MATCH('DPW2'!$B41,'[6]PCD List'!$AU$2:$BK$2,0)),"")</f>
        <v>0</v>
      </c>
      <c r="F41" s="62" t="s">
        <v>1706</v>
      </c>
      <c r="G41" s="364" t="s">
        <v>1714</v>
      </c>
      <c r="H41" s="64" t="s">
        <v>635</v>
      </c>
      <c r="I41" s="440">
        <v>3</v>
      </c>
      <c r="J41" s="403"/>
      <c r="K41" s="323"/>
      <c r="L41" s="404"/>
      <c r="M41" s="405"/>
      <c r="N41" s="405"/>
      <c r="O41" s="405"/>
      <c r="P41" s="405"/>
      <c r="Q41" s="405"/>
      <c r="R41" s="405"/>
      <c r="S41" s="405"/>
      <c r="T41" s="405"/>
      <c r="U41" s="405"/>
      <c r="V41" s="405"/>
      <c r="W41" s="405"/>
      <c r="X41" s="423">
        <f t="shared" si="6"/>
        <v>0</v>
      </c>
      <c r="Y41" s="168">
        <f t="shared" si="0"/>
        <v>0</v>
      </c>
      <c r="Z41" s="43"/>
      <c r="AA41" s="408"/>
      <c r="AB41" s="82"/>
      <c r="AC41" s="698"/>
      <c r="AD41" s="698"/>
      <c r="AE41" s="698"/>
      <c r="AF41" s="698"/>
      <c r="AG41" s="698"/>
      <c r="AH41" s="82"/>
      <c r="AI41" s="82"/>
      <c r="AJ41" s="82"/>
      <c r="AK41" s="82"/>
      <c r="AL41" s="83"/>
      <c r="AM41" s="423">
        <f t="shared" si="7"/>
        <v>0</v>
      </c>
      <c r="AN41" s="168">
        <f t="shared" si="1"/>
        <v>0</v>
      </c>
      <c r="AO41" s="43"/>
      <c r="AP41" s="424" t="str">
        <f t="shared" si="2"/>
        <v/>
      </c>
      <c r="AQ41" s="425" t="str">
        <f t="shared" si="2"/>
        <v/>
      </c>
      <c r="AS41" s="359" t="s">
        <v>2043</v>
      </c>
      <c r="AV41" s="426" t="s">
        <v>2044</v>
      </c>
      <c r="AX41" s="427" t="s">
        <v>2045</v>
      </c>
      <c r="AY41" s="144" t="s">
        <v>2045</v>
      </c>
      <c r="AZ41" s="144" t="s">
        <v>2045</v>
      </c>
      <c r="BA41" s="144" t="s">
        <v>2045</v>
      </c>
      <c r="BB41" s="144" t="s">
        <v>2045</v>
      </c>
      <c r="BC41" s="144" t="s">
        <v>2045</v>
      </c>
      <c r="BD41" s="144" t="s">
        <v>2045</v>
      </c>
      <c r="BE41" s="144" t="s">
        <v>2045</v>
      </c>
      <c r="BF41" s="144" t="s">
        <v>2045</v>
      </c>
      <c r="BG41" s="144" t="s">
        <v>2045</v>
      </c>
      <c r="BH41" s="144" t="s">
        <v>2045</v>
      </c>
      <c r="BI41" s="144" t="s">
        <v>2045</v>
      </c>
      <c r="BJ41" s="428" t="s">
        <v>2046</v>
      </c>
      <c r="BK41" s="132" t="s">
        <v>2046</v>
      </c>
      <c r="BM41" s="429" t="s">
        <v>2047</v>
      </c>
      <c r="BN41" s="85" t="s">
        <v>2047</v>
      </c>
      <c r="BO41" s="85" t="s">
        <v>2047</v>
      </c>
      <c r="BP41" s="85" t="s">
        <v>2047</v>
      </c>
      <c r="BQ41" s="85" t="s">
        <v>2047</v>
      </c>
      <c r="BR41" s="85" t="s">
        <v>2047</v>
      </c>
      <c r="BS41" s="85" t="s">
        <v>2047</v>
      </c>
      <c r="BT41" s="85" t="s">
        <v>2047</v>
      </c>
      <c r="BU41" s="85" t="s">
        <v>2047</v>
      </c>
      <c r="BV41" s="85" t="s">
        <v>2047</v>
      </c>
      <c r="BW41" s="85" t="s">
        <v>2047</v>
      </c>
      <c r="BX41" s="86" t="s">
        <v>2047</v>
      </c>
      <c r="BY41" s="430" t="s">
        <v>2048</v>
      </c>
      <c r="BZ41" s="431" t="s">
        <v>2048</v>
      </c>
      <c r="CB41" s="432" t="s">
        <v>2049</v>
      </c>
      <c r="CC41" s="433" t="s">
        <v>2049</v>
      </c>
    </row>
    <row r="42" spans="2:81" ht="15" x14ac:dyDescent="0.25">
      <c r="B42" s="422" t="str">
        <f t="shared" si="3"/>
        <v>SSC</v>
      </c>
      <c r="C42" s="64" t="s">
        <v>1549</v>
      </c>
      <c r="D42" s="60" t="s">
        <v>1705</v>
      </c>
      <c r="E42" s="91">
        <f>IFERROR(INDEX('[6]PCD List'!$AU$3:$BK$48,MATCH('DPW2'!$G42,'[6]PCD List'!$AT$3:$AT$48,0),MATCH('DPW2'!$B42,'[6]PCD List'!$AU$2:$BK$2,0)),"")</f>
        <v>0</v>
      </c>
      <c r="F42" s="62" t="s">
        <v>1706</v>
      </c>
      <c r="G42" s="364" t="s">
        <v>1721</v>
      </c>
      <c r="H42" s="64" t="s">
        <v>635</v>
      </c>
      <c r="I42" s="440">
        <v>3</v>
      </c>
      <c r="J42" s="403"/>
      <c r="K42" s="323"/>
      <c r="L42" s="404"/>
      <c r="M42" s="405"/>
      <c r="N42" s="405"/>
      <c r="O42" s="405"/>
      <c r="P42" s="405"/>
      <c r="Q42" s="405"/>
      <c r="R42" s="405"/>
      <c r="S42" s="405"/>
      <c r="T42" s="405"/>
      <c r="U42" s="405"/>
      <c r="V42" s="405"/>
      <c r="W42" s="405"/>
      <c r="X42" s="423">
        <f t="shared" si="6"/>
        <v>0</v>
      </c>
      <c r="Y42" s="168">
        <f t="shared" si="0"/>
        <v>0</v>
      </c>
      <c r="Z42" s="43"/>
      <c r="AA42" s="408"/>
      <c r="AB42" s="82"/>
      <c r="AC42" s="698"/>
      <c r="AD42" s="698"/>
      <c r="AE42" s="698"/>
      <c r="AF42" s="698"/>
      <c r="AG42" s="698"/>
      <c r="AH42" s="82"/>
      <c r="AI42" s="82"/>
      <c r="AJ42" s="82"/>
      <c r="AK42" s="82"/>
      <c r="AL42" s="83"/>
      <c r="AM42" s="423">
        <f t="shared" si="7"/>
        <v>0</v>
      </c>
      <c r="AN42" s="168">
        <f t="shared" si="1"/>
        <v>0</v>
      </c>
      <c r="AO42" s="43"/>
      <c r="AP42" s="424" t="str">
        <f t="shared" si="2"/>
        <v/>
      </c>
      <c r="AQ42" s="425" t="str">
        <f t="shared" si="2"/>
        <v/>
      </c>
      <c r="AS42" s="359" t="s">
        <v>2050</v>
      </c>
      <c r="AV42" s="426" t="s">
        <v>2051</v>
      </c>
      <c r="AX42" s="427" t="s">
        <v>2052</v>
      </c>
      <c r="AY42" s="144" t="s">
        <v>2052</v>
      </c>
      <c r="AZ42" s="144" t="s">
        <v>2052</v>
      </c>
      <c r="BA42" s="144" t="s">
        <v>2052</v>
      </c>
      <c r="BB42" s="144" t="s">
        <v>2052</v>
      </c>
      <c r="BC42" s="144" t="s">
        <v>2052</v>
      </c>
      <c r="BD42" s="144" t="s">
        <v>2052</v>
      </c>
      <c r="BE42" s="144" t="s">
        <v>2052</v>
      </c>
      <c r="BF42" s="144" t="s">
        <v>2052</v>
      </c>
      <c r="BG42" s="144" t="s">
        <v>2052</v>
      </c>
      <c r="BH42" s="144" t="s">
        <v>2052</v>
      </c>
      <c r="BI42" s="144" t="s">
        <v>2052</v>
      </c>
      <c r="BJ42" s="428" t="s">
        <v>2053</v>
      </c>
      <c r="BK42" s="132" t="s">
        <v>2053</v>
      </c>
      <c r="BM42" s="429" t="s">
        <v>2054</v>
      </c>
      <c r="BN42" s="85" t="s">
        <v>2054</v>
      </c>
      <c r="BO42" s="85" t="s">
        <v>2054</v>
      </c>
      <c r="BP42" s="85" t="s">
        <v>2054</v>
      </c>
      <c r="BQ42" s="85" t="s">
        <v>2054</v>
      </c>
      <c r="BR42" s="85" t="s">
        <v>2054</v>
      </c>
      <c r="BS42" s="85" t="s">
        <v>2054</v>
      </c>
      <c r="BT42" s="85" t="s">
        <v>2054</v>
      </c>
      <c r="BU42" s="85" t="s">
        <v>2054</v>
      </c>
      <c r="BV42" s="85" t="s">
        <v>2054</v>
      </c>
      <c r="BW42" s="85" t="s">
        <v>2054</v>
      </c>
      <c r="BX42" s="86" t="s">
        <v>2054</v>
      </c>
      <c r="BY42" s="430" t="s">
        <v>2055</v>
      </c>
      <c r="BZ42" s="431" t="s">
        <v>2055</v>
      </c>
      <c r="CB42" s="432" t="s">
        <v>2056</v>
      </c>
      <c r="CC42" s="433" t="s">
        <v>2056</v>
      </c>
    </row>
    <row r="43" spans="2:81" ht="15" x14ac:dyDescent="0.25">
      <c r="B43" s="422" t="str">
        <f t="shared" si="3"/>
        <v>SSC</v>
      </c>
      <c r="C43" s="64" t="s">
        <v>1549</v>
      </c>
      <c r="D43" s="60" t="s">
        <v>1705</v>
      </c>
      <c r="E43" s="91">
        <f>IFERROR(INDEX('[6]PCD List'!$AU$3:$BK$48,MATCH('DPW2'!$G43,'[6]PCD List'!$AT$3:$AT$48,0),MATCH('DPW2'!$B43,'[6]PCD List'!$AU$2:$BK$2,0)),"")</f>
        <v>0</v>
      </c>
      <c r="F43" s="62" t="s">
        <v>1728</v>
      </c>
      <c r="G43" s="364" t="s">
        <v>1729</v>
      </c>
      <c r="H43" s="64" t="s">
        <v>635</v>
      </c>
      <c r="I43" s="440">
        <v>3</v>
      </c>
      <c r="J43" s="403"/>
      <c r="K43" s="323"/>
      <c r="L43" s="404"/>
      <c r="M43" s="405"/>
      <c r="N43" s="405"/>
      <c r="O43" s="405"/>
      <c r="P43" s="405"/>
      <c r="Q43" s="405"/>
      <c r="R43" s="405"/>
      <c r="S43" s="405"/>
      <c r="T43" s="405"/>
      <c r="U43" s="405"/>
      <c r="V43" s="405"/>
      <c r="W43" s="405"/>
      <c r="X43" s="423">
        <f t="shared" si="6"/>
        <v>0</v>
      </c>
      <c r="Y43" s="168">
        <f t="shared" si="0"/>
        <v>0</v>
      </c>
      <c r="Z43" s="43"/>
      <c r="AA43" s="408"/>
      <c r="AB43" s="82"/>
      <c r="AC43" s="698"/>
      <c r="AD43" s="698"/>
      <c r="AE43" s="698"/>
      <c r="AF43" s="698"/>
      <c r="AG43" s="698"/>
      <c r="AH43" s="82"/>
      <c r="AI43" s="82"/>
      <c r="AJ43" s="82"/>
      <c r="AK43" s="82"/>
      <c r="AL43" s="83"/>
      <c r="AM43" s="423">
        <f t="shared" si="7"/>
        <v>0</v>
      </c>
      <c r="AN43" s="168">
        <f t="shared" si="1"/>
        <v>0</v>
      </c>
      <c r="AO43" s="43"/>
      <c r="AP43" s="424" t="str">
        <f t="shared" si="2"/>
        <v/>
      </c>
      <c r="AQ43" s="425" t="str">
        <f t="shared" si="2"/>
        <v/>
      </c>
      <c r="AS43" s="359" t="s">
        <v>2057</v>
      </c>
      <c r="AV43" s="426" t="s">
        <v>2058</v>
      </c>
      <c r="AX43" s="427" t="s">
        <v>2059</v>
      </c>
      <c r="AY43" s="144" t="s">
        <v>2059</v>
      </c>
      <c r="AZ43" s="144" t="s">
        <v>2059</v>
      </c>
      <c r="BA43" s="144" t="s">
        <v>2059</v>
      </c>
      <c r="BB43" s="144" t="s">
        <v>2059</v>
      </c>
      <c r="BC43" s="144" t="s">
        <v>2059</v>
      </c>
      <c r="BD43" s="144" t="s">
        <v>2059</v>
      </c>
      <c r="BE43" s="144" t="s">
        <v>2059</v>
      </c>
      <c r="BF43" s="144" t="s">
        <v>2059</v>
      </c>
      <c r="BG43" s="144" t="s">
        <v>2059</v>
      </c>
      <c r="BH43" s="144" t="s">
        <v>2059</v>
      </c>
      <c r="BI43" s="144" t="s">
        <v>2059</v>
      </c>
      <c r="BJ43" s="428" t="s">
        <v>2060</v>
      </c>
      <c r="BK43" s="132" t="s">
        <v>2060</v>
      </c>
      <c r="BM43" s="429" t="s">
        <v>2061</v>
      </c>
      <c r="BN43" s="85" t="s">
        <v>2061</v>
      </c>
      <c r="BO43" s="85" t="s">
        <v>2061</v>
      </c>
      <c r="BP43" s="85" t="s">
        <v>2061</v>
      </c>
      <c r="BQ43" s="85" t="s">
        <v>2061</v>
      </c>
      <c r="BR43" s="85" t="s">
        <v>2061</v>
      </c>
      <c r="BS43" s="85" t="s">
        <v>2061</v>
      </c>
      <c r="BT43" s="85" t="s">
        <v>2061</v>
      </c>
      <c r="BU43" s="85" t="s">
        <v>2061</v>
      </c>
      <c r="BV43" s="85" t="s">
        <v>2061</v>
      </c>
      <c r="BW43" s="85" t="s">
        <v>2061</v>
      </c>
      <c r="BX43" s="86" t="s">
        <v>2061</v>
      </c>
      <c r="BY43" s="430" t="s">
        <v>2062</v>
      </c>
      <c r="BZ43" s="431" t="s">
        <v>2062</v>
      </c>
      <c r="CB43" s="432" t="s">
        <v>2063</v>
      </c>
      <c r="CC43" s="433" t="s">
        <v>2063</v>
      </c>
    </row>
    <row r="44" spans="2:81" ht="15" x14ac:dyDescent="0.25">
      <c r="B44" s="422" t="str">
        <f t="shared" si="3"/>
        <v>SSC</v>
      </c>
      <c r="C44" s="64" t="s">
        <v>1549</v>
      </c>
      <c r="D44" s="60" t="s">
        <v>1705</v>
      </c>
      <c r="E44" s="91">
        <f>IFERROR(INDEX('[6]PCD List'!$AU$3:$BK$48,MATCH('DPW2'!$G44,'[6]PCD List'!$AT$3:$AT$48,0),MATCH('DPW2'!$B44,'[6]PCD List'!$AU$2:$BK$2,0)),"")</f>
        <v>0</v>
      </c>
      <c r="F44" s="62" t="s">
        <v>1728</v>
      </c>
      <c r="G44" s="364" t="s">
        <v>1736</v>
      </c>
      <c r="H44" s="64" t="s">
        <v>635</v>
      </c>
      <c r="I44" s="440">
        <v>3</v>
      </c>
      <c r="J44" s="403"/>
      <c r="K44" s="323"/>
      <c r="L44" s="404"/>
      <c r="M44" s="405"/>
      <c r="N44" s="405"/>
      <c r="O44" s="405"/>
      <c r="P44" s="405"/>
      <c r="Q44" s="405"/>
      <c r="R44" s="405"/>
      <c r="S44" s="405"/>
      <c r="T44" s="405"/>
      <c r="U44" s="405"/>
      <c r="V44" s="405"/>
      <c r="W44" s="405"/>
      <c r="X44" s="423">
        <f t="shared" si="6"/>
        <v>0</v>
      </c>
      <c r="Y44" s="168">
        <f t="shared" si="0"/>
        <v>0</v>
      </c>
      <c r="Z44" s="43"/>
      <c r="AA44" s="408"/>
      <c r="AB44" s="82"/>
      <c r="AC44" s="698"/>
      <c r="AD44" s="698"/>
      <c r="AE44" s="698"/>
      <c r="AF44" s="698"/>
      <c r="AG44" s="698"/>
      <c r="AH44" s="82"/>
      <c r="AI44" s="82"/>
      <c r="AJ44" s="82"/>
      <c r="AK44" s="82"/>
      <c r="AL44" s="83"/>
      <c r="AM44" s="423">
        <f t="shared" si="7"/>
        <v>0</v>
      </c>
      <c r="AN44" s="168">
        <f t="shared" si="1"/>
        <v>0</v>
      </c>
      <c r="AO44" s="43"/>
      <c r="AP44" s="424" t="str">
        <f t="shared" si="2"/>
        <v/>
      </c>
      <c r="AQ44" s="425" t="str">
        <f t="shared" si="2"/>
        <v/>
      </c>
      <c r="AS44" s="359" t="s">
        <v>2064</v>
      </c>
      <c r="AV44" s="426" t="s">
        <v>2065</v>
      </c>
      <c r="AX44" s="427" t="s">
        <v>2066</v>
      </c>
      <c r="AY44" s="144" t="s">
        <v>2066</v>
      </c>
      <c r="AZ44" s="144" t="s">
        <v>2066</v>
      </c>
      <c r="BA44" s="144" t="s">
        <v>2066</v>
      </c>
      <c r="BB44" s="144" t="s">
        <v>2066</v>
      </c>
      <c r="BC44" s="144" t="s">
        <v>2066</v>
      </c>
      <c r="BD44" s="144" t="s">
        <v>2066</v>
      </c>
      <c r="BE44" s="144" t="s">
        <v>2066</v>
      </c>
      <c r="BF44" s="144" t="s">
        <v>2066</v>
      </c>
      <c r="BG44" s="144" t="s">
        <v>2066</v>
      </c>
      <c r="BH44" s="144" t="s">
        <v>2066</v>
      </c>
      <c r="BI44" s="144" t="s">
        <v>2066</v>
      </c>
      <c r="BJ44" s="428" t="s">
        <v>2067</v>
      </c>
      <c r="BK44" s="132" t="s">
        <v>2067</v>
      </c>
      <c r="BM44" s="429" t="s">
        <v>2068</v>
      </c>
      <c r="BN44" s="85" t="s">
        <v>2068</v>
      </c>
      <c r="BO44" s="85" t="s">
        <v>2068</v>
      </c>
      <c r="BP44" s="85" t="s">
        <v>2068</v>
      </c>
      <c r="BQ44" s="85" t="s">
        <v>2068</v>
      </c>
      <c r="BR44" s="85" t="s">
        <v>2068</v>
      </c>
      <c r="BS44" s="85" t="s">
        <v>2068</v>
      </c>
      <c r="BT44" s="85" t="s">
        <v>2068</v>
      </c>
      <c r="BU44" s="85" t="s">
        <v>2068</v>
      </c>
      <c r="BV44" s="85" t="s">
        <v>2068</v>
      </c>
      <c r="BW44" s="85" t="s">
        <v>2068</v>
      </c>
      <c r="BX44" s="86" t="s">
        <v>2068</v>
      </c>
      <c r="BY44" s="430" t="s">
        <v>2069</v>
      </c>
      <c r="BZ44" s="431" t="s">
        <v>2069</v>
      </c>
      <c r="CB44" s="432" t="s">
        <v>2070</v>
      </c>
      <c r="CC44" s="433" t="s">
        <v>2070</v>
      </c>
    </row>
    <row r="45" spans="2:81" ht="15" x14ac:dyDescent="0.25">
      <c r="B45" s="422" t="str">
        <f t="shared" si="3"/>
        <v>SSC</v>
      </c>
      <c r="C45" s="64" t="s">
        <v>1549</v>
      </c>
      <c r="D45" s="60" t="s">
        <v>1705</v>
      </c>
      <c r="E45" s="91">
        <f>IFERROR(INDEX('[6]PCD List'!$AU$3:$BK$48,MATCH('DPW2'!$G45,'[6]PCD List'!$AT$3:$AT$48,0),MATCH('DPW2'!$B45,'[6]PCD List'!$AU$2:$BK$2,0)),"")</f>
        <v>0</v>
      </c>
      <c r="F45" s="62" t="s">
        <v>1728</v>
      </c>
      <c r="G45" s="364" t="s">
        <v>1743</v>
      </c>
      <c r="H45" s="64" t="s">
        <v>635</v>
      </c>
      <c r="I45" s="440">
        <v>3</v>
      </c>
      <c r="J45" s="403"/>
      <c r="K45" s="323"/>
      <c r="L45" s="404"/>
      <c r="M45" s="405"/>
      <c r="N45" s="405"/>
      <c r="O45" s="405"/>
      <c r="P45" s="405"/>
      <c r="Q45" s="405"/>
      <c r="R45" s="405"/>
      <c r="S45" s="405"/>
      <c r="T45" s="405"/>
      <c r="U45" s="405"/>
      <c r="V45" s="405"/>
      <c r="W45" s="405"/>
      <c r="X45" s="423">
        <f t="shared" si="6"/>
        <v>0</v>
      </c>
      <c r="Y45" s="168">
        <f t="shared" si="0"/>
        <v>0</v>
      </c>
      <c r="Z45" s="43"/>
      <c r="AA45" s="408"/>
      <c r="AB45" s="82"/>
      <c r="AC45" s="698"/>
      <c r="AD45" s="698"/>
      <c r="AE45" s="698"/>
      <c r="AF45" s="698"/>
      <c r="AG45" s="698"/>
      <c r="AH45" s="82"/>
      <c r="AI45" s="82"/>
      <c r="AJ45" s="82"/>
      <c r="AK45" s="82"/>
      <c r="AL45" s="83"/>
      <c r="AM45" s="423">
        <f t="shared" si="7"/>
        <v>0</v>
      </c>
      <c r="AN45" s="168">
        <f t="shared" si="1"/>
        <v>0</v>
      </c>
      <c r="AO45" s="43"/>
      <c r="AP45" s="424" t="str">
        <f t="shared" si="2"/>
        <v/>
      </c>
      <c r="AQ45" s="425" t="str">
        <f t="shared" si="2"/>
        <v/>
      </c>
      <c r="AS45" s="359" t="s">
        <v>2071</v>
      </c>
      <c r="AV45" s="426" t="s">
        <v>2072</v>
      </c>
      <c r="AX45" s="427" t="s">
        <v>2073</v>
      </c>
      <c r="AY45" s="144" t="s">
        <v>2073</v>
      </c>
      <c r="AZ45" s="144" t="s">
        <v>2073</v>
      </c>
      <c r="BA45" s="144" t="s">
        <v>2073</v>
      </c>
      <c r="BB45" s="144" t="s">
        <v>2073</v>
      </c>
      <c r="BC45" s="144" t="s">
        <v>2073</v>
      </c>
      <c r="BD45" s="144" t="s">
        <v>2073</v>
      </c>
      <c r="BE45" s="144" t="s">
        <v>2073</v>
      </c>
      <c r="BF45" s="144" t="s">
        <v>2073</v>
      </c>
      <c r="BG45" s="144" t="s">
        <v>2073</v>
      </c>
      <c r="BH45" s="144" t="s">
        <v>2073</v>
      </c>
      <c r="BI45" s="144" t="s">
        <v>2073</v>
      </c>
      <c r="BJ45" s="428" t="s">
        <v>2074</v>
      </c>
      <c r="BK45" s="132" t="s">
        <v>2074</v>
      </c>
      <c r="BM45" s="429" t="s">
        <v>2075</v>
      </c>
      <c r="BN45" s="85" t="s">
        <v>2075</v>
      </c>
      <c r="BO45" s="85" t="s">
        <v>2075</v>
      </c>
      <c r="BP45" s="85" t="s">
        <v>2075</v>
      </c>
      <c r="BQ45" s="85" t="s">
        <v>2075</v>
      </c>
      <c r="BR45" s="85" t="s">
        <v>2075</v>
      </c>
      <c r="BS45" s="85" t="s">
        <v>2075</v>
      </c>
      <c r="BT45" s="85" t="s">
        <v>2075</v>
      </c>
      <c r="BU45" s="85" t="s">
        <v>2075</v>
      </c>
      <c r="BV45" s="85" t="s">
        <v>2075</v>
      </c>
      <c r="BW45" s="85" t="s">
        <v>2075</v>
      </c>
      <c r="BX45" s="86" t="s">
        <v>2075</v>
      </c>
      <c r="BY45" s="430" t="s">
        <v>2076</v>
      </c>
      <c r="BZ45" s="431" t="s">
        <v>2076</v>
      </c>
      <c r="CB45" s="432" t="s">
        <v>2077</v>
      </c>
      <c r="CC45" s="433" t="s">
        <v>2077</v>
      </c>
    </row>
    <row r="46" spans="2:81" ht="15" x14ac:dyDescent="0.25">
      <c r="B46" s="422" t="str">
        <f t="shared" si="3"/>
        <v>SSC</v>
      </c>
      <c r="C46" s="64" t="s">
        <v>1549</v>
      </c>
      <c r="D46" s="60" t="s">
        <v>1750</v>
      </c>
      <c r="E46" s="91">
        <f>IFERROR(INDEX('[6]PCD List'!$AU$3:$BK$48,MATCH('DPW2'!$G47,'[6]PCD List'!$AT$3:$AT$48,0),MATCH('DPW2'!$B47,'[6]PCD List'!$AU$2:$BK$2,0)),"")</f>
        <v>0</v>
      </c>
      <c r="F46" s="62" t="s">
        <v>1728</v>
      </c>
      <c r="G46" s="364" t="s">
        <v>1751</v>
      </c>
      <c r="H46" s="64" t="s">
        <v>635</v>
      </c>
      <c r="I46" s="440">
        <v>3</v>
      </c>
      <c r="J46" s="403"/>
      <c r="K46" s="323"/>
      <c r="L46" s="404"/>
      <c r="M46" s="405"/>
      <c r="N46" s="405"/>
      <c r="O46" s="405"/>
      <c r="P46" s="405"/>
      <c r="Q46" s="405"/>
      <c r="R46" s="405"/>
      <c r="S46" s="405"/>
      <c r="T46" s="405"/>
      <c r="U46" s="405"/>
      <c r="V46" s="405"/>
      <c r="W46" s="405"/>
      <c r="X46" s="423">
        <f t="shared" si="6"/>
        <v>0</v>
      </c>
      <c r="Y46" s="168">
        <f t="shared" si="0"/>
        <v>0</v>
      </c>
      <c r="Z46" s="43"/>
      <c r="AA46" s="408"/>
      <c r="AB46" s="82"/>
      <c r="AC46" s="698"/>
      <c r="AD46" s="698"/>
      <c r="AE46" s="698"/>
      <c r="AF46" s="698"/>
      <c r="AG46" s="698"/>
      <c r="AH46" s="82"/>
      <c r="AI46" s="82"/>
      <c r="AJ46" s="82"/>
      <c r="AK46" s="82"/>
      <c r="AL46" s="83"/>
      <c r="AM46" s="423">
        <f t="shared" si="7"/>
        <v>0</v>
      </c>
      <c r="AN46" s="168">
        <f t="shared" si="1"/>
        <v>0</v>
      </c>
      <c r="AO46" s="43"/>
      <c r="AP46" s="424" t="str">
        <f t="shared" si="2"/>
        <v/>
      </c>
      <c r="AQ46" s="425" t="str">
        <f t="shared" si="2"/>
        <v/>
      </c>
      <c r="AS46" s="359" t="s">
        <v>2078</v>
      </c>
      <c r="AV46" s="426" t="s">
        <v>2079</v>
      </c>
      <c r="AX46" s="427" t="s">
        <v>2080</v>
      </c>
      <c r="AY46" s="144" t="s">
        <v>2080</v>
      </c>
      <c r="AZ46" s="144" t="s">
        <v>2080</v>
      </c>
      <c r="BA46" s="144" t="s">
        <v>2080</v>
      </c>
      <c r="BB46" s="144" t="s">
        <v>2080</v>
      </c>
      <c r="BC46" s="144" t="s">
        <v>2080</v>
      </c>
      <c r="BD46" s="144" t="s">
        <v>2080</v>
      </c>
      <c r="BE46" s="144" t="s">
        <v>2080</v>
      </c>
      <c r="BF46" s="144" t="s">
        <v>2080</v>
      </c>
      <c r="BG46" s="144" t="s">
        <v>2080</v>
      </c>
      <c r="BH46" s="144" t="s">
        <v>2080</v>
      </c>
      <c r="BI46" s="144" t="s">
        <v>2080</v>
      </c>
      <c r="BJ46" s="428" t="s">
        <v>2081</v>
      </c>
      <c r="BK46" s="132" t="s">
        <v>2081</v>
      </c>
      <c r="BM46" s="429" t="s">
        <v>2082</v>
      </c>
      <c r="BN46" s="85" t="s">
        <v>2082</v>
      </c>
      <c r="BO46" s="85" t="s">
        <v>2082</v>
      </c>
      <c r="BP46" s="85" t="s">
        <v>2082</v>
      </c>
      <c r="BQ46" s="85" t="s">
        <v>2082</v>
      </c>
      <c r="BR46" s="85" t="s">
        <v>2082</v>
      </c>
      <c r="BS46" s="85" t="s">
        <v>2082</v>
      </c>
      <c r="BT46" s="85" t="s">
        <v>2082</v>
      </c>
      <c r="BU46" s="85" t="s">
        <v>2082</v>
      </c>
      <c r="BV46" s="85" t="s">
        <v>2082</v>
      </c>
      <c r="BW46" s="85" t="s">
        <v>2082</v>
      </c>
      <c r="BX46" s="86" t="s">
        <v>2082</v>
      </c>
      <c r="BY46" s="430" t="s">
        <v>2083</v>
      </c>
      <c r="BZ46" s="431" t="s">
        <v>2083</v>
      </c>
      <c r="CB46" s="432" t="s">
        <v>2084</v>
      </c>
      <c r="CC46" s="433" t="s">
        <v>2077</v>
      </c>
    </row>
    <row r="47" spans="2:81" ht="42" customHeight="1" x14ac:dyDescent="0.25">
      <c r="B47" s="422" t="str">
        <f t="shared" si="3"/>
        <v>SSC</v>
      </c>
      <c r="C47" s="64" t="s">
        <v>1549</v>
      </c>
      <c r="D47" s="60" t="s">
        <v>1750</v>
      </c>
      <c r="E47" s="91">
        <f>IFERROR(INDEX('[6]PCD List'!$AU$3:$BK$48,MATCH('DPW2'!$G47,'[6]PCD List'!$AT$3:$AT$48,0),MATCH('DPW2'!$B47,'[6]PCD List'!$AU$2:$BK$2,0)),"")</f>
        <v>0</v>
      </c>
      <c r="F47" s="62" t="s">
        <v>1728</v>
      </c>
      <c r="G47" s="441" t="s">
        <v>2085</v>
      </c>
      <c r="H47" s="64" t="s">
        <v>635</v>
      </c>
      <c r="I47" s="440">
        <v>3</v>
      </c>
      <c r="J47" s="442"/>
      <c r="K47" s="323"/>
      <c r="L47" s="404"/>
      <c r="M47" s="405"/>
      <c r="N47" s="405"/>
      <c r="O47" s="405"/>
      <c r="P47" s="405"/>
      <c r="Q47" s="405"/>
      <c r="R47" s="405"/>
      <c r="S47" s="405"/>
      <c r="T47" s="405"/>
      <c r="U47" s="405"/>
      <c r="V47" s="405"/>
      <c r="W47" s="443"/>
      <c r="X47" s="423">
        <f t="shared" si="6"/>
        <v>0</v>
      </c>
      <c r="Y47" s="168">
        <f t="shared" si="0"/>
        <v>0</v>
      </c>
      <c r="Z47" s="43"/>
      <c r="AA47" s="444"/>
      <c r="AB47" s="445"/>
      <c r="AC47" s="698"/>
      <c r="AD47" s="698"/>
      <c r="AE47" s="698"/>
      <c r="AF47" s="698"/>
      <c r="AG47" s="698"/>
      <c r="AH47" s="445"/>
      <c r="AI47" s="445"/>
      <c r="AJ47" s="445"/>
      <c r="AK47" s="445"/>
      <c r="AL47" s="446"/>
      <c r="AM47" s="423">
        <f t="shared" si="7"/>
        <v>0</v>
      </c>
      <c r="AN47" s="168">
        <f t="shared" si="1"/>
        <v>0</v>
      </c>
      <c r="AO47" s="43"/>
      <c r="AP47" s="424" t="str">
        <f t="shared" si="2"/>
        <v/>
      </c>
      <c r="AQ47" s="425" t="str">
        <f t="shared" si="2"/>
        <v/>
      </c>
      <c r="AS47" s="359" t="s">
        <v>2086</v>
      </c>
      <c r="AV47" s="426" t="s">
        <v>2087</v>
      </c>
      <c r="AX47" s="427" t="s">
        <v>2088</v>
      </c>
      <c r="AY47" s="144" t="s">
        <v>2088</v>
      </c>
      <c r="AZ47" s="144" t="s">
        <v>2088</v>
      </c>
      <c r="BA47" s="144" t="s">
        <v>2088</v>
      </c>
      <c r="BB47" s="144" t="s">
        <v>2088</v>
      </c>
      <c r="BC47" s="144" t="s">
        <v>2088</v>
      </c>
      <c r="BD47" s="144" t="s">
        <v>2088</v>
      </c>
      <c r="BE47" s="144" t="s">
        <v>2088</v>
      </c>
      <c r="BF47" s="144" t="s">
        <v>2088</v>
      </c>
      <c r="BG47" s="144" t="s">
        <v>2088</v>
      </c>
      <c r="BH47" s="144" t="s">
        <v>2088</v>
      </c>
      <c r="BI47" s="447" t="s">
        <v>2088</v>
      </c>
      <c r="BJ47" s="428" t="s">
        <v>2089</v>
      </c>
      <c r="BK47" s="132" t="s">
        <v>2089</v>
      </c>
      <c r="BM47" s="429" t="s">
        <v>2090</v>
      </c>
      <c r="BN47" s="85" t="s">
        <v>2090</v>
      </c>
      <c r="BO47" s="85" t="s">
        <v>2090</v>
      </c>
      <c r="BP47" s="85" t="s">
        <v>2090</v>
      </c>
      <c r="BQ47" s="85" t="s">
        <v>2090</v>
      </c>
      <c r="BR47" s="85" t="s">
        <v>2090</v>
      </c>
      <c r="BS47" s="85" t="s">
        <v>2090</v>
      </c>
      <c r="BT47" s="85" t="s">
        <v>2090</v>
      </c>
      <c r="BU47" s="85" t="s">
        <v>2090</v>
      </c>
      <c r="BV47" s="85" t="s">
        <v>2090</v>
      </c>
      <c r="BW47" s="85" t="s">
        <v>2090</v>
      </c>
      <c r="BX47" s="86" t="s">
        <v>2090</v>
      </c>
      <c r="BY47" s="430" t="s">
        <v>2091</v>
      </c>
      <c r="BZ47" s="431" t="s">
        <v>2091</v>
      </c>
      <c r="CB47" s="432" t="s">
        <v>2092</v>
      </c>
      <c r="CC47" s="433" t="s">
        <v>2092</v>
      </c>
    </row>
    <row r="48" spans="2:81" ht="15" x14ac:dyDescent="0.25">
      <c r="B48" s="422" t="str">
        <f t="shared" si="3"/>
        <v>SSC</v>
      </c>
      <c r="C48" s="64" t="s">
        <v>1549</v>
      </c>
      <c r="D48" s="60" t="s">
        <v>1758</v>
      </c>
      <c r="E48" s="91" t="str">
        <f>IFERROR(INDEX('[6]PCD List'!$AU$3:$BK$48,MATCH('DPW2'!$G48,'[6]PCD List'!$AT$3:$AT$48,0),MATCH('DPW2'!$B48,'[6]PCD List'!$AU$2:$BK$2,0)),"")</f>
        <v>Y</v>
      </c>
      <c r="F48" s="136" t="s">
        <v>1759</v>
      </c>
      <c r="G48" s="441" t="s">
        <v>1505</v>
      </c>
      <c r="H48" s="448" t="s">
        <v>635</v>
      </c>
      <c r="I48" s="449">
        <v>3</v>
      </c>
      <c r="J48" s="442">
        <v>4.0369999999999999</v>
      </c>
      <c r="K48" s="323"/>
      <c r="L48" s="404"/>
      <c r="M48" s="405"/>
      <c r="N48" s="405">
        <v>1.2889999999999999</v>
      </c>
      <c r="O48" s="405">
        <v>3.4550000000000001</v>
      </c>
      <c r="P48" s="405">
        <v>3.6509999999999998</v>
      </c>
      <c r="Q48" s="405">
        <v>3.8450000000000002</v>
      </c>
      <c r="R48" s="405">
        <v>4.0369999999999999</v>
      </c>
      <c r="S48" s="405">
        <v>4.0369999999999999</v>
      </c>
      <c r="T48" s="405">
        <v>4.0369999999999999</v>
      </c>
      <c r="U48" s="405">
        <v>4.0369999999999999</v>
      </c>
      <c r="V48" s="405">
        <v>4.0369999999999999</v>
      </c>
      <c r="W48" s="443">
        <v>4.0369999999999999</v>
      </c>
      <c r="X48" s="423">
        <f t="shared" si="6"/>
        <v>4.0369999999999999</v>
      </c>
      <c r="Y48" s="168">
        <f t="shared" si="0"/>
        <v>4.0369999999999999</v>
      </c>
      <c r="Z48" s="43"/>
      <c r="AA48" s="444"/>
      <c r="AB48" s="445"/>
      <c r="AC48" s="698">
        <v>0</v>
      </c>
      <c r="AD48" s="698">
        <v>3.4550000000000001</v>
      </c>
      <c r="AE48" s="698">
        <v>3.6509999999999998</v>
      </c>
      <c r="AF48" s="698">
        <v>3.8450000000000002</v>
      </c>
      <c r="AG48" s="698">
        <v>4.0369999999999999</v>
      </c>
      <c r="AH48" s="445">
        <v>4.0369999999999999</v>
      </c>
      <c r="AI48" s="445">
        <v>4.0369999999999999</v>
      </c>
      <c r="AJ48" s="445">
        <v>4.0369999999999999</v>
      </c>
      <c r="AK48" s="445">
        <v>4.0369999999999999</v>
      </c>
      <c r="AL48" s="446">
        <v>4.0369999999999999</v>
      </c>
      <c r="AM48" s="423">
        <f t="shared" si="7"/>
        <v>4.0369999999999999</v>
      </c>
      <c r="AN48" s="168">
        <f t="shared" si="1"/>
        <v>4.0369999999999999</v>
      </c>
      <c r="AO48" s="43"/>
      <c r="AP48" s="424">
        <f t="shared" si="2"/>
        <v>1</v>
      </c>
      <c r="AQ48" s="425">
        <f t="shared" si="2"/>
        <v>1</v>
      </c>
      <c r="AS48" s="359" t="s">
        <v>2093</v>
      </c>
      <c r="AV48" s="450" t="s">
        <v>2094</v>
      </c>
      <c r="AX48" s="451" t="s">
        <v>2095</v>
      </c>
      <c r="AY48" s="452" t="s">
        <v>2095</v>
      </c>
      <c r="AZ48" s="452" t="s">
        <v>2095</v>
      </c>
      <c r="BA48" s="452" t="s">
        <v>2095</v>
      </c>
      <c r="BB48" s="452" t="s">
        <v>2095</v>
      </c>
      <c r="BC48" s="452" t="s">
        <v>2095</v>
      </c>
      <c r="BD48" s="452" t="s">
        <v>2095</v>
      </c>
      <c r="BE48" s="452" t="s">
        <v>2095</v>
      </c>
      <c r="BF48" s="452" t="s">
        <v>2095</v>
      </c>
      <c r="BG48" s="452" t="s">
        <v>2095</v>
      </c>
      <c r="BH48" s="452" t="s">
        <v>2095</v>
      </c>
      <c r="BI48" s="453" t="s">
        <v>2095</v>
      </c>
      <c r="BJ48" s="454" t="s">
        <v>2096</v>
      </c>
      <c r="BK48" s="455" t="s">
        <v>2096</v>
      </c>
      <c r="BM48" s="456" t="s">
        <v>2097</v>
      </c>
      <c r="BN48" s="457" t="s">
        <v>2097</v>
      </c>
      <c r="BO48" s="457" t="s">
        <v>2097</v>
      </c>
      <c r="BP48" s="457" t="s">
        <v>2097</v>
      </c>
      <c r="BQ48" s="457" t="s">
        <v>2097</v>
      </c>
      <c r="BR48" s="457" t="s">
        <v>2097</v>
      </c>
      <c r="BS48" s="457" t="s">
        <v>2097</v>
      </c>
      <c r="BT48" s="457" t="s">
        <v>2097</v>
      </c>
      <c r="BU48" s="457" t="s">
        <v>2097</v>
      </c>
      <c r="BV48" s="457" t="s">
        <v>2097</v>
      </c>
      <c r="BW48" s="457" t="s">
        <v>2097</v>
      </c>
      <c r="BX48" s="458" t="s">
        <v>2097</v>
      </c>
      <c r="BY48" s="459" t="s">
        <v>2098</v>
      </c>
      <c r="BZ48" s="460" t="s">
        <v>2098</v>
      </c>
      <c r="CB48" s="461" t="s">
        <v>2099</v>
      </c>
      <c r="CC48" s="462" t="s">
        <v>2099</v>
      </c>
    </row>
    <row r="49" spans="1:82" ht="15" x14ac:dyDescent="0.25">
      <c r="B49" s="422" t="str">
        <f t="shared" si="3"/>
        <v>SSC</v>
      </c>
      <c r="C49" s="64" t="s">
        <v>1549</v>
      </c>
      <c r="D49" s="60" t="s">
        <v>1766</v>
      </c>
      <c r="E49" s="91" t="str">
        <f>IFERROR(INDEX('[6]PCD List'!$AU$3:$BK$48,MATCH('DPW2'!$G49,'[6]PCD List'!$AT$3:$AT$48,0),MATCH('DPW2'!$B49,'[6]PCD List'!$AU$2:$BK$2,0)),"")</f>
        <v>Y</v>
      </c>
      <c r="F49" s="364" t="s">
        <v>1767</v>
      </c>
      <c r="G49" s="364" t="s">
        <v>1505</v>
      </c>
      <c r="H49" s="64" t="s">
        <v>635</v>
      </c>
      <c r="I49" s="24">
        <v>3</v>
      </c>
      <c r="J49" s="403">
        <v>0.51400000000000001</v>
      </c>
      <c r="K49" s="323"/>
      <c r="L49" s="404"/>
      <c r="M49" s="405"/>
      <c r="N49" s="405">
        <v>0.104</v>
      </c>
      <c r="O49" s="405">
        <v>0.20799999999999999</v>
      </c>
      <c r="P49" s="405">
        <v>0.311</v>
      </c>
      <c r="Q49" s="405">
        <v>0.41299999999999998</v>
      </c>
      <c r="R49" s="405">
        <v>0.51400000000000001</v>
      </c>
      <c r="S49" s="405">
        <v>0.51400000000000001</v>
      </c>
      <c r="T49" s="405">
        <v>0.51400000000000001</v>
      </c>
      <c r="U49" s="405">
        <v>0.51400000000000001</v>
      </c>
      <c r="V49" s="405">
        <v>0.51400000000000001</v>
      </c>
      <c r="W49" s="443">
        <v>0.51400000000000001</v>
      </c>
      <c r="X49" s="423">
        <f xml:space="preserve"> R49</f>
        <v>0.51400000000000001</v>
      </c>
      <c r="Y49" s="168">
        <f xml:space="preserve"> W49</f>
        <v>0.51400000000000001</v>
      </c>
      <c r="Z49" s="43"/>
      <c r="AA49" s="94"/>
      <c r="AB49" s="94"/>
      <c r="AC49" s="698">
        <v>0</v>
      </c>
      <c r="AD49" s="698">
        <v>0.20799999999999999</v>
      </c>
      <c r="AE49" s="698">
        <v>0.311</v>
      </c>
      <c r="AF49" s="698">
        <v>0.41299999999999998</v>
      </c>
      <c r="AG49" s="698">
        <v>0.51400000000000001</v>
      </c>
      <c r="AH49" s="94">
        <v>0.51400000000000001</v>
      </c>
      <c r="AI49" s="94">
        <v>0.51400000000000001</v>
      </c>
      <c r="AJ49" s="94">
        <v>0.51400000000000001</v>
      </c>
      <c r="AK49" s="94">
        <v>0.51400000000000001</v>
      </c>
      <c r="AL49" s="361">
        <v>0.51400000000000001</v>
      </c>
      <c r="AM49" s="423">
        <f xml:space="preserve"> AG49</f>
        <v>0.51400000000000001</v>
      </c>
      <c r="AN49" s="168">
        <f xml:space="preserve"> AL49</f>
        <v>0.51400000000000001</v>
      </c>
      <c r="AO49" s="463"/>
      <c r="AP49" s="424">
        <f t="shared" si="2"/>
        <v>1</v>
      </c>
      <c r="AQ49" s="425">
        <f t="shared" si="2"/>
        <v>1</v>
      </c>
      <c r="AS49" s="359" t="s">
        <v>2100</v>
      </c>
      <c r="AV49" s="289" t="s">
        <v>2101</v>
      </c>
      <c r="AX49" s="427" t="s">
        <v>2102</v>
      </c>
      <c r="AY49" s="144" t="s">
        <v>2102</v>
      </c>
      <c r="AZ49" s="144" t="s">
        <v>2102</v>
      </c>
      <c r="BA49" s="144" t="s">
        <v>2102</v>
      </c>
      <c r="BB49" s="144" t="s">
        <v>2102</v>
      </c>
      <c r="BC49" s="144" t="s">
        <v>2102</v>
      </c>
      <c r="BD49" s="144" t="s">
        <v>2102</v>
      </c>
      <c r="BE49" s="144" t="s">
        <v>2102</v>
      </c>
      <c r="BF49" s="144" t="s">
        <v>2102</v>
      </c>
      <c r="BG49" s="144" t="s">
        <v>2102</v>
      </c>
      <c r="BH49" s="144" t="s">
        <v>2102</v>
      </c>
      <c r="BI49" s="144" t="s">
        <v>2102</v>
      </c>
      <c r="BJ49" s="76" t="s">
        <v>2103</v>
      </c>
      <c r="BK49" s="132" t="s">
        <v>2103</v>
      </c>
      <c r="BM49" s="241" t="s">
        <v>2104</v>
      </c>
      <c r="BN49" s="74" t="s">
        <v>2104</v>
      </c>
      <c r="BO49" s="74" t="s">
        <v>2104</v>
      </c>
      <c r="BP49" s="74" t="s">
        <v>2104</v>
      </c>
      <c r="BQ49" s="74" t="s">
        <v>2104</v>
      </c>
      <c r="BR49" s="74" t="s">
        <v>2104</v>
      </c>
      <c r="BS49" s="74" t="s">
        <v>2104</v>
      </c>
      <c r="BT49" s="74" t="s">
        <v>2104</v>
      </c>
      <c r="BU49" s="74" t="s">
        <v>2104</v>
      </c>
      <c r="BV49" s="74" t="s">
        <v>2104</v>
      </c>
      <c r="BW49" s="74" t="s">
        <v>2104</v>
      </c>
      <c r="BX49" s="74" t="s">
        <v>2104</v>
      </c>
      <c r="BY49" s="80" t="s">
        <v>2105</v>
      </c>
      <c r="BZ49" s="362" t="s">
        <v>2105</v>
      </c>
      <c r="CB49" s="464" t="s">
        <v>2106</v>
      </c>
      <c r="CC49" s="465" t="s">
        <v>2106</v>
      </c>
    </row>
    <row r="50" spans="1:82" ht="46.95" customHeight="1" thickBot="1" x14ac:dyDescent="0.3">
      <c r="B50" s="422" t="str">
        <f t="shared" si="3"/>
        <v>SSC</v>
      </c>
      <c r="C50" s="64" t="s">
        <v>616</v>
      </c>
      <c r="D50" s="60" t="s">
        <v>617</v>
      </c>
      <c r="E50" s="91">
        <f>IFERROR(INDEX('[6]PCD List'!$AU$3:$BK$48,MATCH('DPW2'!$G50,'[6]PCD List'!$AT$3:$AT$48,0),MATCH('DPW2'!$B50,'[6]PCD List'!$AU$2:$BK$2,0)),"")</f>
        <v>0</v>
      </c>
      <c r="F50" s="364" t="s">
        <v>618</v>
      </c>
      <c r="G50" s="364" t="s">
        <v>1780</v>
      </c>
      <c r="H50" s="64" t="s">
        <v>635</v>
      </c>
      <c r="I50" s="24">
        <v>3</v>
      </c>
      <c r="J50" s="403"/>
      <c r="K50" s="323"/>
      <c r="L50" s="404"/>
      <c r="M50" s="405"/>
      <c r="N50" s="405"/>
      <c r="O50" s="405"/>
      <c r="P50" s="405"/>
      <c r="Q50" s="405"/>
      <c r="R50" s="405"/>
      <c r="S50" s="405"/>
      <c r="T50" s="405"/>
      <c r="U50" s="405"/>
      <c r="V50" s="405"/>
      <c r="W50" s="443"/>
      <c r="X50" s="423">
        <f xml:space="preserve"> R50</f>
        <v>0</v>
      </c>
      <c r="Y50" s="168">
        <f xml:space="preserve"> W50</f>
        <v>0</v>
      </c>
      <c r="Z50" s="43"/>
      <c r="AA50" s="94"/>
      <c r="AB50" s="94"/>
      <c r="AC50" s="94"/>
      <c r="AD50" s="94"/>
      <c r="AE50" s="94"/>
      <c r="AF50" s="94"/>
      <c r="AG50" s="94"/>
      <c r="AH50" s="94"/>
      <c r="AI50" s="94"/>
      <c r="AJ50" s="94"/>
      <c r="AK50" s="94"/>
      <c r="AL50" s="361"/>
      <c r="AM50" s="423">
        <f xml:space="preserve"> AG50</f>
        <v>0</v>
      </c>
      <c r="AN50" s="168">
        <f xml:space="preserve"> AL50</f>
        <v>0</v>
      </c>
      <c r="AO50" s="463"/>
      <c r="AP50" s="424" t="str">
        <f t="shared" si="2"/>
        <v/>
      </c>
      <c r="AQ50" s="425" t="str">
        <f t="shared" si="2"/>
        <v/>
      </c>
      <c r="AS50" s="466" t="s">
        <v>2107</v>
      </c>
      <c r="AV50" s="467" t="s">
        <v>2108</v>
      </c>
      <c r="AX50" s="468" t="s">
        <v>2109</v>
      </c>
      <c r="AY50" s="469" t="s">
        <v>2109</v>
      </c>
      <c r="AZ50" s="469" t="s">
        <v>2109</v>
      </c>
      <c r="BA50" s="469" t="s">
        <v>2109</v>
      </c>
      <c r="BB50" s="469" t="s">
        <v>2109</v>
      </c>
      <c r="BC50" s="469" t="s">
        <v>2109</v>
      </c>
      <c r="BD50" s="469" t="s">
        <v>2109</v>
      </c>
      <c r="BE50" s="469" t="s">
        <v>2109</v>
      </c>
      <c r="BF50" s="469" t="s">
        <v>2109</v>
      </c>
      <c r="BG50" s="469" t="s">
        <v>2109</v>
      </c>
      <c r="BH50" s="469" t="s">
        <v>2109</v>
      </c>
      <c r="BI50" s="469" t="s">
        <v>2109</v>
      </c>
      <c r="BJ50" s="470" t="s">
        <v>2110</v>
      </c>
      <c r="BK50" s="471" t="s">
        <v>2110</v>
      </c>
      <c r="BM50" s="373" t="s">
        <v>2111</v>
      </c>
      <c r="BN50" s="374" t="s">
        <v>2111</v>
      </c>
      <c r="BO50" s="374" t="s">
        <v>2111</v>
      </c>
      <c r="BP50" s="374" t="s">
        <v>2111</v>
      </c>
      <c r="BQ50" s="374" t="s">
        <v>2111</v>
      </c>
      <c r="BR50" s="374" t="s">
        <v>2111</v>
      </c>
      <c r="BS50" s="374" t="s">
        <v>2111</v>
      </c>
      <c r="BT50" s="374" t="s">
        <v>2111</v>
      </c>
      <c r="BU50" s="374" t="s">
        <v>2111</v>
      </c>
      <c r="BV50" s="374" t="s">
        <v>2111</v>
      </c>
      <c r="BW50" s="374" t="s">
        <v>2111</v>
      </c>
      <c r="BX50" s="374" t="s">
        <v>2111</v>
      </c>
      <c r="BY50" s="375" t="s">
        <v>2112</v>
      </c>
      <c r="BZ50" s="376" t="s">
        <v>2112</v>
      </c>
      <c r="CB50" s="472" t="s">
        <v>2113</v>
      </c>
      <c r="CC50" s="473" t="s">
        <v>2113</v>
      </c>
    </row>
    <row r="51" spans="1:82" ht="30" customHeight="1" x14ac:dyDescent="0.25">
      <c r="A51" s="1" t="s">
        <v>2114</v>
      </c>
      <c r="B51" s="474" t="str">
        <f>B50</f>
        <v>SSC</v>
      </c>
      <c r="C51" s="109"/>
      <c r="D51" s="109"/>
      <c r="E51" s="475"/>
      <c r="F51" s="476" t="s">
        <v>2115</v>
      </c>
      <c r="G51" s="476" t="s">
        <v>2115</v>
      </c>
      <c r="H51" s="477" t="s">
        <v>635</v>
      </c>
      <c r="I51" s="401">
        <v>3</v>
      </c>
      <c r="J51" s="442"/>
      <c r="K51" s="478"/>
      <c r="L51" s="404"/>
      <c r="M51" s="405"/>
      <c r="N51" s="405">
        <v>6.34</v>
      </c>
      <c r="O51" s="405">
        <v>12.882</v>
      </c>
      <c r="P51" s="405">
        <v>22.314</v>
      </c>
      <c r="Q51" s="405">
        <v>29.803000000000001</v>
      </c>
      <c r="R51" s="405">
        <v>33.997999999999998</v>
      </c>
      <c r="S51" s="405" t="s">
        <v>2579</v>
      </c>
      <c r="T51" s="405" t="s">
        <v>2579</v>
      </c>
      <c r="U51" s="405" t="s">
        <v>2579</v>
      </c>
      <c r="V51" s="405" t="s">
        <v>2579</v>
      </c>
      <c r="W51" s="443" t="s">
        <v>2579</v>
      </c>
      <c r="X51" s="423">
        <f xml:space="preserve"> R51</f>
        <v>33.997999999999998</v>
      </c>
      <c r="Y51" s="168" t="str">
        <f xml:space="preserve"> W51</f>
        <v>n/a</v>
      </c>
      <c r="AA51" s="284"/>
      <c r="AB51" s="284"/>
      <c r="AC51" s="702">
        <v>4.3183400000000001</v>
      </c>
      <c r="AD51" s="702">
        <v>12.881999999999998</v>
      </c>
      <c r="AE51" s="702">
        <v>22.314</v>
      </c>
      <c r="AF51" s="702">
        <v>29.803000000000001</v>
      </c>
      <c r="AG51" s="702">
        <v>33.997999999999998</v>
      </c>
      <c r="AH51" s="284" t="s">
        <v>2579</v>
      </c>
      <c r="AI51" s="284" t="s">
        <v>2579</v>
      </c>
      <c r="AJ51" s="284" t="s">
        <v>2579</v>
      </c>
      <c r="AK51" s="284" t="s">
        <v>2579</v>
      </c>
      <c r="AL51" s="479" t="s">
        <v>2579</v>
      </c>
      <c r="AM51" s="423">
        <f xml:space="preserve"> AG51</f>
        <v>33.997999999999998</v>
      </c>
      <c r="AN51" s="168" t="str">
        <f xml:space="preserve"> AL51</f>
        <v>n/a</v>
      </c>
      <c r="AO51" s="463"/>
      <c r="AP51" s="480">
        <f t="shared" si="2"/>
        <v>1</v>
      </c>
      <c r="AQ51" s="481" t="str">
        <f t="shared" si="2"/>
        <v/>
      </c>
      <c r="AS51" s="482" t="s">
        <v>2116</v>
      </c>
      <c r="AV51" s="483" t="s">
        <v>2117</v>
      </c>
      <c r="AX51" s="427" t="s">
        <v>2118</v>
      </c>
      <c r="AY51" s="144" t="s">
        <v>2118</v>
      </c>
      <c r="AZ51" s="144" t="s">
        <v>2118</v>
      </c>
      <c r="BA51" s="144" t="s">
        <v>2118</v>
      </c>
      <c r="BB51" s="144" t="s">
        <v>2118</v>
      </c>
      <c r="BC51" s="144" t="s">
        <v>2118</v>
      </c>
      <c r="BD51" s="144" t="s">
        <v>2118</v>
      </c>
      <c r="BE51" s="144" t="s">
        <v>2118</v>
      </c>
      <c r="BF51" s="144" t="s">
        <v>2118</v>
      </c>
      <c r="BG51" s="144" t="s">
        <v>2118</v>
      </c>
      <c r="BH51" s="144" t="s">
        <v>2118</v>
      </c>
      <c r="BI51" s="447" t="s">
        <v>2118</v>
      </c>
      <c r="BJ51" s="428" t="s">
        <v>2119</v>
      </c>
      <c r="BK51" s="132" t="s">
        <v>2119</v>
      </c>
      <c r="BM51" s="221" t="s">
        <v>2120</v>
      </c>
      <c r="BN51" s="221" t="s">
        <v>2120</v>
      </c>
      <c r="BO51" s="221" t="s">
        <v>2120</v>
      </c>
      <c r="BP51" s="221" t="s">
        <v>2120</v>
      </c>
      <c r="BQ51" s="221" t="s">
        <v>2120</v>
      </c>
      <c r="BR51" s="221" t="s">
        <v>2120</v>
      </c>
      <c r="BS51" s="221" t="s">
        <v>2120</v>
      </c>
      <c r="BT51" s="221" t="s">
        <v>2120</v>
      </c>
      <c r="BU51" s="221" t="s">
        <v>2120</v>
      </c>
      <c r="BV51" s="221" t="s">
        <v>2120</v>
      </c>
      <c r="BW51" s="221" t="s">
        <v>2120</v>
      </c>
      <c r="BX51" s="221" t="s">
        <v>2120</v>
      </c>
      <c r="BY51" s="484" t="s">
        <v>2121</v>
      </c>
      <c r="BZ51" s="485" t="s">
        <v>2121</v>
      </c>
      <c r="CA51" s="152"/>
      <c r="CB51" s="486" t="s">
        <v>2122</v>
      </c>
      <c r="CC51" s="487" t="s">
        <v>2122</v>
      </c>
    </row>
    <row r="52" spans="1:82" ht="34.200000000000003" customHeight="1" thickBot="1" x14ac:dyDescent="0.3">
      <c r="A52" s="1" t="s">
        <v>2123</v>
      </c>
      <c r="B52" s="488" t="str">
        <f t="shared" si="3"/>
        <v>SSC</v>
      </c>
      <c r="C52" s="489"/>
      <c r="D52" s="259"/>
      <c r="E52" s="259"/>
      <c r="F52" s="490" t="s">
        <v>2124</v>
      </c>
      <c r="G52" s="491" t="s">
        <v>2124</v>
      </c>
      <c r="H52" s="492" t="s">
        <v>635</v>
      </c>
      <c r="I52" s="493">
        <v>3</v>
      </c>
      <c r="J52" s="494"/>
      <c r="K52" s="323"/>
      <c r="L52" s="495">
        <f>SUM( L8:L51 )-L32</f>
        <v>0</v>
      </c>
      <c r="M52" s="495">
        <f t="shared" ref="M52:Y52" si="8">SUM( M8:M51 )-M32</f>
        <v>0</v>
      </c>
      <c r="N52" s="495">
        <f t="shared" si="8"/>
        <v>25.311000000000003</v>
      </c>
      <c r="O52" s="495">
        <f t="shared" si="8"/>
        <v>67.447999999999993</v>
      </c>
      <c r="P52" s="495">
        <f t="shared" si="8"/>
        <v>105.68500000000002</v>
      </c>
      <c r="Q52" s="495">
        <f t="shared" si="8"/>
        <v>136.72900000000001</v>
      </c>
      <c r="R52" s="495">
        <f t="shared" si="8"/>
        <v>161.6</v>
      </c>
      <c r="S52" s="495">
        <f t="shared" si="8"/>
        <v>42.272999999999996</v>
      </c>
      <c r="T52" s="495">
        <f t="shared" si="8"/>
        <v>42.272999999999996</v>
      </c>
      <c r="U52" s="495">
        <f t="shared" si="8"/>
        <v>42.272999999999996</v>
      </c>
      <c r="V52" s="495">
        <f t="shared" si="8"/>
        <v>42.272999999999996</v>
      </c>
      <c r="W52" s="495">
        <f t="shared" si="8"/>
        <v>42.272999999999996</v>
      </c>
      <c r="X52" s="495">
        <f>SUM( X8:X51 )-X32</f>
        <v>161.6</v>
      </c>
      <c r="Y52" s="495">
        <f t="shared" si="8"/>
        <v>42.272999999999996</v>
      </c>
      <c r="AA52" s="495">
        <f>SUM( AA8:AA51 )-AA32</f>
        <v>0</v>
      </c>
      <c r="AB52" s="495">
        <f t="shared" ref="AB52:AN52" si="9">SUM( AB8:AB51 )-AB32</f>
        <v>0</v>
      </c>
      <c r="AC52" s="495">
        <f t="shared" si="9"/>
        <v>19.335731999999997</v>
      </c>
      <c r="AD52" s="495">
        <f t="shared" si="9"/>
        <v>67.447999999999993</v>
      </c>
      <c r="AE52" s="495">
        <f t="shared" si="9"/>
        <v>105.68500000000002</v>
      </c>
      <c r="AF52" s="495">
        <f t="shared" si="9"/>
        <v>136.72900000000001</v>
      </c>
      <c r="AG52" s="495">
        <f t="shared" si="9"/>
        <v>161.6</v>
      </c>
      <c r="AH52" s="495">
        <f t="shared" si="9"/>
        <v>42.272999999999996</v>
      </c>
      <c r="AI52" s="495">
        <f t="shared" si="9"/>
        <v>42.272999999999996</v>
      </c>
      <c r="AJ52" s="495">
        <f t="shared" si="9"/>
        <v>42.272999999999996</v>
      </c>
      <c r="AK52" s="495">
        <f t="shared" si="9"/>
        <v>42.272999999999996</v>
      </c>
      <c r="AL52" s="495">
        <f t="shared" si="9"/>
        <v>42.272999999999996</v>
      </c>
      <c r="AM52" s="495">
        <f t="shared" si="9"/>
        <v>161.6</v>
      </c>
      <c r="AN52" s="495">
        <f t="shared" si="9"/>
        <v>42.272999999999996</v>
      </c>
      <c r="AO52" s="43"/>
      <c r="AP52" s="384">
        <f t="shared" si="2"/>
        <v>1</v>
      </c>
      <c r="AQ52" s="496">
        <f t="shared" si="2"/>
        <v>1</v>
      </c>
      <c r="AS52" s="497" t="s">
        <v>2125</v>
      </c>
      <c r="AV52" s="498" t="s">
        <v>2126</v>
      </c>
      <c r="AX52" s="499" t="s">
        <v>2127</v>
      </c>
      <c r="AY52" s="499" t="s">
        <v>2127</v>
      </c>
      <c r="AZ52" s="499" t="s">
        <v>2127</v>
      </c>
      <c r="BA52" s="499" t="s">
        <v>2127</v>
      </c>
      <c r="BB52" s="499" t="s">
        <v>2127</v>
      </c>
      <c r="BC52" s="499" t="s">
        <v>2127</v>
      </c>
      <c r="BD52" s="499" t="s">
        <v>2127</v>
      </c>
      <c r="BE52" s="499" t="s">
        <v>2127</v>
      </c>
      <c r="BF52" s="499" t="s">
        <v>2127</v>
      </c>
      <c r="BG52" s="499" t="s">
        <v>2127</v>
      </c>
      <c r="BH52" s="499" t="s">
        <v>2127</v>
      </c>
      <c r="BI52" s="500" t="s">
        <v>2127</v>
      </c>
      <c r="BJ52" s="501" t="s">
        <v>2128</v>
      </c>
      <c r="BK52" s="502" t="s">
        <v>2128</v>
      </c>
      <c r="BM52" s="499" t="s">
        <v>2129</v>
      </c>
      <c r="BN52" s="499" t="s">
        <v>2129</v>
      </c>
      <c r="BO52" s="499" t="s">
        <v>2129</v>
      </c>
      <c r="BP52" s="499" t="s">
        <v>2129</v>
      </c>
      <c r="BQ52" s="499" t="s">
        <v>2129</v>
      </c>
      <c r="BR52" s="499" t="s">
        <v>2129</v>
      </c>
      <c r="BS52" s="499" t="s">
        <v>2129</v>
      </c>
      <c r="BT52" s="499" t="s">
        <v>2129</v>
      </c>
      <c r="BU52" s="499" t="s">
        <v>2129</v>
      </c>
      <c r="BV52" s="499" t="s">
        <v>2129</v>
      </c>
      <c r="BW52" s="499" t="s">
        <v>2129</v>
      </c>
      <c r="BX52" s="500" t="s">
        <v>2129</v>
      </c>
      <c r="BY52" s="375" t="s">
        <v>2130</v>
      </c>
      <c r="BZ52" s="375" t="s">
        <v>2130</v>
      </c>
      <c r="CB52" s="377" t="s">
        <v>2131</v>
      </c>
      <c r="CC52" s="503" t="s">
        <v>2131</v>
      </c>
    </row>
    <row r="53" spans="1:82" x14ac:dyDescent="0.25">
      <c r="AT53" s="7" t="s">
        <v>143</v>
      </c>
      <c r="CD53" s="7" t="s">
        <v>144</v>
      </c>
    </row>
    <row r="58" spans="1:82" x14ac:dyDescent="0.25">
      <c r="Y58" s="162"/>
    </row>
    <row r="60" spans="1:82" x14ac:dyDescent="0.25">
      <c r="AC60" s="693"/>
      <c r="AD60" s="693"/>
      <c r="AE60" s="693"/>
      <c r="AF60" s="693"/>
      <c r="AG60" s="693"/>
    </row>
    <row r="61" spans="1:82" x14ac:dyDescent="0.25">
      <c r="AC61" s="693"/>
      <c r="AD61" s="693"/>
      <c r="AE61" s="693"/>
      <c r="AF61" s="693"/>
      <c r="AG61" s="693"/>
    </row>
    <row r="62" spans="1:82" x14ac:dyDescent="0.25">
      <c r="AC62" s="693"/>
      <c r="AD62" s="693"/>
      <c r="AE62" s="693"/>
      <c r="AF62" s="693"/>
      <c r="AG62" s="693"/>
    </row>
    <row r="63" spans="1:82" x14ac:dyDescent="0.25">
      <c r="AC63" s="693"/>
      <c r="AD63" s="693"/>
      <c r="AE63" s="693"/>
      <c r="AF63" s="693"/>
      <c r="AG63" s="693"/>
    </row>
    <row r="64" spans="1:82" x14ac:dyDescent="0.25">
      <c r="AC64" s="693"/>
      <c r="AD64" s="693"/>
      <c r="AE64" s="693"/>
      <c r="AF64" s="693"/>
      <c r="AG64" s="693"/>
    </row>
    <row r="65" spans="29:33" x14ac:dyDescent="0.25">
      <c r="AC65" s="693"/>
      <c r="AD65" s="693"/>
      <c r="AE65" s="693"/>
      <c r="AF65" s="693"/>
      <c r="AG65" s="693"/>
    </row>
    <row r="66" spans="29:33" x14ac:dyDescent="0.25">
      <c r="AC66" s="693"/>
      <c r="AD66" s="693"/>
      <c r="AE66" s="693"/>
      <c r="AF66" s="693"/>
      <c r="AG66" s="693"/>
    </row>
    <row r="67" spans="29:33" x14ac:dyDescent="0.25">
      <c r="AC67" s="693"/>
      <c r="AD67" s="693"/>
      <c r="AE67" s="693"/>
      <c r="AF67" s="693"/>
      <c r="AG67" s="693"/>
    </row>
    <row r="68" spans="29:33" x14ac:dyDescent="0.25">
      <c r="AC68" s="693"/>
      <c r="AD68" s="693"/>
      <c r="AE68" s="693"/>
      <c r="AF68" s="693"/>
      <c r="AG68" s="693"/>
    </row>
    <row r="69" spans="29:33" x14ac:dyDescent="0.25">
      <c r="AC69" s="693"/>
      <c r="AD69" s="693"/>
      <c r="AE69" s="693"/>
      <c r="AF69" s="693"/>
      <c r="AG69" s="693"/>
    </row>
    <row r="70" spans="29:33" x14ac:dyDescent="0.25">
      <c r="AC70" s="693"/>
      <c r="AD70" s="693"/>
      <c r="AE70" s="693"/>
      <c r="AF70" s="693"/>
      <c r="AG70" s="693"/>
    </row>
    <row r="71" spans="29:33" x14ac:dyDescent="0.25">
      <c r="AC71" s="693"/>
      <c r="AD71" s="693"/>
      <c r="AE71" s="693"/>
      <c r="AF71" s="693"/>
      <c r="AG71" s="693"/>
    </row>
    <row r="72" spans="29:33" x14ac:dyDescent="0.25">
      <c r="AC72" s="693"/>
      <c r="AD72" s="693"/>
      <c r="AE72" s="693"/>
      <c r="AF72" s="693"/>
      <c r="AG72" s="693"/>
    </row>
    <row r="73" spans="29:33" x14ac:dyDescent="0.25">
      <c r="AC73" s="693"/>
      <c r="AD73" s="693"/>
      <c r="AE73" s="693"/>
      <c r="AF73" s="693"/>
      <c r="AG73" s="693"/>
    </row>
    <row r="74" spans="29:33" x14ac:dyDescent="0.25">
      <c r="AC74" s="693"/>
      <c r="AD74" s="693"/>
      <c r="AE74" s="693"/>
      <c r="AF74" s="693"/>
      <c r="AG74" s="693"/>
    </row>
    <row r="75" spans="29:33" x14ac:dyDescent="0.25">
      <c r="AC75" s="693"/>
      <c r="AD75" s="693"/>
      <c r="AE75" s="693"/>
      <c r="AF75" s="693"/>
      <c r="AG75" s="693"/>
    </row>
    <row r="76" spans="29:33" x14ac:dyDescent="0.25">
      <c r="AC76" s="693"/>
      <c r="AD76" s="693"/>
      <c r="AE76" s="693"/>
      <c r="AF76" s="693"/>
      <c r="AG76" s="693"/>
    </row>
    <row r="77" spans="29:33" x14ac:dyDescent="0.25">
      <c r="AC77" s="693"/>
      <c r="AD77" s="693"/>
      <c r="AE77" s="693"/>
      <c r="AF77" s="693"/>
      <c r="AG77" s="693"/>
    </row>
    <row r="78" spans="29:33" x14ac:dyDescent="0.25">
      <c r="AC78" s="693"/>
      <c r="AD78" s="693"/>
      <c r="AE78" s="693"/>
      <c r="AF78" s="693"/>
      <c r="AG78" s="693"/>
    </row>
    <row r="79" spans="29:33" x14ac:dyDescent="0.25">
      <c r="AC79" s="693"/>
      <c r="AD79" s="693"/>
      <c r="AE79" s="693"/>
      <c r="AF79" s="693"/>
      <c r="AG79" s="693"/>
    </row>
    <row r="80" spans="29:33" x14ac:dyDescent="0.25">
      <c r="AC80" s="693"/>
      <c r="AD80" s="693"/>
      <c r="AE80" s="693"/>
      <c r="AF80" s="693"/>
      <c r="AG80" s="693"/>
    </row>
    <row r="81" spans="29:33" x14ac:dyDescent="0.25">
      <c r="AC81" s="693"/>
      <c r="AD81" s="693"/>
      <c r="AE81" s="693"/>
      <c r="AF81" s="693"/>
      <c r="AG81" s="693"/>
    </row>
    <row r="82" spans="29:33" x14ac:dyDescent="0.25">
      <c r="AC82" s="693"/>
      <c r="AD82" s="693"/>
      <c r="AE82" s="693"/>
      <c r="AF82" s="693"/>
      <c r="AG82" s="693"/>
    </row>
    <row r="83" spans="29:33" x14ac:dyDescent="0.25">
      <c r="AC83" s="693"/>
      <c r="AD83" s="693"/>
      <c r="AE83" s="693"/>
      <c r="AF83" s="693"/>
      <c r="AG83" s="693"/>
    </row>
    <row r="84" spans="29:33" x14ac:dyDescent="0.25">
      <c r="AC84" s="693"/>
      <c r="AD84" s="693"/>
      <c r="AE84" s="693"/>
      <c r="AF84" s="693"/>
      <c r="AG84" s="693"/>
    </row>
    <row r="85" spans="29:33" x14ac:dyDescent="0.25">
      <c r="AC85" s="693"/>
      <c r="AD85" s="693"/>
      <c r="AE85" s="693"/>
      <c r="AF85" s="693"/>
      <c r="AG85" s="693"/>
    </row>
    <row r="86" spans="29:33" x14ac:dyDescent="0.25">
      <c r="AC86" s="693"/>
      <c r="AD86" s="693"/>
      <c r="AE86" s="693"/>
      <c r="AF86" s="693"/>
      <c r="AG86" s="693"/>
    </row>
    <row r="87" spans="29:33" x14ac:dyDescent="0.25">
      <c r="AC87" s="693"/>
      <c r="AD87" s="693"/>
      <c r="AE87" s="693"/>
      <c r="AF87" s="693"/>
      <c r="AG87" s="693"/>
    </row>
    <row r="88" spans="29:33" x14ac:dyDescent="0.25">
      <c r="AC88" s="693"/>
      <c r="AD88" s="693"/>
      <c r="AE88" s="693"/>
      <c r="AF88" s="693"/>
      <c r="AG88" s="693"/>
    </row>
    <row r="89" spans="29:33" x14ac:dyDescent="0.25">
      <c r="AC89" s="693"/>
      <c r="AD89" s="693"/>
      <c r="AE89" s="693"/>
      <c r="AF89" s="693"/>
      <c r="AG89" s="693"/>
    </row>
    <row r="90" spans="29:33" x14ac:dyDescent="0.25">
      <c r="AC90" s="693"/>
      <c r="AD90" s="693"/>
      <c r="AE90" s="693"/>
      <c r="AF90" s="693"/>
      <c r="AG90" s="693"/>
    </row>
    <row r="91" spans="29:33" x14ac:dyDescent="0.25">
      <c r="AC91" s="693"/>
      <c r="AD91" s="693"/>
      <c r="AE91" s="693"/>
      <c r="AF91" s="693"/>
      <c r="AG91" s="693"/>
    </row>
    <row r="92" spans="29:33" x14ac:dyDescent="0.25">
      <c r="AC92" s="693"/>
      <c r="AD92" s="693"/>
      <c r="AE92" s="693"/>
      <c r="AF92" s="693"/>
      <c r="AG92" s="693"/>
    </row>
    <row r="93" spans="29:33" x14ac:dyDescent="0.25">
      <c r="AC93" s="693"/>
      <c r="AD93" s="693"/>
      <c r="AE93" s="693"/>
      <c r="AF93" s="693"/>
      <c r="AG93" s="693"/>
    </row>
    <row r="94" spans="29:33" x14ac:dyDescent="0.25">
      <c r="AC94" s="693"/>
      <c r="AD94" s="693"/>
      <c r="AE94" s="693"/>
      <c r="AF94" s="693"/>
      <c r="AG94" s="693"/>
    </row>
    <row r="95" spans="29:33" x14ac:dyDescent="0.25">
      <c r="AC95" s="693"/>
      <c r="AD95" s="693"/>
      <c r="AE95" s="693"/>
      <c r="AF95" s="693"/>
      <c r="AG95" s="693"/>
    </row>
    <row r="96" spans="29:33" x14ac:dyDescent="0.25">
      <c r="AC96" s="693"/>
      <c r="AD96" s="693"/>
      <c r="AE96" s="693"/>
      <c r="AF96" s="693"/>
      <c r="AG96" s="693"/>
    </row>
    <row r="97" spans="25:34" x14ac:dyDescent="0.25">
      <c r="AC97" s="693"/>
      <c r="AD97" s="693"/>
      <c r="AE97" s="693"/>
      <c r="AF97" s="693"/>
      <c r="AG97" s="693"/>
    </row>
    <row r="98" spans="25:34" x14ac:dyDescent="0.25">
      <c r="AC98" s="693"/>
      <c r="AD98" s="693"/>
      <c r="AE98" s="693"/>
      <c r="AF98" s="693"/>
      <c r="AG98" s="693"/>
    </row>
    <row r="99" spans="25:34" x14ac:dyDescent="0.25">
      <c r="AC99" s="693"/>
      <c r="AD99" s="693"/>
      <c r="AE99" s="693"/>
      <c r="AF99" s="693"/>
      <c r="AG99" s="693"/>
    </row>
    <row r="100" spans="25:34" x14ac:dyDescent="0.25">
      <c r="AC100" s="693"/>
      <c r="AD100" s="693"/>
      <c r="AE100" s="693"/>
      <c r="AF100" s="693"/>
      <c r="AG100" s="693"/>
    </row>
    <row r="101" spans="25:34" x14ac:dyDescent="0.25">
      <c r="AC101" s="693"/>
      <c r="AD101" s="693"/>
      <c r="AE101" s="693"/>
      <c r="AF101" s="693"/>
      <c r="AG101" s="693"/>
    </row>
    <row r="102" spans="25:34" x14ac:dyDescent="0.25">
      <c r="Y102" s="690"/>
      <c r="AC102" s="693"/>
      <c r="AD102" s="693"/>
      <c r="AE102" s="693"/>
      <c r="AF102" s="693"/>
      <c r="AG102" s="693"/>
    </row>
    <row r="105" spans="25:34" x14ac:dyDescent="0.25">
      <c r="Y105" s="162"/>
    </row>
    <row r="107" spans="25:34" x14ac:dyDescent="0.25">
      <c r="AH107" s="162"/>
    </row>
    <row r="108" spans="25:34" x14ac:dyDescent="0.25">
      <c r="AC108" s="694"/>
      <c r="AH108" s="690"/>
    </row>
    <row r="109" spans="25:34" x14ac:dyDescent="0.25">
      <c r="AC109" s="694"/>
      <c r="AH109" s="690"/>
    </row>
    <row r="113" spans="29:39" x14ac:dyDescent="0.25">
      <c r="AH113" s="690"/>
    </row>
    <row r="114" spans="29:39" x14ac:dyDescent="0.25">
      <c r="AH114" s="690"/>
    </row>
    <row r="115" spans="29:39" x14ac:dyDescent="0.25">
      <c r="AC115" s="694"/>
      <c r="AH115" s="690"/>
    </row>
    <row r="117" spans="29:39" x14ac:dyDescent="0.25">
      <c r="AC117" s="706"/>
      <c r="AH117" s="690"/>
    </row>
    <row r="120" spans="29:39" x14ac:dyDescent="0.25">
      <c r="AH120" s="690"/>
    </row>
    <row r="121" spans="29:39" x14ac:dyDescent="0.25">
      <c r="AH121" s="690"/>
    </row>
    <row r="123" spans="29:39" x14ac:dyDescent="0.25">
      <c r="AH123" s="690"/>
    </row>
    <row r="126" spans="29:39" x14ac:dyDescent="0.25">
      <c r="AH126" s="690"/>
      <c r="AM126" s="690"/>
    </row>
    <row r="129" spans="34:34" x14ac:dyDescent="0.25">
      <c r="AH129" s="690"/>
    </row>
    <row r="132" spans="34:34" x14ac:dyDescent="0.25">
      <c r="AH132" s="690"/>
    </row>
    <row r="136" spans="34:34" x14ac:dyDescent="0.25">
      <c r="AH136" s="690"/>
    </row>
    <row r="138" spans="34:34" x14ac:dyDescent="0.25">
      <c r="AH138" s="690"/>
    </row>
    <row r="149" spans="25:34" x14ac:dyDescent="0.25">
      <c r="AH149" s="690"/>
    </row>
    <row r="150" spans="25:34" x14ac:dyDescent="0.25">
      <c r="Y150" s="690"/>
      <c r="AC150" s="706"/>
      <c r="AH150" s="690"/>
    </row>
    <row r="157" spans="25:34" x14ac:dyDescent="0.25">
      <c r="Y157" s="162"/>
    </row>
    <row r="158" spans="25:34" x14ac:dyDescent="0.25">
      <c r="Z158" s="690"/>
    </row>
    <row r="160" spans="25:34" x14ac:dyDescent="0.25">
      <c r="AC160" s="694"/>
      <c r="AD160" s="693"/>
      <c r="AE160" s="693"/>
      <c r="AF160" s="693"/>
      <c r="AG160" s="693"/>
    </row>
    <row r="161" spans="29:33" x14ac:dyDescent="0.25">
      <c r="AC161" s="694"/>
      <c r="AD161" s="693"/>
      <c r="AE161" s="693"/>
      <c r="AF161" s="693"/>
      <c r="AG161" s="693"/>
    </row>
    <row r="162" spans="29:33" x14ac:dyDescent="0.25">
      <c r="AD162" s="693"/>
    </row>
    <row r="163" spans="29:33" x14ac:dyDescent="0.25">
      <c r="AD163" s="693"/>
    </row>
    <row r="164" spans="29:33" x14ac:dyDescent="0.25">
      <c r="AD164" s="693"/>
    </row>
    <row r="165" spans="29:33" x14ac:dyDescent="0.25">
      <c r="AC165" s="694"/>
      <c r="AD165" s="693"/>
      <c r="AE165" s="693"/>
      <c r="AF165" s="693"/>
      <c r="AG165" s="693"/>
    </row>
    <row r="166" spans="29:33" x14ac:dyDescent="0.25">
      <c r="AC166" s="694"/>
      <c r="AD166" s="693"/>
      <c r="AE166" s="693"/>
      <c r="AF166" s="693"/>
      <c r="AG166" s="693"/>
    </row>
    <row r="167" spans="29:33" x14ac:dyDescent="0.25">
      <c r="AC167" s="694"/>
      <c r="AD167" s="693"/>
      <c r="AE167" s="693"/>
      <c r="AF167" s="693"/>
      <c r="AG167" s="693"/>
    </row>
    <row r="168" spans="29:33" x14ac:dyDescent="0.25">
      <c r="AC168" s="694"/>
      <c r="AD168" s="693"/>
      <c r="AE168" s="693"/>
      <c r="AF168" s="693"/>
      <c r="AG168" s="693"/>
    </row>
    <row r="169" spans="29:33" x14ac:dyDescent="0.25">
      <c r="AC169" s="694"/>
      <c r="AD169" s="693"/>
      <c r="AE169" s="693"/>
      <c r="AF169" s="693"/>
      <c r="AG169" s="693"/>
    </row>
    <row r="170" spans="29:33" x14ac:dyDescent="0.25">
      <c r="AD170" s="693"/>
    </row>
    <row r="171" spans="29:33" x14ac:dyDescent="0.25">
      <c r="AD171" s="693"/>
    </row>
    <row r="172" spans="29:33" x14ac:dyDescent="0.25">
      <c r="AC172" s="694"/>
      <c r="AD172" s="693"/>
      <c r="AE172" s="693"/>
      <c r="AF172" s="693"/>
      <c r="AG172" s="693"/>
    </row>
    <row r="173" spans="29:33" x14ac:dyDescent="0.25">
      <c r="AC173" s="694"/>
      <c r="AD173" s="693"/>
      <c r="AE173" s="693"/>
      <c r="AF173" s="693"/>
      <c r="AG173" s="693"/>
    </row>
    <row r="174" spans="29:33" x14ac:dyDescent="0.25">
      <c r="AC174" s="694"/>
      <c r="AD174" s="693"/>
    </row>
    <row r="175" spans="29:33" x14ac:dyDescent="0.25">
      <c r="AC175" s="694"/>
      <c r="AD175" s="693"/>
      <c r="AE175" s="693"/>
      <c r="AF175" s="693"/>
      <c r="AG175" s="693"/>
    </row>
    <row r="176" spans="29:33" x14ac:dyDescent="0.25">
      <c r="AC176" s="694"/>
      <c r="AD176" s="693"/>
    </row>
    <row r="177" spans="29:33" x14ac:dyDescent="0.25">
      <c r="AC177" s="694"/>
      <c r="AD177" s="693"/>
    </row>
    <row r="178" spans="29:33" x14ac:dyDescent="0.25">
      <c r="AC178" s="694"/>
      <c r="AD178" s="693"/>
      <c r="AE178" s="693"/>
      <c r="AF178" s="693"/>
      <c r="AG178" s="693"/>
    </row>
    <row r="179" spans="29:33" x14ac:dyDescent="0.25">
      <c r="AC179" s="694"/>
      <c r="AD179" s="693"/>
      <c r="AE179" s="693"/>
      <c r="AF179" s="693"/>
      <c r="AG179" s="693"/>
    </row>
    <row r="180" spans="29:33" x14ac:dyDescent="0.25">
      <c r="AC180" s="694"/>
      <c r="AD180" s="693"/>
    </row>
    <row r="181" spans="29:33" x14ac:dyDescent="0.25">
      <c r="AC181" s="694"/>
      <c r="AD181" s="693"/>
      <c r="AE181" s="693"/>
      <c r="AF181" s="693"/>
      <c r="AG181" s="693"/>
    </row>
    <row r="182" spans="29:33" x14ac:dyDescent="0.25">
      <c r="AC182" s="694"/>
      <c r="AD182" s="693"/>
    </row>
    <row r="183" spans="29:33" x14ac:dyDescent="0.25">
      <c r="AC183" s="694"/>
      <c r="AD183" s="693"/>
    </row>
    <row r="184" spans="29:33" x14ac:dyDescent="0.25">
      <c r="AC184" s="694"/>
      <c r="AD184" s="693"/>
      <c r="AE184" s="693"/>
      <c r="AF184" s="693"/>
      <c r="AG184" s="693"/>
    </row>
    <row r="185" spans="29:33" x14ac:dyDescent="0.25">
      <c r="AC185" s="694"/>
      <c r="AD185" s="693"/>
    </row>
    <row r="186" spans="29:33" x14ac:dyDescent="0.25">
      <c r="AC186" s="694"/>
      <c r="AD186" s="693"/>
    </row>
    <row r="187" spans="29:33" x14ac:dyDescent="0.25">
      <c r="AC187" s="694"/>
      <c r="AD187" s="693"/>
    </row>
    <row r="188" spans="29:33" x14ac:dyDescent="0.25">
      <c r="AC188" s="694"/>
      <c r="AD188" s="693"/>
      <c r="AE188" s="693"/>
      <c r="AF188" s="693"/>
      <c r="AG188" s="693"/>
    </row>
    <row r="189" spans="29:33" x14ac:dyDescent="0.25">
      <c r="AC189" s="694"/>
      <c r="AD189" s="693"/>
    </row>
    <row r="190" spans="29:33" x14ac:dyDescent="0.25">
      <c r="AC190" s="694"/>
      <c r="AD190" s="693"/>
      <c r="AE190" s="693"/>
      <c r="AF190" s="693"/>
      <c r="AG190" s="693"/>
    </row>
    <row r="191" spans="29:33" x14ac:dyDescent="0.25">
      <c r="AC191" s="694"/>
      <c r="AD191" s="693"/>
    </row>
    <row r="192" spans="29:33" x14ac:dyDescent="0.25">
      <c r="AC192" s="694"/>
      <c r="AD192" s="693"/>
    </row>
    <row r="193" spans="25:33" x14ac:dyDescent="0.25">
      <c r="AC193" s="694"/>
      <c r="AD193" s="693"/>
    </row>
    <row r="194" spans="25:33" x14ac:dyDescent="0.25">
      <c r="AC194" s="694"/>
      <c r="AD194" s="693"/>
    </row>
    <row r="195" spans="25:33" x14ac:dyDescent="0.25">
      <c r="AC195" s="694"/>
      <c r="AD195" s="693"/>
    </row>
    <row r="196" spans="25:33" x14ac:dyDescent="0.25">
      <c r="AC196" s="694"/>
      <c r="AD196" s="693"/>
    </row>
    <row r="197" spans="25:33" x14ac:dyDescent="0.25">
      <c r="AC197" s="694"/>
      <c r="AD197" s="693"/>
    </row>
    <row r="198" spans="25:33" x14ac:dyDescent="0.25">
      <c r="AC198" s="694"/>
      <c r="AD198" s="693"/>
    </row>
    <row r="199" spans="25:33" x14ac:dyDescent="0.25">
      <c r="AC199" s="694"/>
      <c r="AD199" s="693"/>
    </row>
    <row r="200" spans="25:33" x14ac:dyDescent="0.25">
      <c r="AC200" s="694"/>
      <c r="AD200" s="693"/>
      <c r="AE200" s="693"/>
      <c r="AF200" s="693"/>
      <c r="AG200" s="693"/>
    </row>
    <row r="201" spans="25:33" x14ac:dyDescent="0.25">
      <c r="AC201" s="694"/>
      <c r="AD201" s="693"/>
      <c r="AE201" s="693"/>
      <c r="AF201" s="693"/>
      <c r="AG201" s="693"/>
    </row>
    <row r="202" spans="25:33" x14ac:dyDescent="0.25">
      <c r="Y202" s="690"/>
      <c r="AC202" s="694"/>
      <c r="AD202" s="693"/>
      <c r="AE202" s="693"/>
      <c r="AF202" s="693"/>
      <c r="AG202" s="693"/>
    </row>
    <row r="206" spans="25:33" x14ac:dyDescent="0.25">
      <c r="Y206" s="162"/>
    </row>
    <row r="208" spans="25:33" x14ac:dyDescent="0.25">
      <c r="AC208" s="694"/>
      <c r="AD208" s="694"/>
      <c r="AE208" s="694"/>
      <c r="AF208" s="694"/>
      <c r="AG208" s="694"/>
    </row>
    <row r="209" spans="29:33" x14ac:dyDescent="0.25">
      <c r="AC209" s="694"/>
      <c r="AD209" s="694"/>
      <c r="AE209" s="694"/>
      <c r="AF209" s="694"/>
      <c r="AG209" s="694"/>
    </row>
    <row r="213" spans="29:33" x14ac:dyDescent="0.25">
      <c r="AC213" s="694"/>
      <c r="AD213" s="694"/>
      <c r="AE213" s="694"/>
      <c r="AF213" s="694"/>
      <c r="AG213" s="694"/>
    </row>
    <row r="214" spans="29:33" x14ac:dyDescent="0.25">
      <c r="AC214" s="694"/>
      <c r="AD214" s="694"/>
      <c r="AE214" s="694"/>
      <c r="AF214" s="694"/>
      <c r="AG214" s="694"/>
    </row>
    <row r="215" spans="29:33" x14ac:dyDescent="0.25">
      <c r="AC215" s="694"/>
      <c r="AD215" s="694"/>
      <c r="AE215" s="694"/>
      <c r="AF215" s="694"/>
      <c r="AG215" s="694"/>
    </row>
    <row r="216" spans="29:33" x14ac:dyDescent="0.25">
      <c r="AC216" s="694"/>
      <c r="AD216" s="694"/>
      <c r="AE216" s="694"/>
      <c r="AF216" s="694"/>
      <c r="AG216" s="694"/>
    </row>
    <row r="217" spans="29:33" x14ac:dyDescent="0.25">
      <c r="AC217" s="694"/>
      <c r="AD217" s="694"/>
      <c r="AE217" s="694"/>
      <c r="AF217" s="694"/>
      <c r="AG217" s="694"/>
    </row>
    <row r="220" spans="29:33" x14ac:dyDescent="0.25">
      <c r="AC220" s="694"/>
      <c r="AD220" s="694"/>
      <c r="AE220" s="694"/>
      <c r="AF220" s="694"/>
      <c r="AG220" s="694"/>
    </row>
    <row r="221" spans="29:33" x14ac:dyDescent="0.25">
      <c r="AC221" s="694"/>
      <c r="AD221" s="694"/>
      <c r="AE221" s="694"/>
      <c r="AF221" s="694"/>
      <c r="AG221" s="694"/>
    </row>
    <row r="223" spans="29:33" x14ac:dyDescent="0.25">
      <c r="AC223" s="694"/>
      <c r="AD223" s="694"/>
      <c r="AE223" s="694"/>
      <c r="AF223" s="694"/>
      <c r="AG223" s="694"/>
    </row>
    <row r="226" spans="29:33" x14ac:dyDescent="0.25">
      <c r="AC226" s="694"/>
      <c r="AD226" s="694"/>
      <c r="AE226" s="694"/>
      <c r="AF226" s="694"/>
      <c r="AG226" s="694"/>
    </row>
    <row r="227" spans="29:33" x14ac:dyDescent="0.25">
      <c r="AC227" s="694"/>
      <c r="AD227" s="694"/>
      <c r="AE227" s="694"/>
      <c r="AF227" s="694"/>
      <c r="AG227" s="694"/>
    </row>
    <row r="229" spans="29:33" x14ac:dyDescent="0.25">
      <c r="AC229" s="694"/>
      <c r="AD229" s="694"/>
      <c r="AE229" s="694"/>
      <c r="AF229" s="694"/>
      <c r="AG229" s="694"/>
    </row>
    <row r="232" spans="29:33" x14ac:dyDescent="0.25">
      <c r="AC232" s="694"/>
      <c r="AD232" s="694"/>
      <c r="AE232" s="694"/>
      <c r="AF232" s="694"/>
      <c r="AG232" s="694"/>
    </row>
    <row r="235" spans="29:33" x14ac:dyDescent="0.25">
      <c r="AC235" s="694"/>
      <c r="AD235" s="694"/>
      <c r="AE235" s="694"/>
      <c r="AF235" s="694"/>
      <c r="AG235" s="694"/>
    </row>
    <row r="236" spans="29:33" x14ac:dyDescent="0.25">
      <c r="AC236" s="694"/>
      <c r="AD236" s="694"/>
      <c r="AE236" s="694"/>
      <c r="AF236" s="694"/>
      <c r="AG236" s="694"/>
    </row>
    <row r="238" spans="29:33" x14ac:dyDescent="0.25">
      <c r="AC238" s="694"/>
      <c r="AD238" s="694"/>
      <c r="AE238" s="694"/>
      <c r="AF238" s="694"/>
      <c r="AG238" s="694"/>
    </row>
    <row r="248" spans="25:33" x14ac:dyDescent="0.25">
      <c r="AC248" s="694"/>
      <c r="AD248" s="694"/>
      <c r="AE248" s="694"/>
      <c r="AF248" s="694"/>
      <c r="AG248" s="694"/>
    </row>
    <row r="249" spans="25:33" x14ac:dyDescent="0.25">
      <c r="AC249" s="694"/>
      <c r="AD249" s="694"/>
      <c r="AE249" s="694"/>
      <c r="AF249" s="694"/>
      <c r="AG249" s="694"/>
    </row>
    <row r="250" spans="25:33" x14ac:dyDescent="0.25">
      <c r="Y250" s="690"/>
      <c r="AC250" s="694"/>
      <c r="AD250" s="694"/>
      <c r="AE250" s="694"/>
      <c r="AF250" s="694"/>
      <c r="AG250" s="694"/>
    </row>
    <row r="259" spans="36:36" x14ac:dyDescent="0.25">
      <c r="AJ259" s="690"/>
    </row>
  </sheetData>
  <mergeCells count="34">
    <mergeCell ref="CB5:CC5"/>
    <mergeCell ref="Y5:Y7"/>
    <mergeCell ref="BM6:BN6"/>
    <mergeCell ref="BO6:BS6"/>
    <mergeCell ref="BT6:BX6"/>
    <mergeCell ref="BM5:BX5"/>
    <mergeCell ref="AH6:AL6"/>
    <mergeCell ref="AP6:AP7"/>
    <mergeCell ref="AQ6:AQ7"/>
    <mergeCell ref="AA5:AL5"/>
    <mergeCell ref="AM5:AM7"/>
    <mergeCell ref="AN5:AN7"/>
    <mergeCell ref="AP5:AQ5"/>
    <mergeCell ref="AA6:AB6"/>
    <mergeCell ref="AC6:AG6"/>
    <mergeCell ref="AS5:AS7"/>
    <mergeCell ref="AX5:BI5"/>
    <mergeCell ref="AX6:AY6"/>
    <mergeCell ref="AZ6:BD6"/>
    <mergeCell ref="BE6:BI6"/>
    <mergeCell ref="H5:H7"/>
    <mergeCell ref="I5:I7"/>
    <mergeCell ref="J5:J7"/>
    <mergeCell ref="L5:W5"/>
    <mergeCell ref="X5:X7"/>
    <mergeCell ref="L6:M6"/>
    <mergeCell ref="N6:R6"/>
    <mergeCell ref="S6:W6"/>
    <mergeCell ref="G5:G7"/>
    <mergeCell ref="B5:B7"/>
    <mergeCell ref="C5:C7"/>
    <mergeCell ref="D5:D7"/>
    <mergeCell ref="E5:E7"/>
    <mergeCell ref="F5:F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947A6-988E-46EB-BFC9-6BCC5AB17EFE}">
  <dimension ref="A1:EA151"/>
  <sheetViews>
    <sheetView zoomScale="70" zoomScaleNormal="70" workbookViewId="0">
      <selection activeCell="A6" sqref="A6"/>
    </sheetView>
  </sheetViews>
  <sheetFormatPr defaultColWidth="9" defaultRowHeight="13.8" x14ac:dyDescent="0.25"/>
  <cols>
    <col min="1" max="1" width="9" style="1"/>
    <col min="2" max="2" width="19.109375" style="1" customWidth="1"/>
    <col min="3" max="3" width="47.88671875" style="1" customWidth="1"/>
    <col min="4" max="5" width="20.44140625" style="1" customWidth="1"/>
    <col min="6" max="6" width="55.33203125" style="1" customWidth="1"/>
    <col min="7" max="7" width="45.109375" style="1" customWidth="1"/>
    <col min="8" max="8" width="15.33203125" style="1" customWidth="1"/>
    <col min="9" max="9" width="11" style="1" customWidth="1"/>
    <col min="10" max="10" width="3" style="1" customWidth="1"/>
    <col min="11" max="11" width="15.6640625" style="1" customWidth="1"/>
    <col min="12" max="12" width="3" style="1" customWidth="1"/>
    <col min="13" max="52" width="10.33203125" style="1" customWidth="1"/>
    <col min="53" max="53" width="14.6640625" style="1" customWidth="1"/>
    <col min="54" max="54" width="10.33203125" style="1" customWidth="1"/>
    <col min="55" max="55" width="15.44140625" style="1" customWidth="1"/>
    <col min="56" max="66" width="13.88671875" style="1" customWidth="1"/>
    <col min="67" max="72" width="6.109375" style="1" customWidth="1"/>
    <col min="73" max="73" width="18.6640625" style="1" customWidth="1"/>
    <col min="74" max="75" width="5" style="1" customWidth="1"/>
    <col min="76" max="76" width="10.33203125" style="1" customWidth="1"/>
    <col min="77" max="77" width="5.33203125" style="1" customWidth="1"/>
    <col min="78" max="128" width="13.33203125" style="1" customWidth="1"/>
    <col min="129" max="129" width="33.33203125" style="1" bestFit="1" customWidth="1"/>
    <col min="130" max="130" width="29.44140625" style="1" bestFit="1" customWidth="1"/>
    <col min="131" max="131" width="13.33203125" style="1" customWidth="1"/>
    <col min="132" max="16384" width="9" style="1"/>
  </cols>
  <sheetData>
    <row r="1" spans="1:131" ht="26.7" customHeight="1" x14ac:dyDescent="0.3">
      <c r="A1" s="2" t="str">
        <f ca="1" xml:space="preserve"> RIGHT(CELL("filename", A1), LEN(CELL("filename", A1)) - SEARCH("]", CELL("filename", A1)))</f>
        <v>DPW3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row>
    <row r="2" spans="1:131" ht="26.7"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DP2" s="1" t="s">
        <v>2132</v>
      </c>
      <c r="DQ2" s="1" t="s">
        <v>2133</v>
      </c>
      <c r="DR2" s="1" t="s">
        <v>2134</v>
      </c>
      <c r="DS2" s="1" t="s">
        <v>2135</v>
      </c>
      <c r="DT2" s="1" t="s">
        <v>2136</v>
      </c>
      <c r="DU2" s="1" t="s">
        <v>2137</v>
      </c>
      <c r="DV2" s="1" t="s">
        <v>2138</v>
      </c>
      <c r="DW2" s="1" t="s">
        <v>2139</v>
      </c>
      <c r="DX2" s="1" t="s">
        <v>2140</v>
      </c>
      <c r="DY2" s="1" t="s">
        <v>2141</v>
      </c>
      <c r="DZ2" s="1" t="s">
        <v>2142</v>
      </c>
      <c r="EA2" s="1" t="s">
        <v>2143</v>
      </c>
    </row>
    <row r="3" spans="1:131" ht="26.7" customHeight="1" x14ac:dyDescent="0.35">
      <c r="A3" s="5" t="s">
        <v>2144</v>
      </c>
      <c r="B3" s="5"/>
      <c r="C3" s="5"/>
      <c r="D3" s="5"/>
      <c r="E3" s="5"/>
      <c r="F3" s="5"/>
      <c r="G3" s="5"/>
      <c r="H3" s="5"/>
      <c r="I3" s="5"/>
      <c r="J3" s="6"/>
      <c r="K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row>
    <row r="4" spans="1:131" ht="13.95" customHeight="1" thickBot="1" x14ac:dyDescent="0.3">
      <c r="M4" s="849"/>
      <c r="N4" s="849"/>
      <c r="O4" s="849"/>
      <c r="P4" s="849"/>
      <c r="Q4" s="849"/>
      <c r="R4" s="849"/>
      <c r="S4" s="849"/>
      <c r="T4" s="849"/>
      <c r="U4" s="849"/>
      <c r="V4" s="323"/>
      <c r="W4" s="323"/>
      <c r="X4" s="323"/>
      <c r="Y4" s="323"/>
      <c r="Z4" s="323"/>
      <c r="AA4" s="323"/>
      <c r="AB4" s="323"/>
      <c r="AC4" s="323"/>
      <c r="AD4" s="323"/>
      <c r="AE4" s="323"/>
      <c r="AF4" s="323"/>
      <c r="BB4" s="323"/>
    </row>
    <row r="5" spans="1:131" ht="82.5" customHeight="1" thickTop="1" thickBot="1" x14ac:dyDescent="0.85">
      <c r="B5" s="826" t="s">
        <v>13</v>
      </c>
      <c r="C5" s="772" t="s">
        <v>14</v>
      </c>
      <c r="D5" s="772" t="s">
        <v>15</v>
      </c>
      <c r="E5" s="772" t="s">
        <v>147</v>
      </c>
      <c r="F5" s="772" t="s">
        <v>16</v>
      </c>
      <c r="G5" s="850" t="s">
        <v>17</v>
      </c>
      <c r="H5" s="826" t="s">
        <v>18</v>
      </c>
      <c r="I5" s="777" t="s">
        <v>19</v>
      </c>
      <c r="J5" s="9"/>
      <c r="K5" s="724" t="s">
        <v>2145</v>
      </c>
      <c r="M5" s="854"/>
      <c r="N5" s="854"/>
      <c r="O5" s="854"/>
      <c r="P5" s="854"/>
      <c r="Q5" s="854"/>
      <c r="R5" s="854"/>
      <c r="S5" s="854"/>
      <c r="T5" s="854"/>
      <c r="U5" s="854"/>
      <c r="V5" s="854"/>
      <c r="W5" s="854"/>
      <c r="X5" s="854"/>
      <c r="Y5" s="854"/>
      <c r="Z5" s="854"/>
      <c r="AA5" s="854"/>
      <c r="AB5" s="854"/>
      <c r="AC5" s="854"/>
      <c r="AD5" s="854"/>
      <c r="AE5" s="854"/>
      <c r="AF5" s="854"/>
      <c r="AG5" s="854"/>
      <c r="AH5" s="854"/>
      <c r="AI5" s="854"/>
      <c r="AJ5" s="854"/>
      <c r="AK5" s="854"/>
      <c r="AL5" s="854"/>
      <c r="AM5" s="854"/>
      <c r="AN5" s="854"/>
      <c r="AO5" s="854"/>
      <c r="AP5" s="854"/>
      <c r="AQ5" s="854"/>
      <c r="AR5" s="854"/>
      <c r="AS5" s="854"/>
      <c r="AT5" s="854"/>
      <c r="AU5" s="854"/>
      <c r="AV5" s="854"/>
      <c r="AW5" s="854"/>
      <c r="AX5" s="854"/>
      <c r="AY5" s="854"/>
      <c r="AZ5" s="854"/>
      <c r="BA5" s="854"/>
      <c r="BB5" s="9"/>
      <c r="BC5" s="852" t="s">
        <v>2146</v>
      </c>
      <c r="BD5" s="855" t="s">
        <v>959</v>
      </c>
      <c r="BE5" s="855"/>
      <c r="BF5" s="855"/>
      <c r="BG5" s="855"/>
      <c r="BH5" s="855"/>
      <c r="BI5" s="855"/>
      <c r="BJ5" s="855"/>
      <c r="BK5" s="855"/>
      <c r="BL5" s="855"/>
      <c r="BM5" s="855"/>
      <c r="BN5" s="855"/>
      <c r="BO5" s="9"/>
      <c r="BP5" s="9"/>
      <c r="BQ5" s="9"/>
      <c r="BR5" s="9"/>
      <c r="BS5" s="9"/>
      <c r="BT5" s="9"/>
      <c r="BU5" s="724" t="s">
        <v>1447</v>
      </c>
      <c r="BX5" s="504" t="s">
        <v>2147</v>
      </c>
      <c r="BZ5" s="727" t="s">
        <v>2148</v>
      </c>
      <c r="CA5" s="727"/>
      <c r="CB5" s="727"/>
      <c r="CC5" s="727"/>
      <c r="CD5" s="727"/>
      <c r="CE5" s="727"/>
      <c r="CF5" s="727"/>
      <c r="CG5" s="727"/>
      <c r="CH5" s="727"/>
      <c r="CI5" s="727"/>
      <c r="CJ5" s="727"/>
      <c r="CK5" s="727"/>
      <c r="CL5" s="727"/>
      <c r="CM5" s="727"/>
      <c r="CN5" s="727"/>
      <c r="CO5" s="727"/>
      <c r="CP5" s="727"/>
      <c r="CQ5" s="727"/>
      <c r="CR5" s="727"/>
      <c r="CS5" s="727"/>
      <c r="CT5" s="727"/>
      <c r="CU5" s="727"/>
      <c r="CV5" s="727"/>
      <c r="CW5" s="727"/>
      <c r="CX5" s="727"/>
      <c r="CY5" s="727"/>
      <c r="CZ5" s="727"/>
      <c r="DA5" s="727"/>
      <c r="DB5" s="727"/>
      <c r="DC5" s="727"/>
      <c r="DD5" s="727"/>
      <c r="DE5" s="727"/>
      <c r="DF5" s="727"/>
      <c r="DG5" s="727"/>
      <c r="DH5" s="727"/>
      <c r="DI5" s="727"/>
      <c r="DJ5" s="727"/>
      <c r="DK5" s="727"/>
      <c r="DL5" s="727"/>
      <c r="DM5" s="727"/>
      <c r="DN5" s="727"/>
      <c r="DO5" s="505"/>
      <c r="DP5" s="386" t="s">
        <v>958</v>
      </c>
      <c r="DQ5" s="851" t="s">
        <v>959</v>
      </c>
      <c r="DR5" s="851"/>
      <c r="DS5" s="851"/>
      <c r="DT5" s="851"/>
      <c r="DU5" s="851"/>
      <c r="DV5" s="851"/>
      <c r="DW5" s="851"/>
      <c r="DX5" s="851"/>
      <c r="DY5" s="851"/>
      <c r="DZ5" s="790"/>
      <c r="EA5" s="790"/>
    </row>
    <row r="6" spans="1:131" ht="26.4" customHeight="1" thickBot="1" x14ac:dyDescent="0.85">
      <c r="B6" s="826"/>
      <c r="C6" s="772"/>
      <c r="D6" s="772"/>
      <c r="E6" s="772"/>
      <c r="F6" s="772"/>
      <c r="G6" s="850"/>
      <c r="H6" s="826"/>
      <c r="I6" s="777"/>
      <c r="J6" s="9"/>
      <c r="K6" s="724"/>
      <c r="M6" s="506" t="s">
        <v>2149</v>
      </c>
      <c r="N6" s="852" t="s">
        <v>33</v>
      </c>
      <c r="O6" s="852"/>
      <c r="P6" s="852"/>
      <c r="Q6" s="852"/>
      <c r="R6" s="852"/>
      <c r="S6" s="852"/>
      <c r="T6" s="852"/>
      <c r="U6" s="852"/>
      <c r="V6" s="852"/>
      <c r="W6" s="852"/>
      <c r="X6" s="852"/>
      <c r="Y6" s="852"/>
      <c r="Z6" s="852"/>
      <c r="AA6" s="852"/>
      <c r="AB6" s="852"/>
      <c r="AC6" s="852"/>
      <c r="AD6" s="852"/>
      <c r="AE6" s="852"/>
      <c r="AF6" s="852"/>
      <c r="AG6" s="852"/>
      <c r="AH6" s="852" t="s">
        <v>34</v>
      </c>
      <c r="AI6" s="852"/>
      <c r="AJ6" s="852"/>
      <c r="AK6" s="852"/>
      <c r="AL6" s="852"/>
      <c r="AM6" s="852"/>
      <c r="AN6" s="852"/>
      <c r="AO6" s="852"/>
      <c r="AP6" s="852"/>
      <c r="AQ6" s="852"/>
      <c r="AR6" s="852"/>
      <c r="AS6" s="852"/>
      <c r="AT6" s="852"/>
      <c r="AU6" s="852"/>
      <c r="AV6" s="852"/>
      <c r="AW6" s="852"/>
      <c r="AX6" s="852"/>
      <c r="AY6" s="852"/>
      <c r="AZ6" s="852"/>
      <c r="BA6" s="852"/>
      <c r="BB6" s="9"/>
      <c r="BC6" s="852"/>
      <c r="BD6" s="784" t="s">
        <v>983</v>
      </c>
      <c r="BE6" s="784" t="s">
        <v>984</v>
      </c>
      <c r="BF6" s="784" t="s">
        <v>985</v>
      </c>
      <c r="BG6" s="784" t="s">
        <v>986</v>
      </c>
      <c r="BH6" s="784" t="s">
        <v>987</v>
      </c>
      <c r="BI6" s="784" t="s">
        <v>988</v>
      </c>
      <c r="BJ6" s="784" t="s">
        <v>989</v>
      </c>
      <c r="BK6" s="784" t="s">
        <v>990</v>
      </c>
      <c r="BL6" s="784" t="s">
        <v>991</v>
      </c>
      <c r="BM6" s="784" t="s">
        <v>992</v>
      </c>
      <c r="BN6" s="784" t="s">
        <v>993</v>
      </c>
      <c r="BO6" s="9"/>
      <c r="BP6" s="9"/>
      <c r="BQ6" s="9"/>
      <c r="BR6" s="9"/>
      <c r="BS6" s="9"/>
      <c r="BT6" s="9"/>
      <c r="BU6" s="724"/>
      <c r="BX6" s="507"/>
      <c r="BZ6" s="508" t="s">
        <v>2149</v>
      </c>
      <c r="CA6" s="712" t="s">
        <v>33</v>
      </c>
      <c r="CB6" s="712"/>
      <c r="CC6" s="712"/>
      <c r="CD6" s="712"/>
      <c r="CE6" s="712"/>
      <c r="CF6" s="712"/>
      <c r="CG6" s="712"/>
      <c r="CH6" s="712"/>
      <c r="CI6" s="712"/>
      <c r="CJ6" s="712"/>
      <c r="CK6" s="712"/>
      <c r="CL6" s="712"/>
      <c r="CM6" s="712"/>
      <c r="CN6" s="712"/>
      <c r="CO6" s="712"/>
      <c r="CP6" s="712"/>
      <c r="CQ6" s="712"/>
      <c r="CR6" s="712"/>
      <c r="CS6" s="13"/>
      <c r="CT6" s="13"/>
      <c r="CU6" s="743" t="s">
        <v>34</v>
      </c>
      <c r="CV6" s="743"/>
      <c r="CW6" s="743"/>
      <c r="CX6" s="743"/>
      <c r="CY6" s="743"/>
      <c r="CZ6" s="743"/>
      <c r="DA6" s="743"/>
      <c r="DB6" s="743"/>
      <c r="DC6" s="743"/>
      <c r="DD6" s="743"/>
      <c r="DE6" s="743"/>
      <c r="DF6" s="743"/>
      <c r="DG6" s="743"/>
      <c r="DH6" s="743"/>
      <c r="DI6" s="743"/>
      <c r="DJ6" s="743"/>
      <c r="DK6" s="743"/>
      <c r="DL6" s="743"/>
      <c r="DM6" s="743"/>
      <c r="DN6" s="743"/>
      <c r="DO6" s="172"/>
      <c r="DP6" s="336"/>
      <c r="DQ6" s="509" t="s">
        <v>2150</v>
      </c>
      <c r="DR6" s="510" t="s">
        <v>2151</v>
      </c>
      <c r="DS6" s="510" t="s">
        <v>985</v>
      </c>
      <c r="DT6" s="510" t="s">
        <v>986</v>
      </c>
      <c r="DU6" s="510" t="s">
        <v>987</v>
      </c>
      <c r="DV6" s="510" t="s">
        <v>988</v>
      </c>
      <c r="DW6" s="510" t="s">
        <v>989</v>
      </c>
      <c r="DX6" s="510" t="s">
        <v>990</v>
      </c>
      <c r="DY6" s="510" t="s">
        <v>991</v>
      </c>
      <c r="DZ6" s="510" t="s">
        <v>992</v>
      </c>
      <c r="EA6" s="510" t="s">
        <v>993</v>
      </c>
    </row>
    <row r="7" spans="1:131" ht="50.25" customHeight="1" thickBot="1" x14ac:dyDescent="0.85">
      <c r="A7" s="7" t="s">
        <v>2152</v>
      </c>
      <c r="B7" s="826"/>
      <c r="C7" s="772"/>
      <c r="D7" s="772"/>
      <c r="E7" s="772"/>
      <c r="F7" s="772"/>
      <c r="G7" s="850"/>
      <c r="H7" s="826" t="s">
        <v>153</v>
      </c>
      <c r="I7" s="777">
        <v>0</v>
      </c>
      <c r="J7" s="9"/>
      <c r="K7" s="724">
        <v>0</v>
      </c>
      <c r="M7" s="511" t="s">
        <v>962</v>
      </c>
      <c r="N7" s="512" t="s">
        <v>963</v>
      </c>
      <c r="O7" s="512" t="s">
        <v>964</v>
      </c>
      <c r="P7" s="512" t="s">
        <v>965</v>
      </c>
      <c r="Q7" s="512" t="s">
        <v>966</v>
      </c>
      <c r="R7" s="512" t="s">
        <v>967</v>
      </c>
      <c r="S7" s="512" t="s">
        <v>968</v>
      </c>
      <c r="T7" s="512" t="s">
        <v>969</v>
      </c>
      <c r="U7" s="512" t="s">
        <v>970</v>
      </c>
      <c r="V7" s="512" t="s">
        <v>971</v>
      </c>
      <c r="W7" s="512" t="s">
        <v>972</v>
      </c>
      <c r="X7" s="512" t="s">
        <v>973</v>
      </c>
      <c r="Y7" s="512" t="s">
        <v>974</v>
      </c>
      <c r="Z7" s="512" t="s">
        <v>975</v>
      </c>
      <c r="AA7" s="512" t="s">
        <v>976</v>
      </c>
      <c r="AB7" s="512" t="s">
        <v>977</v>
      </c>
      <c r="AC7" s="512" t="s">
        <v>978</v>
      </c>
      <c r="AD7" s="512" t="s">
        <v>979</v>
      </c>
      <c r="AE7" s="512" t="s">
        <v>980</v>
      </c>
      <c r="AF7" s="512" t="s">
        <v>981</v>
      </c>
      <c r="AG7" s="512" t="s">
        <v>982</v>
      </c>
      <c r="AH7" s="512" t="s">
        <v>2153</v>
      </c>
      <c r="AI7" s="512" t="s">
        <v>2154</v>
      </c>
      <c r="AJ7" s="512" t="s">
        <v>2155</v>
      </c>
      <c r="AK7" s="512" t="s">
        <v>2156</v>
      </c>
      <c r="AL7" s="512" t="s">
        <v>2157</v>
      </c>
      <c r="AM7" s="512" t="s">
        <v>2158</v>
      </c>
      <c r="AN7" s="512" t="s">
        <v>2159</v>
      </c>
      <c r="AO7" s="512" t="s">
        <v>2160</v>
      </c>
      <c r="AP7" s="512" t="s">
        <v>2161</v>
      </c>
      <c r="AQ7" s="512" t="s">
        <v>2162</v>
      </c>
      <c r="AR7" s="512" t="s">
        <v>2163</v>
      </c>
      <c r="AS7" s="512" t="s">
        <v>2164</v>
      </c>
      <c r="AT7" s="512" t="s">
        <v>2165</v>
      </c>
      <c r="AU7" s="512" t="s">
        <v>2166</v>
      </c>
      <c r="AV7" s="512" t="s">
        <v>2167</v>
      </c>
      <c r="AW7" s="512" t="s">
        <v>2168</v>
      </c>
      <c r="AX7" s="512" t="s">
        <v>2169</v>
      </c>
      <c r="AY7" s="512" t="s">
        <v>2170</v>
      </c>
      <c r="AZ7" s="512" t="s">
        <v>2171</v>
      </c>
      <c r="BA7" s="513" t="s">
        <v>2172</v>
      </c>
      <c r="BB7" s="9"/>
      <c r="BC7" s="852"/>
      <c r="BD7" s="853"/>
      <c r="BE7" s="853"/>
      <c r="BF7" s="853"/>
      <c r="BG7" s="853"/>
      <c r="BH7" s="853"/>
      <c r="BI7" s="853"/>
      <c r="BJ7" s="853"/>
      <c r="BK7" s="853"/>
      <c r="BL7" s="853"/>
      <c r="BM7" s="853"/>
      <c r="BN7" s="853"/>
      <c r="BO7" s="9"/>
      <c r="BP7" s="9"/>
      <c r="BQ7" s="9"/>
      <c r="BR7" s="9"/>
      <c r="BS7" s="9"/>
      <c r="BT7" s="9"/>
      <c r="BU7" s="724"/>
      <c r="BW7" s="7" t="s">
        <v>52</v>
      </c>
      <c r="BX7" s="514" t="s">
        <v>995</v>
      </c>
      <c r="BZ7" s="515" t="s">
        <v>996</v>
      </c>
      <c r="CA7" s="516" t="s">
        <v>963</v>
      </c>
      <c r="CB7" s="516" t="s">
        <v>964</v>
      </c>
      <c r="CC7" s="516" t="s">
        <v>965</v>
      </c>
      <c r="CD7" s="516" t="s">
        <v>966</v>
      </c>
      <c r="CE7" s="517" t="s">
        <v>967</v>
      </c>
      <c r="CF7" s="517" t="s">
        <v>968</v>
      </c>
      <c r="CG7" s="517" t="s">
        <v>969</v>
      </c>
      <c r="CH7" s="517" t="s">
        <v>970</v>
      </c>
      <c r="CI7" s="517" t="s">
        <v>971</v>
      </c>
      <c r="CJ7" s="517" t="s">
        <v>972</v>
      </c>
      <c r="CK7" s="517" t="s">
        <v>973</v>
      </c>
      <c r="CL7" s="517" t="s">
        <v>974</v>
      </c>
      <c r="CM7" s="517" t="s">
        <v>975</v>
      </c>
      <c r="CN7" s="517" t="s">
        <v>976</v>
      </c>
      <c r="CO7" s="517" t="s">
        <v>977</v>
      </c>
      <c r="CP7" s="517" t="s">
        <v>978</v>
      </c>
      <c r="CQ7" s="517" t="s">
        <v>979</v>
      </c>
      <c r="CR7" s="517" t="s">
        <v>980</v>
      </c>
      <c r="CS7" s="517" t="s">
        <v>981</v>
      </c>
      <c r="CT7" s="517" t="s">
        <v>982</v>
      </c>
      <c r="CU7" s="517" t="s">
        <v>2153</v>
      </c>
      <c r="CV7" s="517" t="s">
        <v>2154</v>
      </c>
      <c r="CW7" s="517" t="s">
        <v>2155</v>
      </c>
      <c r="CX7" s="517" t="s">
        <v>2156</v>
      </c>
      <c r="CY7" s="517" t="s">
        <v>2157</v>
      </c>
      <c r="CZ7" s="517" t="s">
        <v>2158</v>
      </c>
      <c r="DA7" s="517" t="s">
        <v>2159</v>
      </c>
      <c r="DB7" s="517" t="s">
        <v>2160</v>
      </c>
      <c r="DC7" s="517" t="s">
        <v>2161</v>
      </c>
      <c r="DD7" s="517" t="s">
        <v>2162</v>
      </c>
      <c r="DE7" s="517" t="s">
        <v>2163</v>
      </c>
      <c r="DF7" s="517" t="s">
        <v>2164</v>
      </c>
      <c r="DG7" s="517" t="s">
        <v>2165</v>
      </c>
      <c r="DH7" s="517" t="s">
        <v>2166</v>
      </c>
      <c r="DI7" s="517" t="s">
        <v>2167</v>
      </c>
      <c r="DJ7" s="517" t="s">
        <v>2168</v>
      </c>
      <c r="DK7" s="518" t="s">
        <v>2169</v>
      </c>
      <c r="DL7" s="518" t="s">
        <v>2170</v>
      </c>
      <c r="DM7" s="518" t="s">
        <v>2171</v>
      </c>
      <c r="DN7" s="518" t="s">
        <v>2172</v>
      </c>
      <c r="DO7" s="172"/>
      <c r="DP7" s="516" t="s">
        <v>995</v>
      </c>
      <c r="DQ7" s="516" t="s">
        <v>995</v>
      </c>
      <c r="DR7" s="516" t="s">
        <v>995</v>
      </c>
      <c r="DS7" s="516" t="s">
        <v>995</v>
      </c>
      <c r="DT7" s="516" t="s">
        <v>995</v>
      </c>
      <c r="DU7" s="516" t="s">
        <v>995</v>
      </c>
      <c r="DV7" s="516" t="s">
        <v>995</v>
      </c>
      <c r="DW7" s="516" t="s">
        <v>995</v>
      </c>
      <c r="DX7" s="516" t="s">
        <v>995</v>
      </c>
      <c r="DY7" s="516" t="s">
        <v>995</v>
      </c>
      <c r="DZ7" s="516" t="s">
        <v>995</v>
      </c>
      <c r="EA7" s="516" t="s">
        <v>995</v>
      </c>
    </row>
    <row r="8" spans="1:131" ht="16.2" thickTop="1" thickBot="1" x14ac:dyDescent="0.3">
      <c r="A8" s="327"/>
      <c r="B8" s="519" t="str">
        <f t="shared" ref="B8" si="0">rngAcronym</f>
        <v>SSC</v>
      </c>
      <c r="C8" s="352" t="s">
        <v>1450</v>
      </c>
      <c r="D8" s="353" t="s">
        <v>1477</v>
      </c>
      <c r="E8" s="520">
        <f>IFERROR(INDEX('[6]PCD List'!$AU$5:$BK$48,MATCH('DPW3'!$D8,'[6]PCD List'!$AR$5:$AR$48,0),MATCH('DPW3'!$B8,'[6]PCD List'!$AU$2:$BK$2,0)),"")</f>
        <v>0</v>
      </c>
      <c r="F8" s="355" t="s">
        <v>2173</v>
      </c>
      <c r="G8" s="202" t="s">
        <v>998</v>
      </c>
      <c r="H8" s="352" t="s">
        <v>153</v>
      </c>
      <c r="I8" s="204">
        <v>0</v>
      </c>
      <c r="J8" s="95"/>
      <c r="K8" s="786">
        <v>0</v>
      </c>
      <c r="M8" s="356"/>
      <c r="N8" s="356"/>
      <c r="O8" s="521"/>
      <c r="P8" s="521"/>
      <c r="Q8" s="521"/>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7"/>
      <c r="AV8" s="67"/>
      <c r="AW8" s="67"/>
      <c r="AX8" s="67"/>
      <c r="AY8" s="67"/>
      <c r="AZ8" s="67"/>
      <c r="BA8" s="357"/>
      <c r="BB8" s="95"/>
      <c r="BC8" s="522"/>
      <c r="BD8" s="523"/>
      <c r="BE8" s="524"/>
      <c r="BF8" s="524"/>
      <c r="BG8" s="524"/>
      <c r="BH8" s="524"/>
      <c r="BI8" s="525"/>
      <c r="BJ8" s="525"/>
      <c r="BK8" s="525"/>
      <c r="BL8" s="525"/>
      <c r="BM8" s="525"/>
      <c r="BN8" s="526"/>
      <c r="BO8" s="95"/>
      <c r="BP8" s="95"/>
      <c r="BQ8" s="95"/>
      <c r="BR8" s="95"/>
      <c r="BS8" s="95"/>
      <c r="BT8" s="95"/>
      <c r="BU8" s="527" t="s">
        <v>2174</v>
      </c>
      <c r="BV8" s="43"/>
      <c r="BX8" s="289" t="s">
        <v>2175</v>
      </c>
      <c r="BY8" s="1" t="s">
        <v>2176</v>
      </c>
      <c r="BZ8" s="528" t="s">
        <v>2177</v>
      </c>
      <c r="CA8" s="528" t="s">
        <v>2177</v>
      </c>
      <c r="CB8" s="529" t="s">
        <v>2177</v>
      </c>
      <c r="CC8" s="529" t="s">
        <v>2177</v>
      </c>
      <c r="CD8" s="529" t="s">
        <v>2177</v>
      </c>
      <c r="CE8" s="530" t="s">
        <v>2177</v>
      </c>
      <c r="CF8" s="530" t="s">
        <v>2177</v>
      </c>
      <c r="CG8" s="530" t="s">
        <v>2177</v>
      </c>
      <c r="CH8" s="530" t="s">
        <v>2177</v>
      </c>
      <c r="CI8" s="530" t="s">
        <v>2177</v>
      </c>
      <c r="CJ8" s="530" t="s">
        <v>2177</v>
      </c>
      <c r="CK8" s="530" t="s">
        <v>2177</v>
      </c>
      <c r="CL8" s="530" t="s">
        <v>2177</v>
      </c>
      <c r="CM8" s="530" t="s">
        <v>2177</v>
      </c>
      <c r="CN8" s="530" t="s">
        <v>2177</v>
      </c>
      <c r="CO8" s="530" t="s">
        <v>2177</v>
      </c>
      <c r="CP8" s="530" t="s">
        <v>2177</v>
      </c>
      <c r="CQ8" s="530" t="s">
        <v>2177</v>
      </c>
      <c r="CR8" s="530" t="s">
        <v>2177</v>
      </c>
      <c r="CS8" s="530" t="s">
        <v>2177</v>
      </c>
      <c r="CT8" s="530" t="s">
        <v>2177</v>
      </c>
      <c r="CU8" s="530" t="s">
        <v>2177</v>
      </c>
      <c r="CV8" s="530" t="s">
        <v>2177</v>
      </c>
      <c r="CW8" s="530" t="s">
        <v>2177</v>
      </c>
      <c r="CX8" s="530" t="s">
        <v>2177</v>
      </c>
      <c r="CY8" s="530" t="s">
        <v>2177</v>
      </c>
      <c r="CZ8" s="530" t="s">
        <v>2177</v>
      </c>
      <c r="DA8" s="530" t="s">
        <v>2177</v>
      </c>
      <c r="DB8" s="530" t="s">
        <v>2177</v>
      </c>
      <c r="DC8" s="530" t="s">
        <v>2177</v>
      </c>
      <c r="DD8" s="530" t="s">
        <v>2177</v>
      </c>
      <c r="DE8" s="530" t="s">
        <v>2177</v>
      </c>
      <c r="DF8" s="530" t="s">
        <v>2177</v>
      </c>
      <c r="DG8" s="530" t="s">
        <v>2177</v>
      </c>
      <c r="DH8" s="531" t="s">
        <v>2177</v>
      </c>
      <c r="DI8" s="531" t="s">
        <v>2177</v>
      </c>
      <c r="DJ8" s="531" t="s">
        <v>2177</v>
      </c>
      <c r="DK8" s="531" t="s">
        <v>2177</v>
      </c>
      <c r="DL8" s="531" t="s">
        <v>2177</v>
      </c>
      <c r="DM8" s="531" t="s">
        <v>2177</v>
      </c>
      <c r="DN8" s="532" t="s">
        <v>2177</v>
      </c>
      <c r="DO8" s="218"/>
      <c r="DP8" s="286" t="s">
        <v>2178</v>
      </c>
      <c r="DQ8" s="220" t="s">
        <v>2179</v>
      </c>
      <c r="DR8" s="221" t="s">
        <v>2180</v>
      </c>
      <c r="DS8" s="221" t="s">
        <v>2181</v>
      </c>
      <c r="DT8" s="221" t="s">
        <v>2182</v>
      </c>
      <c r="DU8" s="221" t="s">
        <v>2183</v>
      </c>
      <c r="DV8" s="221" t="s">
        <v>2184</v>
      </c>
      <c r="DW8" s="221" t="s">
        <v>2185</v>
      </c>
      <c r="DX8" s="221" t="s">
        <v>2186</v>
      </c>
      <c r="DY8" s="221" t="s">
        <v>2187</v>
      </c>
      <c r="DZ8" s="221" t="s">
        <v>2188</v>
      </c>
      <c r="EA8" s="221" t="s">
        <v>2189</v>
      </c>
    </row>
    <row r="9" spans="1:131" ht="15.6" thickBot="1" x14ac:dyDescent="0.3">
      <c r="A9" s="327"/>
      <c r="B9" s="360" t="str">
        <f xml:space="preserve"> B8</f>
        <v>SSC</v>
      </c>
      <c r="C9" s="24" t="s">
        <v>1450</v>
      </c>
      <c r="D9" s="64" t="s">
        <v>1477</v>
      </c>
      <c r="E9" s="91">
        <f>IFERROR(INDEX('[6]PCD List'!$AU$5:$BK$48,MATCH('DPW3'!$D9,'[6]PCD List'!$AR$5:$AR$48,0),MATCH('DPW3'!$B9,'[6]PCD List'!$AU$2:$BK$2,0)),"")</f>
        <v>0</v>
      </c>
      <c r="F9" s="62" t="s">
        <v>2173</v>
      </c>
      <c r="G9" s="63" t="s">
        <v>1015</v>
      </c>
      <c r="H9" s="24" t="s">
        <v>153</v>
      </c>
      <c r="I9" s="233">
        <v>0</v>
      </c>
      <c r="J9" s="95"/>
      <c r="K9" s="786"/>
      <c r="M9" s="356"/>
      <c r="N9" s="356"/>
      <c r="O9" s="521"/>
      <c r="P9" s="521"/>
      <c r="Q9" s="521"/>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7"/>
      <c r="AV9" s="67"/>
      <c r="AW9" s="67"/>
      <c r="AX9" s="67"/>
      <c r="AY9" s="67"/>
      <c r="AZ9" s="67"/>
      <c r="BA9" s="357"/>
      <c r="BB9" s="95"/>
      <c r="BC9" s="533"/>
      <c r="BD9" s="534"/>
      <c r="BE9" s="535"/>
      <c r="BF9" s="535"/>
      <c r="BG9" s="535"/>
      <c r="BH9" s="535"/>
      <c r="BI9" s="66"/>
      <c r="BJ9" s="66"/>
      <c r="BK9" s="66"/>
      <c r="BL9" s="66"/>
      <c r="BM9" s="66"/>
      <c r="BN9" s="357"/>
      <c r="BO9" s="95"/>
      <c r="BP9" s="95"/>
      <c r="BQ9" s="95"/>
      <c r="BR9" s="95"/>
      <c r="BS9" s="95"/>
      <c r="BT9" s="95"/>
      <c r="BU9" s="527" t="s">
        <v>2174</v>
      </c>
      <c r="BV9" s="43"/>
      <c r="BX9" s="289"/>
      <c r="BY9" s="1" t="s">
        <v>2176</v>
      </c>
      <c r="BZ9" s="528" t="s">
        <v>2190</v>
      </c>
      <c r="CA9" s="528" t="s">
        <v>2190</v>
      </c>
      <c r="CB9" s="528" t="s">
        <v>2190</v>
      </c>
      <c r="CC9" s="528" t="s">
        <v>2190</v>
      </c>
      <c r="CD9" s="528" t="s">
        <v>2190</v>
      </c>
      <c r="CE9" s="528" t="s">
        <v>2190</v>
      </c>
      <c r="CF9" s="528" t="s">
        <v>2190</v>
      </c>
      <c r="CG9" s="528" t="s">
        <v>2190</v>
      </c>
      <c r="CH9" s="528" t="s">
        <v>2190</v>
      </c>
      <c r="CI9" s="528" t="s">
        <v>2190</v>
      </c>
      <c r="CJ9" s="528" t="s">
        <v>2190</v>
      </c>
      <c r="CK9" s="528" t="s">
        <v>2190</v>
      </c>
      <c r="CL9" s="528" t="s">
        <v>2190</v>
      </c>
      <c r="CM9" s="528" t="s">
        <v>2190</v>
      </c>
      <c r="CN9" s="528" t="s">
        <v>2190</v>
      </c>
      <c r="CO9" s="528" t="s">
        <v>2190</v>
      </c>
      <c r="CP9" s="528" t="s">
        <v>2190</v>
      </c>
      <c r="CQ9" s="528" t="s">
        <v>2190</v>
      </c>
      <c r="CR9" s="528" t="s">
        <v>2190</v>
      </c>
      <c r="CS9" s="528" t="s">
        <v>2190</v>
      </c>
      <c r="CT9" s="528" t="s">
        <v>2190</v>
      </c>
      <c r="CU9" s="528" t="s">
        <v>2190</v>
      </c>
      <c r="CV9" s="528" t="s">
        <v>2190</v>
      </c>
      <c r="CW9" s="528" t="s">
        <v>2190</v>
      </c>
      <c r="CX9" s="528" t="s">
        <v>2190</v>
      </c>
      <c r="CY9" s="528" t="s">
        <v>2190</v>
      </c>
      <c r="CZ9" s="528" t="s">
        <v>2190</v>
      </c>
      <c r="DA9" s="528" t="s">
        <v>2190</v>
      </c>
      <c r="DB9" s="528" t="s">
        <v>2190</v>
      </c>
      <c r="DC9" s="528" t="s">
        <v>2190</v>
      </c>
      <c r="DD9" s="528" t="s">
        <v>2190</v>
      </c>
      <c r="DE9" s="528" t="s">
        <v>2190</v>
      </c>
      <c r="DF9" s="528" t="s">
        <v>2190</v>
      </c>
      <c r="DG9" s="528" t="s">
        <v>2190</v>
      </c>
      <c r="DH9" s="528" t="s">
        <v>2190</v>
      </c>
      <c r="DI9" s="528" t="s">
        <v>2190</v>
      </c>
      <c r="DJ9" s="528" t="s">
        <v>2190</v>
      </c>
      <c r="DK9" s="528" t="s">
        <v>2190</v>
      </c>
      <c r="DL9" s="528" t="s">
        <v>2190</v>
      </c>
      <c r="DM9" s="528" t="s">
        <v>2190</v>
      </c>
      <c r="DN9" s="528" t="s">
        <v>2190</v>
      </c>
      <c r="DO9" s="218" t="s">
        <v>1016</v>
      </c>
      <c r="DP9" s="536" t="str">
        <f>DP$8&amp;$DO9</f>
        <v>PCD_DPW3_WFDI1_DLY_S1</v>
      </c>
      <c r="DQ9" s="536" t="str">
        <f t="shared" ref="DQ9:EA16" si="1">DQ$8&amp;$DO9</f>
        <v>PCD_DPW3_WFDI1_DIR_S1</v>
      </c>
      <c r="DR9" s="536" t="str">
        <f t="shared" si="1"/>
        <v>PCD_DPW3_WFDI1_DSCR_S1</v>
      </c>
      <c r="DS9" s="536" t="str">
        <f t="shared" si="1"/>
        <v>PCD_DPW3_WFDI1_DCS_S1</v>
      </c>
      <c r="DT9" s="536" t="str">
        <f t="shared" si="1"/>
        <v>PCD_DPW3_WFDI1_DSPC_S1</v>
      </c>
      <c r="DU9" s="536" t="str">
        <f t="shared" si="1"/>
        <v>PCD_DPW3_WFDI1_DPP_S1</v>
      </c>
      <c r="DV9" s="536" t="str">
        <f t="shared" si="1"/>
        <v>PCD_DPW3_WFDI1_DTPI_S1</v>
      </c>
      <c r="DW9" s="536" t="str">
        <f t="shared" si="1"/>
        <v>PCD_DPW3_WFDI1_DCI_S1</v>
      </c>
      <c r="DX9" s="536" t="str">
        <f t="shared" si="1"/>
        <v>PCD_DPW3_WFDI1_DSI_S1</v>
      </c>
      <c r="DY9" s="536" t="str">
        <f t="shared" si="1"/>
        <v>PCD_DPW3_WFDI1_DER_S1</v>
      </c>
      <c r="DZ9" s="536" t="str">
        <f t="shared" si="1"/>
        <v>PCD_DPW3_WFDI1_RS_S1</v>
      </c>
      <c r="EA9" s="536" t="str">
        <f t="shared" si="1"/>
        <v>PCD_DPW3_WFDI1_DPLE_S1</v>
      </c>
    </row>
    <row r="10" spans="1:131" ht="15.6" thickBot="1" x14ac:dyDescent="0.3">
      <c r="A10" s="327"/>
      <c r="B10" s="360" t="str">
        <f t="shared" ref="B10:B73" si="2" xml:space="preserve"> B9</f>
        <v>SSC</v>
      </c>
      <c r="C10" s="24" t="s">
        <v>1450</v>
      </c>
      <c r="D10" s="64" t="s">
        <v>1477</v>
      </c>
      <c r="E10" s="91">
        <f>IFERROR(INDEX('[6]PCD List'!$AU$5:$BK$48,MATCH('DPW3'!$D10,'[6]PCD List'!$AR$5:$AR$48,0),MATCH('DPW3'!$B10,'[6]PCD List'!$AU$2:$BK$2,0)),"")</f>
        <v>0</v>
      </c>
      <c r="F10" s="62" t="s">
        <v>2173</v>
      </c>
      <c r="G10" s="63" t="s">
        <v>1018</v>
      </c>
      <c r="H10" s="24" t="s">
        <v>153</v>
      </c>
      <c r="I10" s="233">
        <v>0</v>
      </c>
      <c r="J10" s="95"/>
      <c r="K10" s="786"/>
      <c r="M10" s="356"/>
      <c r="N10" s="356"/>
      <c r="O10" s="521"/>
      <c r="P10" s="521"/>
      <c r="Q10" s="521"/>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7"/>
      <c r="AV10" s="67"/>
      <c r="AW10" s="67"/>
      <c r="AX10" s="67"/>
      <c r="AY10" s="67"/>
      <c r="AZ10" s="67"/>
      <c r="BA10" s="357"/>
      <c r="BB10" s="95"/>
      <c r="BC10" s="533"/>
      <c r="BD10" s="534"/>
      <c r="BE10" s="535"/>
      <c r="BF10" s="535"/>
      <c r="BG10" s="535"/>
      <c r="BH10" s="535"/>
      <c r="BI10" s="66"/>
      <c r="BJ10" s="66"/>
      <c r="BK10" s="66"/>
      <c r="BL10" s="66"/>
      <c r="BM10" s="66"/>
      <c r="BN10" s="357"/>
      <c r="BO10" s="95"/>
      <c r="BP10" s="95"/>
      <c r="BQ10" s="95"/>
      <c r="BR10" s="95"/>
      <c r="BS10" s="95"/>
      <c r="BT10" s="95"/>
      <c r="BU10" s="527" t="s">
        <v>2174</v>
      </c>
      <c r="BV10" s="43"/>
      <c r="BX10" s="289"/>
      <c r="BY10" s="1" t="s">
        <v>2176</v>
      </c>
      <c r="BZ10" s="528" t="s">
        <v>2191</v>
      </c>
      <c r="CA10" s="528" t="s">
        <v>2191</v>
      </c>
      <c r="CB10" s="528" t="s">
        <v>2191</v>
      </c>
      <c r="CC10" s="528" t="s">
        <v>2191</v>
      </c>
      <c r="CD10" s="528" t="s">
        <v>2191</v>
      </c>
      <c r="CE10" s="528" t="s">
        <v>2191</v>
      </c>
      <c r="CF10" s="528" t="s">
        <v>2191</v>
      </c>
      <c r="CG10" s="528" t="s">
        <v>2191</v>
      </c>
      <c r="CH10" s="528" t="s">
        <v>2191</v>
      </c>
      <c r="CI10" s="528" t="s">
        <v>2191</v>
      </c>
      <c r="CJ10" s="528" t="s">
        <v>2191</v>
      </c>
      <c r="CK10" s="528" t="s">
        <v>2191</v>
      </c>
      <c r="CL10" s="528" t="s">
        <v>2191</v>
      </c>
      <c r="CM10" s="528" t="s">
        <v>2191</v>
      </c>
      <c r="CN10" s="528" t="s">
        <v>2191</v>
      </c>
      <c r="CO10" s="528" t="s">
        <v>2191</v>
      </c>
      <c r="CP10" s="528" t="s">
        <v>2191</v>
      </c>
      <c r="CQ10" s="528" t="s">
        <v>2191</v>
      </c>
      <c r="CR10" s="528" t="s">
        <v>2191</v>
      </c>
      <c r="CS10" s="528" t="s">
        <v>2191</v>
      </c>
      <c r="CT10" s="528" t="s">
        <v>2191</v>
      </c>
      <c r="CU10" s="528" t="s">
        <v>2191</v>
      </c>
      <c r="CV10" s="528" t="s">
        <v>2191</v>
      </c>
      <c r="CW10" s="528" t="s">
        <v>2191</v>
      </c>
      <c r="CX10" s="528" t="s">
        <v>2191</v>
      </c>
      <c r="CY10" s="528" t="s">
        <v>2191</v>
      </c>
      <c r="CZ10" s="528" t="s">
        <v>2191</v>
      </c>
      <c r="DA10" s="528" t="s">
        <v>2191</v>
      </c>
      <c r="DB10" s="528" t="s">
        <v>2191</v>
      </c>
      <c r="DC10" s="528" t="s">
        <v>2191</v>
      </c>
      <c r="DD10" s="528" t="s">
        <v>2191</v>
      </c>
      <c r="DE10" s="528" t="s">
        <v>2191</v>
      </c>
      <c r="DF10" s="528" t="s">
        <v>2191</v>
      </c>
      <c r="DG10" s="528" t="s">
        <v>2191</v>
      </c>
      <c r="DH10" s="528" t="s">
        <v>2191</v>
      </c>
      <c r="DI10" s="528" t="s">
        <v>2191</v>
      </c>
      <c r="DJ10" s="528" t="s">
        <v>2191</v>
      </c>
      <c r="DK10" s="528" t="s">
        <v>2191</v>
      </c>
      <c r="DL10" s="528" t="s">
        <v>2191</v>
      </c>
      <c r="DM10" s="528" t="s">
        <v>2191</v>
      </c>
      <c r="DN10" s="528" t="s">
        <v>2191</v>
      </c>
      <c r="DO10" s="218" t="s">
        <v>1019</v>
      </c>
      <c r="DP10" s="536" t="str">
        <f t="shared" ref="DP10:DY16" si="3">DP$8&amp;$DO10</f>
        <v>PCD_DPW3_WFDI1_DLY_S2</v>
      </c>
      <c r="DQ10" s="536" t="str">
        <f t="shared" si="3"/>
        <v>PCD_DPW3_WFDI1_DIR_S2</v>
      </c>
      <c r="DR10" s="536" t="str">
        <f t="shared" si="3"/>
        <v>PCD_DPW3_WFDI1_DSCR_S2</v>
      </c>
      <c r="DS10" s="536" t="str">
        <f t="shared" si="3"/>
        <v>PCD_DPW3_WFDI1_DCS_S2</v>
      </c>
      <c r="DT10" s="536" t="str">
        <f t="shared" si="3"/>
        <v>PCD_DPW3_WFDI1_DSPC_S2</v>
      </c>
      <c r="DU10" s="536" t="str">
        <f t="shared" si="3"/>
        <v>PCD_DPW3_WFDI1_DPP_S2</v>
      </c>
      <c r="DV10" s="536" t="str">
        <f t="shared" si="3"/>
        <v>PCD_DPW3_WFDI1_DTPI_S2</v>
      </c>
      <c r="DW10" s="536" t="str">
        <f t="shared" si="3"/>
        <v>PCD_DPW3_WFDI1_DCI_S2</v>
      </c>
      <c r="DX10" s="536" t="str">
        <f t="shared" si="3"/>
        <v>PCD_DPW3_WFDI1_DSI_S2</v>
      </c>
      <c r="DY10" s="536" t="str">
        <f t="shared" si="3"/>
        <v>PCD_DPW3_WFDI1_DER_S2</v>
      </c>
      <c r="DZ10" s="536" t="str">
        <f t="shared" si="1"/>
        <v>PCD_DPW3_WFDI1_RS_S2</v>
      </c>
      <c r="EA10" s="536" t="str">
        <f t="shared" si="1"/>
        <v>PCD_DPW3_WFDI1_DPLE_S2</v>
      </c>
    </row>
    <row r="11" spans="1:131" ht="15.6" thickBot="1" x14ac:dyDescent="0.3">
      <c r="A11" s="327"/>
      <c r="B11" s="360" t="str">
        <f t="shared" si="2"/>
        <v>SSC</v>
      </c>
      <c r="C11" s="24" t="s">
        <v>1450</v>
      </c>
      <c r="D11" s="64" t="s">
        <v>1477</v>
      </c>
      <c r="E11" s="91">
        <f>IFERROR(INDEX('[6]PCD List'!$AU$5:$BK$48,MATCH('DPW3'!$D11,'[6]PCD List'!$AR$5:$AR$48,0),MATCH('DPW3'!$B11,'[6]PCD List'!$AU$2:$BK$2,0)),"")</f>
        <v>0</v>
      </c>
      <c r="F11" s="62" t="s">
        <v>2173</v>
      </c>
      <c r="G11" s="63" t="s">
        <v>1021</v>
      </c>
      <c r="H11" s="24" t="s">
        <v>153</v>
      </c>
      <c r="I11" s="233">
        <v>0</v>
      </c>
      <c r="J11" s="95"/>
      <c r="K11" s="786"/>
      <c r="M11" s="356"/>
      <c r="N11" s="356"/>
      <c r="O11" s="521"/>
      <c r="P11" s="521"/>
      <c r="Q11" s="521"/>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7"/>
      <c r="AV11" s="67"/>
      <c r="AW11" s="67"/>
      <c r="AX11" s="67"/>
      <c r="AY11" s="67"/>
      <c r="AZ11" s="67"/>
      <c r="BA11" s="357"/>
      <c r="BB11" s="95"/>
      <c r="BC11" s="533"/>
      <c r="BD11" s="534"/>
      <c r="BE11" s="535"/>
      <c r="BF11" s="535"/>
      <c r="BG11" s="535"/>
      <c r="BH11" s="535"/>
      <c r="BI11" s="66"/>
      <c r="BJ11" s="66"/>
      <c r="BK11" s="66"/>
      <c r="BL11" s="66"/>
      <c r="BM11" s="66"/>
      <c r="BN11" s="357"/>
      <c r="BO11" s="95"/>
      <c r="BP11" s="95"/>
      <c r="BQ11" s="95"/>
      <c r="BR11" s="95"/>
      <c r="BS11" s="95"/>
      <c r="BT11" s="95"/>
      <c r="BU11" s="527" t="s">
        <v>2174</v>
      </c>
      <c r="BV11" s="43"/>
      <c r="BX11" s="289"/>
      <c r="BY11" s="1" t="s">
        <v>2176</v>
      </c>
      <c r="BZ11" s="528" t="s">
        <v>2192</v>
      </c>
      <c r="CA11" s="528" t="s">
        <v>2192</v>
      </c>
      <c r="CB11" s="528" t="s">
        <v>2192</v>
      </c>
      <c r="CC11" s="528" t="s">
        <v>2192</v>
      </c>
      <c r="CD11" s="528" t="s">
        <v>2192</v>
      </c>
      <c r="CE11" s="528" t="s">
        <v>2192</v>
      </c>
      <c r="CF11" s="528" t="s">
        <v>2192</v>
      </c>
      <c r="CG11" s="528" t="s">
        <v>2192</v>
      </c>
      <c r="CH11" s="528" t="s">
        <v>2192</v>
      </c>
      <c r="CI11" s="528" t="s">
        <v>2192</v>
      </c>
      <c r="CJ11" s="528" t="s">
        <v>2192</v>
      </c>
      <c r="CK11" s="528" t="s">
        <v>2192</v>
      </c>
      <c r="CL11" s="528" t="s">
        <v>2192</v>
      </c>
      <c r="CM11" s="528" t="s">
        <v>2192</v>
      </c>
      <c r="CN11" s="528" t="s">
        <v>2192</v>
      </c>
      <c r="CO11" s="528" t="s">
        <v>2192</v>
      </c>
      <c r="CP11" s="528" t="s">
        <v>2192</v>
      </c>
      <c r="CQ11" s="528" t="s">
        <v>2192</v>
      </c>
      <c r="CR11" s="528" t="s">
        <v>2192</v>
      </c>
      <c r="CS11" s="528" t="s">
        <v>2192</v>
      </c>
      <c r="CT11" s="528" t="s">
        <v>2192</v>
      </c>
      <c r="CU11" s="528" t="s">
        <v>2192</v>
      </c>
      <c r="CV11" s="528" t="s">
        <v>2192</v>
      </c>
      <c r="CW11" s="528" t="s">
        <v>2192</v>
      </c>
      <c r="CX11" s="528" t="s">
        <v>2192</v>
      </c>
      <c r="CY11" s="528" t="s">
        <v>2192</v>
      </c>
      <c r="CZ11" s="528" t="s">
        <v>2192</v>
      </c>
      <c r="DA11" s="528" t="s">
        <v>2192</v>
      </c>
      <c r="DB11" s="528" t="s">
        <v>2192</v>
      </c>
      <c r="DC11" s="528" t="s">
        <v>2192</v>
      </c>
      <c r="DD11" s="528" t="s">
        <v>2192</v>
      </c>
      <c r="DE11" s="528" t="s">
        <v>2192</v>
      </c>
      <c r="DF11" s="528" t="s">
        <v>2192</v>
      </c>
      <c r="DG11" s="528" t="s">
        <v>2192</v>
      </c>
      <c r="DH11" s="528" t="s">
        <v>2192</v>
      </c>
      <c r="DI11" s="528" t="s">
        <v>2192</v>
      </c>
      <c r="DJ11" s="528" t="s">
        <v>2192</v>
      </c>
      <c r="DK11" s="528" t="s">
        <v>2192</v>
      </c>
      <c r="DL11" s="528" t="s">
        <v>2192</v>
      </c>
      <c r="DM11" s="528" t="s">
        <v>2192</v>
      </c>
      <c r="DN11" s="528" t="s">
        <v>2192</v>
      </c>
      <c r="DO11" s="218" t="s">
        <v>1022</v>
      </c>
      <c r="DP11" s="536" t="str">
        <f t="shared" si="3"/>
        <v>PCD_DPW3_WFDI1_DLY_S3</v>
      </c>
      <c r="DQ11" s="536" t="str">
        <f t="shared" si="3"/>
        <v>PCD_DPW3_WFDI1_DIR_S3</v>
      </c>
      <c r="DR11" s="536" t="str">
        <f t="shared" si="3"/>
        <v>PCD_DPW3_WFDI1_DSCR_S3</v>
      </c>
      <c r="DS11" s="536" t="str">
        <f t="shared" si="3"/>
        <v>PCD_DPW3_WFDI1_DCS_S3</v>
      </c>
      <c r="DT11" s="536" t="str">
        <f t="shared" si="3"/>
        <v>PCD_DPW3_WFDI1_DSPC_S3</v>
      </c>
      <c r="DU11" s="536" t="str">
        <f t="shared" si="3"/>
        <v>PCD_DPW3_WFDI1_DPP_S3</v>
      </c>
      <c r="DV11" s="536" t="str">
        <f t="shared" si="3"/>
        <v>PCD_DPW3_WFDI1_DTPI_S3</v>
      </c>
      <c r="DW11" s="536" t="str">
        <f t="shared" si="3"/>
        <v>PCD_DPW3_WFDI1_DCI_S3</v>
      </c>
      <c r="DX11" s="536" t="str">
        <f t="shared" si="3"/>
        <v>PCD_DPW3_WFDI1_DSI_S3</v>
      </c>
      <c r="DY11" s="536" t="str">
        <f t="shared" si="3"/>
        <v>PCD_DPW3_WFDI1_DER_S3</v>
      </c>
      <c r="DZ11" s="536" t="str">
        <f t="shared" si="1"/>
        <v>PCD_DPW3_WFDI1_RS_S3</v>
      </c>
      <c r="EA11" s="536" t="str">
        <f t="shared" si="1"/>
        <v>PCD_DPW3_WFDI1_DPLE_S3</v>
      </c>
    </row>
    <row r="12" spans="1:131" ht="15.6" thickBot="1" x14ac:dyDescent="0.3">
      <c r="A12" s="327"/>
      <c r="B12" s="360" t="str">
        <f t="shared" si="2"/>
        <v>SSC</v>
      </c>
      <c r="C12" s="24" t="s">
        <v>1450</v>
      </c>
      <c r="D12" s="64" t="s">
        <v>1477</v>
      </c>
      <c r="E12" s="91">
        <f>IFERROR(INDEX('[6]PCD List'!$AU$5:$BK$48,MATCH('DPW3'!$D12,'[6]PCD List'!$AR$5:$AR$48,0),MATCH('DPW3'!$B12,'[6]PCD List'!$AU$2:$BK$2,0)),"")</f>
        <v>0</v>
      </c>
      <c r="F12" s="62" t="s">
        <v>2173</v>
      </c>
      <c r="G12" s="63" t="s">
        <v>1024</v>
      </c>
      <c r="H12" s="24" t="s">
        <v>153</v>
      </c>
      <c r="I12" s="233">
        <v>0</v>
      </c>
      <c r="J12" s="95"/>
      <c r="K12" s="786"/>
      <c r="M12" s="356"/>
      <c r="N12" s="356"/>
      <c r="O12" s="521"/>
      <c r="P12" s="521"/>
      <c r="Q12" s="521"/>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7"/>
      <c r="AV12" s="67"/>
      <c r="AW12" s="67"/>
      <c r="AX12" s="67"/>
      <c r="AY12" s="67"/>
      <c r="AZ12" s="67"/>
      <c r="BA12" s="357"/>
      <c r="BB12" s="95"/>
      <c r="BC12" s="533"/>
      <c r="BD12" s="534"/>
      <c r="BE12" s="535"/>
      <c r="BF12" s="535"/>
      <c r="BG12" s="535"/>
      <c r="BH12" s="535"/>
      <c r="BI12" s="66"/>
      <c r="BJ12" s="66"/>
      <c r="BK12" s="66"/>
      <c r="BL12" s="66"/>
      <c r="BM12" s="66"/>
      <c r="BN12" s="357"/>
      <c r="BO12" s="95"/>
      <c r="BP12" s="95"/>
      <c r="BQ12" s="95"/>
      <c r="BR12" s="95"/>
      <c r="BS12" s="95"/>
      <c r="BT12" s="95"/>
      <c r="BU12" s="527" t="s">
        <v>2174</v>
      </c>
      <c r="BV12" s="43"/>
      <c r="BX12" s="289"/>
      <c r="BY12" s="1" t="s">
        <v>2176</v>
      </c>
      <c r="BZ12" s="528" t="s">
        <v>2193</v>
      </c>
      <c r="CA12" s="528" t="s">
        <v>2193</v>
      </c>
      <c r="CB12" s="528" t="s">
        <v>2193</v>
      </c>
      <c r="CC12" s="528" t="s">
        <v>2193</v>
      </c>
      <c r="CD12" s="528" t="s">
        <v>2193</v>
      </c>
      <c r="CE12" s="528" t="s">
        <v>2193</v>
      </c>
      <c r="CF12" s="528" t="s">
        <v>2193</v>
      </c>
      <c r="CG12" s="528" t="s">
        <v>2193</v>
      </c>
      <c r="CH12" s="528" t="s">
        <v>2193</v>
      </c>
      <c r="CI12" s="528" t="s">
        <v>2193</v>
      </c>
      <c r="CJ12" s="528" t="s">
        <v>2193</v>
      </c>
      <c r="CK12" s="528" t="s">
        <v>2193</v>
      </c>
      <c r="CL12" s="528" t="s">
        <v>2193</v>
      </c>
      <c r="CM12" s="528" t="s">
        <v>2193</v>
      </c>
      <c r="CN12" s="528" t="s">
        <v>2193</v>
      </c>
      <c r="CO12" s="528" t="s">
        <v>2193</v>
      </c>
      <c r="CP12" s="528" t="s">
        <v>2193</v>
      </c>
      <c r="CQ12" s="528" t="s">
        <v>2193</v>
      </c>
      <c r="CR12" s="528" t="s">
        <v>2193</v>
      </c>
      <c r="CS12" s="528" t="s">
        <v>2193</v>
      </c>
      <c r="CT12" s="528" t="s">
        <v>2193</v>
      </c>
      <c r="CU12" s="528" t="s">
        <v>2193</v>
      </c>
      <c r="CV12" s="528" t="s">
        <v>2193</v>
      </c>
      <c r="CW12" s="528" t="s">
        <v>2193</v>
      </c>
      <c r="CX12" s="528" t="s">
        <v>2193</v>
      </c>
      <c r="CY12" s="528" t="s">
        <v>2193</v>
      </c>
      <c r="CZ12" s="528" t="s">
        <v>2193</v>
      </c>
      <c r="DA12" s="528" t="s">
        <v>2193</v>
      </c>
      <c r="DB12" s="528" t="s">
        <v>2193</v>
      </c>
      <c r="DC12" s="528" t="s">
        <v>2193</v>
      </c>
      <c r="DD12" s="528" t="s">
        <v>2193</v>
      </c>
      <c r="DE12" s="528" t="s">
        <v>2193</v>
      </c>
      <c r="DF12" s="528" t="s">
        <v>2193</v>
      </c>
      <c r="DG12" s="528" t="s">
        <v>2193</v>
      </c>
      <c r="DH12" s="528" t="s">
        <v>2193</v>
      </c>
      <c r="DI12" s="528" t="s">
        <v>2193</v>
      </c>
      <c r="DJ12" s="528" t="s">
        <v>2193</v>
      </c>
      <c r="DK12" s="528" t="s">
        <v>2193</v>
      </c>
      <c r="DL12" s="528" t="s">
        <v>2193</v>
      </c>
      <c r="DM12" s="528" t="s">
        <v>2193</v>
      </c>
      <c r="DN12" s="528" t="s">
        <v>2193</v>
      </c>
      <c r="DO12" s="218" t="s">
        <v>1025</v>
      </c>
      <c r="DP12" s="536" t="str">
        <f t="shared" si="3"/>
        <v>PCD_DPW3_WFDI1_DLY_S4</v>
      </c>
      <c r="DQ12" s="536" t="str">
        <f t="shared" si="3"/>
        <v>PCD_DPW3_WFDI1_DIR_S4</v>
      </c>
      <c r="DR12" s="536" t="str">
        <f t="shared" si="3"/>
        <v>PCD_DPW3_WFDI1_DSCR_S4</v>
      </c>
      <c r="DS12" s="536" t="str">
        <f t="shared" si="3"/>
        <v>PCD_DPW3_WFDI1_DCS_S4</v>
      </c>
      <c r="DT12" s="536" t="str">
        <f t="shared" si="3"/>
        <v>PCD_DPW3_WFDI1_DSPC_S4</v>
      </c>
      <c r="DU12" s="536" t="str">
        <f t="shared" si="3"/>
        <v>PCD_DPW3_WFDI1_DPP_S4</v>
      </c>
      <c r="DV12" s="536" t="str">
        <f t="shared" si="3"/>
        <v>PCD_DPW3_WFDI1_DTPI_S4</v>
      </c>
      <c r="DW12" s="536" t="str">
        <f t="shared" si="3"/>
        <v>PCD_DPW3_WFDI1_DCI_S4</v>
      </c>
      <c r="DX12" s="536" t="str">
        <f t="shared" si="3"/>
        <v>PCD_DPW3_WFDI1_DSI_S4</v>
      </c>
      <c r="DY12" s="536" t="str">
        <f t="shared" si="3"/>
        <v>PCD_DPW3_WFDI1_DER_S4</v>
      </c>
      <c r="DZ12" s="536" t="str">
        <f t="shared" si="1"/>
        <v>PCD_DPW3_WFDI1_RS_S4</v>
      </c>
      <c r="EA12" s="536" t="str">
        <f t="shared" si="1"/>
        <v>PCD_DPW3_WFDI1_DPLE_S4</v>
      </c>
    </row>
    <row r="13" spans="1:131" ht="15.6" thickBot="1" x14ac:dyDescent="0.3">
      <c r="A13" s="327"/>
      <c r="B13" s="360" t="str">
        <f t="shared" si="2"/>
        <v>SSC</v>
      </c>
      <c r="C13" s="24" t="s">
        <v>1450</v>
      </c>
      <c r="D13" s="64" t="s">
        <v>1477</v>
      </c>
      <c r="E13" s="91">
        <f>IFERROR(INDEX('[6]PCD List'!$AU$5:$BK$48,MATCH('DPW3'!$D13,'[6]PCD List'!$AR$5:$AR$48,0),MATCH('DPW3'!$B13,'[6]PCD List'!$AU$2:$BK$2,0)),"")</f>
        <v>0</v>
      </c>
      <c r="F13" s="62" t="s">
        <v>2173</v>
      </c>
      <c r="G13" s="63" t="s">
        <v>1027</v>
      </c>
      <c r="H13" s="24" t="s">
        <v>153</v>
      </c>
      <c r="I13" s="233">
        <v>0</v>
      </c>
      <c r="J13" s="95"/>
      <c r="K13" s="786"/>
      <c r="M13" s="356"/>
      <c r="N13" s="356"/>
      <c r="O13" s="521"/>
      <c r="P13" s="521"/>
      <c r="Q13" s="521"/>
      <c r="R13" s="66"/>
      <c r="S13" s="66"/>
      <c r="T13" s="66"/>
      <c r="U13" s="66"/>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7"/>
      <c r="AV13" s="67"/>
      <c r="AW13" s="67"/>
      <c r="AX13" s="67"/>
      <c r="AY13" s="67"/>
      <c r="AZ13" s="67"/>
      <c r="BA13" s="357"/>
      <c r="BB13" s="95"/>
      <c r="BC13" s="533"/>
      <c r="BD13" s="534"/>
      <c r="BE13" s="535"/>
      <c r="BF13" s="535"/>
      <c r="BG13" s="535"/>
      <c r="BH13" s="535"/>
      <c r="BI13" s="66"/>
      <c r="BJ13" s="66"/>
      <c r="BK13" s="66"/>
      <c r="BL13" s="66"/>
      <c r="BM13" s="66"/>
      <c r="BN13" s="357"/>
      <c r="BO13" s="95"/>
      <c r="BP13" s="95"/>
      <c r="BQ13" s="95"/>
      <c r="BR13" s="95"/>
      <c r="BS13" s="95"/>
      <c r="BT13" s="95"/>
      <c r="BU13" s="527" t="s">
        <v>2174</v>
      </c>
      <c r="BV13" s="43"/>
      <c r="BX13" s="289"/>
      <c r="BY13" s="1" t="s">
        <v>2176</v>
      </c>
      <c r="BZ13" s="528" t="s">
        <v>2194</v>
      </c>
      <c r="CA13" s="528" t="s">
        <v>2194</v>
      </c>
      <c r="CB13" s="528" t="s">
        <v>2194</v>
      </c>
      <c r="CC13" s="528" t="s">
        <v>2194</v>
      </c>
      <c r="CD13" s="528" t="s">
        <v>2194</v>
      </c>
      <c r="CE13" s="528" t="s">
        <v>2194</v>
      </c>
      <c r="CF13" s="528" t="s">
        <v>2194</v>
      </c>
      <c r="CG13" s="528" t="s">
        <v>2194</v>
      </c>
      <c r="CH13" s="528" t="s">
        <v>2194</v>
      </c>
      <c r="CI13" s="528" t="s">
        <v>2194</v>
      </c>
      <c r="CJ13" s="528" t="s">
        <v>2194</v>
      </c>
      <c r="CK13" s="528" t="s">
        <v>2194</v>
      </c>
      <c r="CL13" s="528" t="s">
        <v>2194</v>
      </c>
      <c r="CM13" s="528" t="s">
        <v>2194</v>
      </c>
      <c r="CN13" s="528" t="s">
        <v>2194</v>
      </c>
      <c r="CO13" s="528" t="s">
        <v>2194</v>
      </c>
      <c r="CP13" s="528" t="s">
        <v>2194</v>
      </c>
      <c r="CQ13" s="528" t="s">
        <v>2194</v>
      </c>
      <c r="CR13" s="528" t="s">
        <v>2194</v>
      </c>
      <c r="CS13" s="528" t="s">
        <v>2194</v>
      </c>
      <c r="CT13" s="528" t="s">
        <v>2194</v>
      </c>
      <c r="CU13" s="528" t="s">
        <v>2194</v>
      </c>
      <c r="CV13" s="528" t="s">
        <v>2194</v>
      </c>
      <c r="CW13" s="528" t="s">
        <v>2194</v>
      </c>
      <c r="CX13" s="528" t="s">
        <v>2194</v>
      </c>
      <c r="CY13" s="528" t="s">
        <v>2194</v>
      </c>
      <c r="CZ13" s="528" t="s">
        <v>2194</v>
      </c>
      <c r="DA13" s="528" t="s">
        <v>2194</v>
      </c>
      <c r="DB13" s="528" t="s">
        <v>2194</v>
      </c>
      <c r="DC13" s="528" t="s">
        <v>2194</v>
      </c>
      <c r="DD13" s="528" t="s">
        <v>2194</v>
      </c>
      <c r="DE13" s="528" t="s">
        <v>2194</v>
      </c>
      <c r="DF13" s="528" t="s">
        <v>2194</v>
      </c>
      <c r="DG13" s="528" t="s">
        <v>2194</v>
      </c>
      <c r="DH13" s="528" t="s">
        <v>2194</v>
      </c>
      <c r="DI13" s="528" t="s">
        <v>2194</v>
      </c>
      <c r="DJ13" s="528" t="s">
        <v>2194</v>
      </c>
      <c r="DK13" s="528" t="s">
        <v>2194</v>
      </c>
      <c r="DL13" s="528" t="s">
        <v>2194</v>
      </c>
      <c r="DM13" s="528" t="s">
        <v>2194</v>
      </c>
      <c r="DN13" s="528" t="s">
        <v>2194</v>
      </c>
      <c r="DO13" s="218" t="s">
        <v>1028</v>
      </c>
      <c r="DP13" s="536" t="str">
        <f t="shared" si="3"/>
        <v>PCD_DPW3_WFDI1_DLY_S5</v>
      </c>
      <c r="DQ13" s="536" t="str">
        <f t="shared" si="3"/>
        <v>PCD_DPW3_WFDI1_DIR_S5</v>
      </c>
      <c r="DR13" s="536" t="str">
        <f t="shared" si="3"/>
        <v>PCD_DPW3_WFDI1_DSCR_S5</v>
      </c>
      <c r="DS13" s="536" t="str">
        <f t="shared" si="3"/>
        <v>PCD_DPW3_WFDI1_DCS_S5</v>
      </c>
      <c r="DT13" s="536" t="str">
        <f t="shared" si="3"/>
        <v>PCD_DPW3_WFDI1_DSPC_S5</v>
      </c>
      <c r="DU13" s="536" t="str">
        <f t="shared" si="3"/>
        <v>PCD_DPW3_WFDI1_DPP_S5</v>
      </c>
      <c r="DV13" s="536" t="str">
        <f t="shared" si="3"/>
        <v>PCD_DPW3_WFDI1_DTPI_S5</v>
      </c>
      <c r="DW13" s="536" t="str">
        <f t="shared" si="3"/>
        <v>PCD_DPW3_WFDI1_DCI_S5</v>
      </c>
      <c r="DX13" s="536" t="str">
        <f t="shared" si="3"/>
        <v>PCD_DPW3_WFDI1_DSI_S5</v>
      </c>
      <c r="DY13" s="536" t="str">
        <f t="shared" si="3"/>
        <v>PCD_DPW3_WFDI1_DER_S5</v>
      </c>
      <c r="DZ13" s="536" t="str">
        <f t="shared" si="1"/>
        <v>PCD_DPW3_WFDI1_RS_S5</v>
      </c>
      <c r="EA13" s="536" t="str">
        <f t="shared" si="1"/>
        <v>PCD_DPW3_WFDI1_DPLE_S5</v>
      </c>
    </row>
    <row r="14" spans="1:131" ht="15.6" thickBot="1" x14ac:dyDescent="0.3">
      <c r="A14" s="327"/>
      <c r="B14" s="360" t="str">
        <f t="shared" si="2"/>
        <v>SSC</v>
      </c>
      <c r="C14" s="24" t="s">
        <v>1450</v>
      </c>
      <c r="D14" s="64" t="s">
        <v>1477</v>
      </c>
      <c r="E14" s="91">
        <f>IFERROR(INDEX('[6]PCD List'!$AU$5:$BK$48,MATCH('DPW3'!$D14,'[6]PCD List'!$AR$5:$AR$48,0),MATCH('DPW3'!$B14,'[6]PCD List'!$AU$2:$BK$2,0)),"")</f>
        <v>0</v>
      </c>
      <c r="F14" s="62" t="s">
        <v>2173</v>
      </c>
      <c r="G14" s="63" t="s">
        <v>1030</v>
      </c>
      <c r="H14" s="24" t="s">
        <v>153</v>
      </c>
      <c r="I14" s="233">
        <v>0</v>
      </c>
      <c r="J14" s="95"/>
      <c r="K14" s="786"/>
      <c r="M14" s="356"/>
      <c r="N14" s="356"/>
      <c r="O14" s="521"/>
      <c r="P14" s="521"/>
      <c r="Q14" s="521"/>
      <c r="R14" s="66"/>
      <c r="S14" s="66"/>
      <c r="T14" s="66"/>
      <c r="U14" s="66"/>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7"/>
      <c r="AV14" s="67"/>
      <c r="AW14" s="67"/>
      <c r="AX14" s="67"/>
      <c r="AY14" s="67"/>
      <c r="AZ14" s="67"/>
      <c r="BA14" s="357"/>
      <c r="BB14" s="95"/>
      <c r="BC14" s="533"/>
      <c r="BD14" s="534"/>
      <c r="BE14" s="535"/>
      <c r="BF14" s="535"/>
      <c r="BG14" s="535"/>
      <c r="BH14" s="535"/>
      <c r="BI14" s="66"/>
      <c r="BJ14" s="66"/>
      <c r="BK14" s="66"/>
      <c r="BL14" s="66"/>
      <c r="BM14" s="66"/>
      <c r="BN14" s="357"/>
      <c r="BO14" s="95"/>
      <c r="BP14" s="95"/>
      <c r="BQ14" s="95"/>
      <c r="BR14" s="95"/>
      <c r="BS14" s="95"/>
      <c r="BT14" s="95"/>
      <c r="BU14" s="527" t="s">
        <v>2174</v>
      </c>
      <c r="BV14" s="43"/>
      <c r="BX14" s="289"/>
      <c r="BY14" s="1" t="s">
        <v>2176</v>
      </c>
      <c r="BZ14" s="528" t="s">
        <v>2195</v>
      </c>
      <c r="CA14" s="528" t="s">
        <v>2195</v>
      </c>
      <c r="CB14" s="528" t="s">
        <v>2195</v>
      </c>
      <c r="CC14" s="528" t="s">
        <v>2195</v>
      </c>
      <c r="CD14" s="528" t="s">
        <v>2195</v>
      </c>
      <c r="CE14" s="528" t="s">
        <v>2195</v>
      </c>
      <c r="CF14" s="528" t="s">
        <v>2195</v>
      </c>
      <c r="CG14" s="528" t="s">
        <v>2195</v>
      </c>
      <c r="CH14" s="528" t="s">
        <v>2195</v>
      </c>
      <c r="CI14" s="528" t="s">
        <v>2195</v>
      </c>
      <c r="CJ14" s="528" t="s">
        <v>2195</v>
      </c>
      <c r="CK14" s="528" t="s">
        <v>2195</v>
      </c>
      <c r="CL14" s="528" t="s">
        <v>2195</v>
      </c>
      <c r="CM14" s="528" t="s">
        <v>2195</v>
      </c>
      <c r="CN14" s="528" t="s">
        <v>2195</v>
      </c>
      <c r="CO14" s="528" t="s">
        <v>2195</v>
      </c>
      <c r="CP14" s="528" t="s">
        <v>2195</v>
      </c>
      <c r="CQ14" s="528" t="s">
        <v>2195</v>
      </c>
      <c r="CR14" s="528" t="s">
        <v>2195</v>
      </c>
      <c r="CS14" s="528" t="s">
        <v>2195</v>
      </c>
      <c r="CT14" s="528" t="s">
        <v>2195</v>
      </c>
      <c r="CU14" s="528" t="s">
        <v>2195</v>
      </c>
      <c r="CV14" s="528" t="s">
        <v>2195</v>
      </c>
      <c r="CW14" s="528" t="s">
        <v>2195</v>
      </c>
      <c r="CX14" s="528" t="s">
        <v>2195</v>
      </c>
      <c r="CY14" s="528" t="s">
        <v>2195</v>
      </c>
      <c r="CZ14" s="528" t="s">
        <v>2195</v>
      </c>
      <c r="DA14" s="528" t="s">
        <v>2195</v>
      </c>
      <c r="DB14" s="528" t="s">
        <v>2195</v>
      </c>
      <c r="DC14" s="528" t="s">
        <v>2195</v>
      </c>
      <c r="DD14" s="528" t="s">
        <v>2195</v>
      </c>
      <c r="DE14" s="528" t="s">
        <v>2195</v>
      </c>
      <c r="DF14" s="528" t="s">
        <v>2195</v>
      </c>
      <c r="DG14" s="528" t="s">
        <v>2195</v>
      </c>
      <c r="DH14" s="528" t="s">
        <v>2195</v>
      </c>
      <c r="DI14" s="528" t="s">
        <v>2195</v>
      </c>
      <c r="DJ14" s="528" t="s">
        <v>2195</v>
      </c>
      <c r="DK14" s="528" t="s">
        <v>2195</v>
      </c>
      <c r="DL14" s="528" t="s">
        <v>2195</v>
      </c>
      <c r="DM14" s="528" t="s">
        <v>2195</v>
      </c>
      <c r="DN14" s="528" t="s">
        <v>2195</v>
      </c>
      <c r="DO14" s="218" t="s">
        <v>1031</v>
      </c>
      <c r="DP14" s="536" t="str">
        <f t="shared" si="3"/>
        <v>PCD_DPW3_WFDI1_DLY_S6</v>
      </c>
      <c r="DQ14" s="536" t="str">
        <f t="shared" si="3"/>
        <v>PCD_DPW3_WFDI1_DIR_S6</v>
      </c>
      <c r="DR14" s="536" t="str">
        <f t="shared" si="3"/>
        <v>PCD_DPW3_WFDI1_DSCR_S6</v>
      </c>
      <c r="DS14" s="536" t="str">
        <f t="shared" si="3"/>
        <v>PCD_DPW3_WFDI1_DCS_S6</v>
      </c>
      <c r="DT14" s="536" t="str">
        <f t="shared" si="3"/>
        <v>PCD_DPW3_WFDI1_DSPC_S6</v>
      </c>
      <c r="DU14" s="536" t="str">
        <f t="shared" si="3"/>
        <v>PCD_DPW3_WFDI1_DPP_S6</v>
      </c>
      <c r="DV14" s="536" t="str">
        <f t="shared" si="3"/>
        <v>PCD_DPW3_WFDI1_DTPI_S6</v>
      </c>
      <c r="DW14" s="536" t="str">
        <f t="shared" si="3"/>
        <v>PCD_DPW3_WFDI1_DCI_S6</v>
      </c>
      <c r="DX14" s="536" t="str">
        <f t="shared" si="3"/>
        <v>PCD_DPW3_WFDI1_DSI_S6</v>
      </c>
      <c r="DY14" s="536" t="str">
        <f t="shared" si="3"/>
        <v>PCD_DPW3_WFDI1_DER_S6</v>
      </c>
      <c r="DZ14" s="536" t="str">
        <f t="shared" si="1"/>
        <v>PCD_DPW3_WFDI1_RS_S6</v>
      </c>
      <c r="EA14" s="536" t="str">
        <f t="shared" si="1"/>
        <v>PCD_DPW3_WFDI1_DPLE_S6</v>
      </c>
    </row>
    <row r="15" spans="1:131" ht="21" customHeight="1" thickBot="1" x14ac:dyDescent="0.3">
      <c r="A15" s="327"/>
      <c r="B15" s="360" t="str">
        <f t="shared" si="2"/>
        <v>SSC</v>
      </c>
      <c r="C15" s="24" t="s">
        <v>1450</v>
      </c>
      <c r="D15" s="64" t="s">
        <v>1477</v>
      </c>
      <c r="E15" s="91">
        <f>IFERROR(INDEX('[6]PCD List'!$AU$5:$BK$48,MATCH('DPW3'!$D15,'[6]PCD List'!$AR$5:$AR$48,0),MATCH('DPW3'!$B15,'[6]PCD List'!$AU$2:$BK$2,0)),"")</f>
        <v>0</v>
      </c>
      <c r="F15" s="62" t="s">
        <v>2173</v>
      </c>
      <c r="G15" s="63" t="s">
        <v>1033</v>
      </c>
      <c r="H15" s="24" t="s">
        <v>153</v>
      </c>
      <c r="I15" s="233">
        <v>0</v>
      </c>
      <c r="J15" s="95"/>
      <c r="K15" s="786"/>
      <c r="M15" s="370"/>
      <c r="N15" s="356"/>
      <c r="O15" s="521"/>
      <c r="P15" s="521"/>
      <c r="Q15" s="521"/>
      <c r="R15" s="66"/>
      <c r="S15" s="66"/>
      <c r="T15" s="66"/>
      <c r="U15" s="66"/>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7"/>
      <c r="AV15" s="67"/>
      <c r="AW15" s="67"/>
      <c r="AX15" s="67"/>
      <c r="AY15" s="67"/>
      <c r="AZ15" s="67"/>
      <c r="BA15" s="372"/>
      <c r="BB15" s="95"/>
      <c r="BC15" s="533"/>
      <c r="BD15" s="534"/>
      <c r="BE15" s="535"/>
      <c r="BF15" s="535"/>
      <c r="BG15" s="535"/>
      <c r="BH15" s="535"/>
      <c r="BI15" s="66"/>
      <c r="BJ15" s="66"/>
      <c r="BK15" s="66"/>
      <c r="BL15" s="66"/>
      <c r="BM15" s="66"/>
      <c r="BN15" s="357"/>
      <c r="BO15" s="95"/>
      <c r="BP15" s="95"/>
      <c r="BQ15" s="95"/>
      <c r="BR15" s="95"/>
      <c r="BS15" s="95"/>
      <c r="BT15" s="95"/>
      <c r="BU15" s="527" t="s">
        <v>2174</v>
      </c>
      <c r="BV15" s="43"/>
      <c r="BX15" s="289"/>
      <c r="BY15" s="1" t="s">
        <v>2176</v>
      </c>
      <c r="BZ15" s="537" t="s">
        <v>2196</v>
      </c>
      <c r="CA15" s="537" t="s">
        <v>2196</v>
      </c>
      <c r="CB15" s="537" t="s">
        <v>2196</v>
      </c>
      <c r="CC15" s="537" t="s">
        <v>2196</v>
      </c>
      <c r="CD15" s="537" t="s">
        <v>2196</v>
      </c>
      <c r="CE15" s="537" t="s">
        <v>2196</v>
      </c>
      <c r="CF15" s="537" t="s">
        <v>2196</v>
      </c>
      <c r="CG15" s="537" t="s">
        <v>2196</v>
      </c>
      <c r="CH15" s="537" t="s">
        <v>2196</v>
      </c>
      <c r="CI15" s="537" t="s">
        <v>2196</v>
      </c>
      <c r="CJ15" s="537" t="s">
        <v>2196</v>
      </c>
      <c r="CK15" s="537" t="s">
        <v>2196</v>
      </c>
      <c r="CL15" s="537" t="s">
        <v>2196</v>
      </c>
      <c r="CM15" s="537" t="s">
        <v>2196</v>
      </c>
      <c r="CN15" s="537" t="s">
        <v>2196</v>
      </c>
      <c r="CO15" s="537" t="s">
        <v>2196</v>
      </c>
      <c r="CP15" s="537" t="s">
        <v>2196</v>
      </c>
      <c r="CQ15" s="537" t="s">
        <v>2196</v>
      </c>
      <c r="CR15" s="537" t="s">
        <v>2196</v>
      </c>
      <c r="CS15" s="537" t="s">
        <v>2196</v>
      </c>
      <c r="CT15" s="537" t="s">
        <v>2196</v>
      </c>
      <c r="CU15" s="537" t="s">
        <v>2196</v>
      </c>
      <c r="CV15" s="537" t="s">
        <v>2196</v>
      </c>
      <c r="CW15" s="537" t="s">
        <v>2196</v>
      </c>
      <c r="CX15" s="537" t="s">
        <v>2196</v>
      </c>
      <c r="CY15" s="537" t="s">
        <v>2196</v>
      </c>
      <c r="CZ15" s="537" t="s">
        <v>2196</v>
      </c>
      <c r="DA15" s="537" t="s">
        <v>2196</v>
      </c>
      <c r="DB15" s="537" t="s">
        <v>2196</v>
      </c>
      <c r="DC15" s="537" t="s">
        <v>2196</v>
      </c>
      <c r="DD15" s="537" t="s">
        <v>2196</v>
      </c>
      <c r="DE15" s="537" t="s">
        <v>2196</v>
      </c>
      <c r="DF15" s="537" t="s">
        <v>2196</v>
      </c>
      <c r="DG15" s="537" t="s">
        <v>2196</v>
      </c>
      <c r="DH15" s="537" t="s">
        <v>2196</v>
      </c>
      <c r="DI15" s="537" t="s">
        <v>2196</v>
      </c>
      <c r="DJ15" s="537" t="s">
        <v>2196</v>
      </c>
      <c r="DK15" s="537" t="s">
        <v>2196</v>
      </c>
      <c r="DL15" s="537" t="s">
        <v>2196</v>
      </c>
      <c r="DM15" s="537" t="s">
        <v>2196</v>
      </c>
      <c r="DN15" s="537" t="s">
        <v>2196</v>
      </c>
      <c r="DO15" s="218" t="s">
        <v>1034</v>
      </c>
      <c r="DP15" s="536" t="str">
        <f t="shared" si="3"/>
        <v>PCD_DPW3_WFDI1_DLY_S7</v>
      </c>
      <c r="DQ15" s="536" t="str">
        <f t="shared" si="3"/>
        <v>PCD_DPW3_WFDI1_DIR_S7</v>
      </c>
      <c r="DR15" s="536" t="str">
        <f t="shared" si="3"/>
        <v>PCD_DPW3_WFDI1_DSCR_S7</v>
      </c>
      <c r="DS15" s="536" t="str">
        <f t="shared" si="3"/>
        <v>PCD_DPW3_WFDI1_DCS_S7</v>
      </c>
      <c r="DT15" s="536" t="str">
        <f t="shared" si="3"/>
        <v>PCD_DPW3_WFDI1_DSPC_S7</v>
      </c>
      <c r="DU15" s="536" t="str">
        <f t="shared" si="3"/>
        <v>PCD_DPW3_WFDI1_DPP_S7</v>
      </c>
      <c r="DV15" s="536" t="str">
        <f t="shared" si="3"/>
        <v>PCD_DPW3_WFDI1_DTPI_S7</v>
      </c>
      <c r="DW15" s="536" t="str">
        <f t="shared" si="3"/>
        <v>PCD_DPW3_WFDI1_DCI_S7</v>
      </c>
      <c r="DX15" s="536" t="str">
        <f t="shared" si="3"/>
        <v>PCD_DPW3_WFDI1_DSI_S7</v>
      </c>
      <c r="DY15" s="536" t="str">
        <f t="shared" si="3"/>
        <v>PCD_DPW3_WFDI1_DER_S7</v>
      </c>
      <c r="DZ15" s="536" t="str">
        <f t="shared" si="1"/>
        <v>PCD_DPW3_WFDI1_RS_S7</v>
      </c>
      <c r="EA15" s="536" t="str">
        <f t="shared" si="1"/>
        <v>PCD_DPW3_WFDI1_DPLE_S7</v>
      </c>
    </row>
    <row r="16" spans="1:131" ht="22.5" customHeight="1" thickBot="1" x14ac:dyDescent="0.3">
      <c r="A16" s="327"/>
      <c r="B16" s="360" t="str">
        <f t="shared" si="2"/>
        <v>SSC</v>
      </c>
      <c r="C16" s="538" t="s">
        <v>1450</v>
      </c>
      <c r="D16" s="60" t="s">
        <v>1477</v>
      </c>
      <c r="E16" s="539"/>
      <c r="F16" s="540" t="s">
        <v>2173</v>
      </c>
      <c r="G16" s="145" t="s">
        <v>1036</v>
      </c>
      <c r="H16" s="538" t="s">
        <v>153</v>
      </c>
      <c r="I16" s="541">
        <v>0</v>
      </c>
      <c r="J16" s="95"/>
      <c r="K16" s="786"/>
      <c r="M16" s="267">
        <f>SUM( M8:M14)</f>
        <v>0</v>
      </c>
      <c r="N16" s="297">
        <f t="shared" ref="N16:BA16" si="4">SUM( N8:N14)</f>
        <v>0</v>
      </c>
      <c r="O16" s="268">
        <f t="shared" si="4"/>
        <v>0</v>
      </c>
      <c r="P16" s="268">
        <f t="shared" si="4"/>
        <v>0</v>
      </c>
      <c r="Q16" s="268">
        <f t="shared" si="4"/>
        <v>0</v>
      </c>
      <c r="R16" s="268">
        <f t="shared" si="4"/>
        <v>0</v>
      </c>
      <c r="S16" s="268">
        <f t="shared" si="4"/>
        <v>0</v>
      </c>
      <c r="T16" s="268">
        <f t="shared" si="4"/>
        <v>0</v>
      </c>
      <c r="U16" s="268">
        <f t="shared" si="4"/>
        <v>0</v>
      </c>
      <c r="V16" s="268">
        <f t="shared" si="4"/>
        <v>0</v>
      </c>
      <c r="W16" s="268">
        <f t="shared" si="4"/>
        <v>0</v>
      </c>
      <c r="X16" s="268">
        <f t="shared" si="4"/>
        <v>0</v>
      </c>
      <c r="Y16" s="268">
        <f t="shared" si="4"/>
        <v>0</v>
      </c>
      <c r="Z16" s="268">
        <f t="shared" si="4"/>
        <v>0</v>
      </c>
      <c r="AA16" s="268">
        <f t="shared" si="4"/>
        <v>0</v>
      </c>
      <c r="AB16" s="268">
        <f t="shared" si="4"/>
        <v>0</v>
      </c>
      <c r="AC16" s="268">
        <f t="shared" si="4"/>
        <v>0</v>
      </c>
      <c r="AD16" s="268">
        <f t="shared" si="4"/>
        <v>0</v>
      </c>
      <c r="AE16" s="268">
        <f t="shared" si="4"/>
        <v>0</v>
      </c>
      <c r="AF16" s="268">
        <f t="shared" si="4"/>
        <v>0</v>
      </c>
      <c r="AG16" s="268">
        <f t="shared" si="4"/>
        <v>0</v>
      </c>
      <c r="AH16" s="268">
        <f t="shared" si="4"/>
        <v>0</v>
      </c>
      <c r="AI16" s="268">
        <f t="shared" si="4"/>
        <v>0</v>
      </c>
      <c r="AJ16" s="268">
        <f t="shared" si="4"/>
        <v>0</v>
      </c>
      <c r="AK16" s="268">
        <f t="shared" si="4"/>
        <v>0</v>
      </c>
      <c r="AL16" s="268">
        <f t="shared" si="4"/>
        <v>0</v>
      </c>
      <c r="AM16" s="268">
        <f t="shared" si="4"/>
        <v>0</v>
      </c>
      <c r="AN16" s="268">
        <f t="shared" si="4"/>
        <v>0</v>
      </c>
      <c r="AO16" s="268">
        <f t="shared" si="4"/>
        <v>0</v>
      </c>
      <c r="AP16" s="268">
        <f t="shared" si="4"/>
        <v>0</v>
      </c>
      <c r="AQ16" s="268">
        <f t="shared" si="4"/>
        <v>0</v>
      </c>
      <c r="AR16" s="268">
        <f t="shared" si="4"/>
        <v>0</v>
      </c>
      <c r="AS16" s="268">
        <f t="shared" si="4"/>
        <v>0</v>
      </c>
      <c r="AT16" s="268">
        <f t="shared" si="4"/>
        <v>0</v>
      </c>
      <c r="AU16" s="268">
        <f t="shared" si="4"/>
        <v>0</v>
      </c>
      <c r="AV16" s="268">
        <f t="shared" si="4"/>
        <v>0</v>
      </c>
      <c r="AW16" s="268">
        <f t="shared" si="4"/>
        <v>0</v>
      </c>
      <c r="AX16" s="268">
        <f t="shared" si="4"/>
        <v>0</v>
      </c>
      <c r="AY16" s="268">
        <f t="shared" si="4"/>
        <v>0</v>
      </c>
      <c r="AZ16" s="268">
        <f t="shared" si="4"/>
        <v>0</v>
      </c>
      <c r="BA16" s="542">
        <f t="shared" si="4"/>
        <v>0</v>
      </c>
      <c r="BB16" s="95"/>
      <c r="BC16" s="381"/>
      <c r="BD16" s="382"/>
      <c r="BE16" s="382"/>
      <c r="BF16" s="382"/>
      <c r="BG16" s="382"/>
      <c r="BH16" s="382"/>
      <c r="BI16" s="382"/>
      <c r="BJ16" s="382"/>
      <c r="BK16" s="382"/>
      <c r="BL16" s="382"/>
      <c r="BM16" s="382"/>
      <c r="BN16" s="383"/>
      <c r="BO16" s="95"/>
      <c r="BP16" s="95"/>
      <c r="BQ16" s="95"/>
      <c r="BR16" s="95"/>
      <c r="BS16" s="95"/>
      <c r="BT16" s="95"/>
      <c r="BU16" s="527" t="s">
        <v>2174</v>
      </c>
      <c r="BV16" s="43"/>
      <c r="BX16" s="289"/>
      <c r="BY16" s="1" t="s">
        <v>2176</v>
      </c>
      <c r="BZ16" s="543" t="s">
        <v>2197</v>
      </c>
      <c r="CA16" s="544" t="s">
        <v>2197</v>
      </c>
      <c r="CB16" s="545" t="s">
        <v>2197</v>
      </c>
      <c r="CC16" s="545" t="s">
        <v>2197</v>
      </c>
      <c r="CD16" s="545" t="s">
        <v>2197</v>
      </c>
      <c r="CE16" s="545" t="s">
        <v>2197</v>
      </c>
      <c r="CF16" s="545" t="s">
        <v>2197</v>
      </c>
      <c r="CG16" s="545" t="s">
        <v>2197</v>
      </c>
      <c r="CH16" s="545" t="s">
        <v>2197</v>
      </c>
      <c r="CI16" s="545" t="s">
        <v>2197</v>
      </c>
      <c r="CJ16" s="545" t="s">
        <v>2197</v>
      </c>
      <c r="CK16" s="545" t="s">
        <v>2197</v>
      </c>
      <c r="CL16" s="545" t="s">
        <v>2197</v>
      </c>
      <c r="CM16" s="545" t="s">
        <v>2197</v>
      </c>
      <c r="CN16" s="545" t="s">
        <v>2197</v>
      </c>
      <c r="CO16" s="545" t="s">
        <v>2197</v>
      </c>
      <c r="CP16" s="545" t="s">
        <v>2197</v>
      </c>
      <c r="CQ16" s="545" t="s">
        <v>2197</v>
      </c>
      <c r="CR16" s="545" t="s">
        <v>2197</v>
      </c>
      <c r="CS16" s="545" t="s">
        <v>2197</v>
      </c>
      <c r="CT16" s="545" t="s">
        <v>2197</v>
      </c>
      <c r="CU16" s="545" t="s">
        <v>2197</v>
      </c>
      <c r="CV16" s="545" t="s">
        <v>2197</v>
      </c>
      <c r="CW16" s="545" t="s">
        <v>2197</v>
      </c>
      <c r="CX16" s="545" t="s">
        <v>2197</v>
      </c>
      <c r="CY16" s="545" t="s">
        <v>2197</v>
      </c>
      <c r="CZ16" s="545" t="s">
        <v>2197</v>
      </c>
      <c r="DA16" s="545" t="s">
        <v>2197</v>
      </c>
      <c r="DB16" s="545" t="s">
        <v>2197</v>
      </c>
      <c r="DC16" s="545" t="s">
        <v>2197</v>
      </c>
      <c r="DD16" s="545" t="s">
        <v>2197</v>
      </c>
      <c r="DE16" s="545" t="s">
        <v>2197</v>
      </c>
      <c r="DF16" s="545" t="s">
        <v>2197</v>
      </c>
      <c r="DG16" s="545" t="s">
        <v>2197</v>
      </c>
      <c r="DH16" s="545" t="s">
        <v>2197</v>
      </c>
      <c r="DI16" s="545" t="s">
        <v>2197</v>
      </c>
      <c r="DJ16" s="545" t="s">
        <v>2197</v>
      </c>
      <c r="DK16" s="545" t="s">
        <v>2197</v>
      </c>
      <c r="DL16" s="545" t="s">
        <v>2197</v>
      </c>
      <c r="DM16" s="545" t="s">
        <v>2197</v>
      </c>
      <c r="DN16" s="546" t="s">
        <v>2197</v>
      </c>
      <c r="DO16" s="218" t="s">
        <v>1037</v>
      </c>
      <c r="DP16" s="536" t="str">
        <f t="shared" si="3"/>
        <v>PCD_DPW3_WFDI1_DLY_ST</v>
      </c>
      <c r="DQ16" s="536" t="str">
        <f t="shared" si="3"/>
        <v>PCD_DPW3_WFDI1_DIR_ST</v>
      </c>
      <c r="DR16" s="536" t="str">
        <f t="shared" si="3"/>
        <v>PCD_DPW3_WFDI1_DSCR_ST</v>
      </c>
      <c r="DS16" s="536" t="str">
        <f t="shared" si="3"/>
        <v>PCD_DPW3_WFDI1_DCS_ST</v>
      </c>
      <c r="DT16" s="536" t="str">
        <f t="shared" si="3"/>
        <v>PCD_DPW3_WFDI1_DSPC_ST</v>
      </c>
      <c r="DU16" s="536" t="str">
        <f t="shared" si="3"/>
        <v>PCD_DPW3_WFDI1_DPP_ST</v>
      </c>
      <c r="DV16" s="536" t="str">
        <f t="shared" si="3"/>
        <v>PCD_DPW3_WFDI1_DTPI_ST</v>
      </c>
      <c r="DW16" s="536" t="str">
        <f t="shared" si="3"/>
        <v>PCD_DPW3_WFDI1_DCI_ST</v>
      </c>
      <c r="DX16" s="536" t="str">
        <f t="shared" si="3"/>
        <v>PCD_DPW3_WFDI1_DSI_ST</v>
      </c>
      <c r="DY16" s="536" t="str">
        <f t="shared" si="3"/>
        <v>PCD_DPW3_WFDI1_DER_ST</v>
      </c>
      <c r="DZ16" s="536" t="str">
        <f t="shared" si="1"/>
        <v>PCD_DPW3_WFDI1_RS_ST</v>
      </c>
      <c r="EA16" s="536" t="str">
        <f t="shared" si="1"/>
        <v>PCD_DPW3_WFDI1_DPLE_ST</v>
      </c>
    </row>
    <row r="17" spans="1:131" ht="15" customHeight="1" thickBot="1" x14ac:dyDescent="0.3">
      <c r="A17" s="327"/>
      <c r="B17" s="351" t="str">
        <f xml:space="preserve"> B16</f>
        <v>SSC</v>
      </c>
      <c r="C17" s="352" t="s">
        <v>1502</v>
      </c>
      <c r="D17" s="353" t="s">
        <v>1503</v>
      </c>
      <c r="E17" s="354" t="str">
        <f>IFERROR(INDEX('[6]PCD List'!$AU$5:$BK$48,MATCH('DPW3'!$D17,'[6]PCD List'!$AR$5:$AR$48,0),MATCH('DPW3'!$B17,'[6]PCD List'!$AU$2:$BK$2,0)),"")</f>
        <v>Y</v>
      </c>
      <c r="F17" s="355" t="s">
        <v>1504</v>
      </c>
      <c r="G17" s="202" t="s">
        <v>998</v>
      </c>
      <c r="H17" s="352" t="s">
        <v>153</v>
      </c>
      <c r="I17" s="204">
        <v>0</v>
      </c>
      <c r="J17" s="95"/>
      <c r="K17" s="786">
        <v>11</v>
      </c>
      <c r="M17" s="547">
        <v>11</v>
      </c>
      <c r="N17" s="547"/>
      <c r="O17" s="548"/>
      <c r="P17" s="548"/>
      <c r="Q17" s="548"/>
      <c r="R17" s="525"/>
      <c r="S17" s="525"/>
      <c r="T17" s="525"/>
      <c r="U17" s="525"/>
      <c r="V17" s="525"/>
      <c r="W17" s="525"/>
      <c r="X17" s="525"/>
      <c r="Y17" s="525"/>
      <c r="Z17" s="525"/>
      <c r="AA17" s="525"/>
      <c r="AB17" s="525"/>
      <c r="AC17" s="525"/>
      <c r="AD17" s="525"/>
      <c r="AE17" s="525"/>
      <c r="AF17" s="525"/>
      <c r="AG17" s="525"/>
      <c r="AH17" s="525"/>
      <c r="AI17" s="525"/>
      <c r="AJ17" s="525"/>
      <c r="AK17" s="525"/>
      <c r="AL17" s="525"/>
      <c r="AM17" s="525"/>
      <c r="AN17" s="525"/>
      <c r="AO17" s="525"/>
      <c r="AP17" s="525"/>
      <c r="AQ17" s="525"/>
      <c r="AR17" s="525"/>
      <c r="AS17" s="525"/>
      <c r="AT17" s="525"/>
      <c r="AU17" s="549"/>
      <c r="AV17" s="549"/>
      <c r="AW17" s="549"/>
      <c r="AX17" s="549"/>
      <c r="AY17" s="549"/>
      <c r="AZ17" s="549"/>
      <c r="BA17" s="526"/>
      <c r="BB17" s="95"/>
      <c r="BC17" s="533"/>
      <c r="BD17" s="534"/>
      <c r="BE17" s="535"/>
      <c r="BF17" s="535"/>
      <c r="BG17" s="535"/>
      <c r="BH17" s="535"/>
      <c r="BI17" s="66"/>
      <c r="BJ17" s="66"/>
      <c r="BK17" s="66"/>
      <c r="BL17" s="66"/>
      <c r="BM17" s="66"/>
      <c r="BN17" s="357"/>
      <c r="BO17" s="95"/>
      <c r="BP17" s="95"/>
      <c r="BQ17" s="95"/>
      <c r="BR17" s="95"/>
      <c r="BS17" s="95"/>
      <c r="BT17" s="95"/>
      <c r="BU17" s="527" t="s">
        <v>2198</v>
      </c>
      <c r="BV17" s="43"/>
      <c r="BX17" s="289" t="s">
        <v>2199</v>
      </c>
      <c r="BY17" s="1" t="s">
        <v>2200</v>
      </c>
      <c r="BZ17" s="550" t="s">
        <v>2201</v>
      </c>
      <c r="CA17" s="550" t="s">
        <v>2201</v>
      </c>
      <c r="CB17" s="551" t="s">
        <v>2201</v>
      </c>
      <c r="CC17" s="551" t="s">
        <v>2201</v>
      </c>
      <c r="CD17" s="551" t="s">
        <v>2201</v>
      </c>
      <c r="CE17" s="552" t="s">
        <v>2201</v>
      </c>
      <c r="CF17" s="552" t="s">
        <v>2201</v>
      </c>
      <c r="CG17" s="552" t="s">
        <v>2201</v>
      </c>
      <c r="CH17" s="552" t="s">
        <v>2201</v>
      </c>
      <c r="CI17" s="552" t="s">
        <v>2201</v>
      </c>
      <c r="CJ17" s="552" t="s">
        <v>2201</v>
      </c>
      <c r="CK17" s="552" t="s">
        <v>2201</v>
      </c>
      <c r="CL17" s="552" t="s">
        <v>2201</v>
      </c>
      <c r="CM17" s="552" t="s">
        <v>2201</v>
      </c>
      <c r="CN17" s="552" t="s">
        <v>2201</v>
      </c>
      <c r="CO17" s="552" t="s">
        <v>2201</v>
      </c>
      <c r="CP17" s="552" t="s">
        <v>2201</v>
      </c>
      <c r="CQ17" s="552" t="s">
        <v>2201</v>
      </c>
      <c r="CR17" s="552" t="s">
        <v>2201</v>
      </c>
      <c r="CS17" s="552" t="s">
        <v>2201</v>
      </c>
      <c r="CT17" s="552" t="s">
        <v>2201</v>
      </c>
      <c r="CU17" s="552" t="s">
        <v>2201</v>
      </c>
      <c r="CV17" s="552" t="s">
        <v>2201</v>
      </c>
      <c r="CW17" s="552" t="s">
        <v>2201</v>
      </c>
      <c r="CX17" s="552" t="s">
        <v>2201</v>
      </c>
      <c r="CY17" s="552" t="s">
        <v>2201</v>
      </c>
      <c r="CZ17" s="552" t="s">
        <v>2201</v>
      </c>
      <c r="DA17" s="552" t="s">
        <v>2201</v>
      </c>
      <c r="DB17" s="552" t="s">
        <v>2201</v>
      </c>
      <c r="DC17" s="552" t="s">
        <v>2201</v>
      </c>
      <c r="DD17" s="552" t="s">
        <v>2201</v>
      </c>
      <c r="DE17" s="552" t="s">
        <v>2201</v>
      </c>
      <c r="DF17" s="552" t="s">
        <v>2201</v>
      </c>
      <c r="DG17" s="552" t="s">
        <v>2201</v>
      </c>
      <c r="DH17" s="553" t="s">
        <v>2201</v>
      </c>
      <c r="DI17" s="553" t="s">
        <v>2201</v>
      </c>
      <c r="DJ17" s="553" t="s">
        <v>2201</v>
      </c>
      <c r="DK17" s="553" t="s">
        <v>2201</v>
      </c>
      <c r="DL17" s="553" t="s">
        <v>2201</v>
      </c>
      <c r="DM17" s="553" t="s">
        <v>2201</v>
      </c>
      <c r="DN17" s="554" t="s">
        <v>2201</v>
      </c>
      <c r="DO17" s="218"/>
      <c r="DP17" s="289" t="s">
        <v>2202</v>
      </c>
      <c r="DQ17" s="241" t="s">
        <v>2203</v>
      </c>
      <c r="DR17" s="74" t="s">
        <v>2204</v>
      </c>
      <c r="DS17" s="74" t="s">
        <v>2205</v>
      </c>
      <c r="DT17" s="74" t="s">
        <v>2206</v>
      </c>
      <c r="DU17" s="74" t="s">
        <v>2207</v>
      </c>
      <c r="DV17" s="74" t="s">
        <v>2208</v>
      </c>
      <c r="DW17" s="74" t="s">
        <v>2209</v>
      </c>
      <c r="DX17" s="74" t="s">
        <v>2210</v>
      </c>
      <c r="DY17" s="74" t="s">
        <v>2211</v>
      </c>
      <c r="DZ17" s="74" t="s">
        <v>2212</v>
      </c>
      <c r="EA17" s="74" t="s">
        <v>2213</v>
      </c>
    </row>
    <row r="18" spans="1:131" ht="15.45" customHeight="1" thickBot="1" x14ac:dyDescent="0.3">
      <c r="A18" s="327"/>
      <c r="B18" s="360" t="str">
        <f t="shared" si="2"/>
        <v>SSC</v>
      </c>
      <c r="C18" s="24" t="s">
        <v>1502</v>
      </c>
      <c r="D18" s="64" t="s">
        <v>1503</v>
      </c>
      <c r="E18" s="91" t="str">
        <f>IFERROR(INDEX('[6]PCD List'!$AU$5:$BK$48,MATCH('DPW3'!$D18,'[6]PCD List'!$AR$5:$AR$48,0),MATCH('DPW3'!$B18,'[6]PCD List'!$AU$2:$BK$2,0)),"")</f>
        <v>Y</v>
      </c>
      <c r="F18" s="62" t="s">
        <v>1504</v>
      </c>
      <c r="G18" s="63" t="s">
        <v>1015</v>
      </c>
      <c r="H18" s="24" t="s">
        <v>153</v>
      </c>
      <c r="I18" s="233">
        <v>0</v>
      </c>
      <c r="J18" s="95"/>
      <c r="K18" s="786"/>
      <c r="M18" s="356">
        <v>0</v>
      </c>
      <c r="N18" s="356">
        <v>11</v>
      </c>
      <c r="O18" s="521">
        <v>9</v>
      </c>
      <c r="P18" s="521">
        <v>8</v>
      </c>
      <c r="Q18" s="521">
        <v>7</v>
      </c>
      <c r="R18" s="66">
        <v>7</v>
      </c>
      <c r="S18" s="66">
        <v>4</v>
      </c>
      <c r="T18" s="66">
        <v>3</v>
      </c>
      <c r="U18" s="66">
        <v>2</v>
      </c>
      <c r="V18" s="66">
        <v>2</v>
      </c>
      <c r="W18" s="66">
        <v>1</v>
      </c>
      <c r="X18" s="66">
        <v>1</v>
      </c>
      <c r="Y18" s="66">
        <v>0</v>
      </c>
      <c r="Z18" s="66">
        <v>0</v>
      </c>
      <c r="AA18" s="66">
        <v>0</v>
      </c>
      <c r="AB18" s="66">
        <v>0</v>
      </c>
      <c r="AC18" s="66">
        <v>0</v>
      </c>
      <c r="AD18" s="66">
        <v>0</v>
      </c>
      <c r="AE18" s="66">
        <v>0</v>
      </c>
      <c r="AF18" s="66">
        <v>0</v>
      </c>
      <c r="AG18" s="66">
        <v>0</v>
      </c>
      <c r="AH18" s="66">
        <v>0</v>
      </c>
      <c r="AI18" s="66">
        <v>0</v>
      </c>
      <c r="AJ18" s="66">
        <v>0</v>
      </c>
      <c r="AK18" s="66">
        <v>0</v>
      </c>
      <c r="AL18" s="66">
        <v>0</v>
      </c>
      <c r="AM18" s="66">
        <v>0</v>
      </c>
      <c r="AN18" s="66">
        <v>0</v>
      </c>
      <c r="AO18" s="66">
        <v>0</v>
      </c>
      <c r="AP18" s="66"/>
      <c r="AQ18" s="66"/>
      <c r="AR18" s="66"/>
      <c r="AS18" s="66"/>
      <c r="AT18" s="66"/>
      <c r="AU18" s="67"/>
      <c r="AV18" s="67"/>
      <c r="AW18" s="67"/>
      <c r="AX18" s="67"/>
      <c r="AY18" s="67"/>
      <c r="AZ18" s="67"/>
      <c r="BA18" s="357"/>
      <c r="BB18" s="95"/>
      <c r="BC18" s="555"/>
      <c r="BD18" s="521"/>
      <c r="BE18" s="525"/>
      <c r="BF18" s="525"/>
      <c r="BG18" s="525"/>
      <c r="BH18" s="525"/>
      <c r="BI18" s="66"/>
      <c r="BJ18" s="66"/>
      <c r="BK18" s="66"/>
      <c r="BL18" s="66"/>
      <c r="BM18" s="66"/>
      <c r="BN18" s="357"/>
      <c r="BO18" s="95"/>
      <c r="BP18" s="95"/>
      <c r="BQ18" s="95"/>
      <c r="BR18" s="95"/>
      <c r="BS18" s="95"/>
      <c r="BT18" s="95"/>
      <c r="BU18" s="527" t="s">
        <v>2198</v>
      </c>
      <c r="BV18" s="43"/>
      <c r="BX18" s="289"/>
      <c r="BY18" s="1" t="s">
        <v>2200</v>
      </c>
      <c r="BZ18" s="528" t="s">
        <v>2214</v>
      </c>
      <c r="CA18" s="528" t="s">
        <v>2214</v>
      </c>
      <c r="CB18" s="528" t="s">
        <v>2214</v>
      </c>
      <c r="CC18" s="528" t="s">
        <v>2214</v>
      </c>
      <c r="CD18" s="528" t="s">
        <v>2214</v>
      </c>
      <c r="CE18" s="528" t="s">
        <v>2214</v>
      </c>
      <c r="CF18" s="528" t="s">
        <v>2214</v>
      </c>
      <c r="CG18" s="528" t="s">
        <v>2214</v>
      </c>
      <c r="CH18" s="528" t="s">
        <v>2214</v>
      </c>
      <c r="CI18" s="528" t="s">
        <v>2214</v>
      </c>
      <c r="CJ18" s="528" t="s">
        <v>2214</v>
      </c>
      <c r="CK18" s="528" t="s">
        <v>2214</v>
      </c>
      <c r="CL18" s="528" t="s">
        <v>2214</v>
      </c>
      <c r="CM18" s="528" t="s">
        <v>2214</v>
      </c>
      <c r="CN18" s="528" t="s">
        <v>2214</v>
      </c>
      <c r="CO18" s="528" t="s">
        <v>2214</v>
      </c>
      <c r="CP18" s="528" t="s">
        <v>2214</v>
      </c>
      <c r="CQ18" s="528" t="s">
        <v>2214</v>
      </c>
      <c r="CR18" s="528" t="s">
        <v>2214</v>
      </c>
      <c r="CS18" s="528" t="s">
        <v>2214</v>
      </c>
      <c r="CT18" s="528" t="s">
        <v>2214</v>
      </c>
      <c r="CU18" s="528" t="s">
        <v>2214</v>
      </c>
      <c r="CV18" s="528" t="s">
        <v>2214</v>
      </c>
      <c r="CW18" s="528" t="s">
        <v>2214</v>
      </c>
      <c r="CX18" s="528" t="s">
        <v>2214</v>
      </c>
      <c r="CY18" s="528" t="s">
        <v>2214</v>
      </c>
      <c r="CZ18" s="528" t="s">
        <v>2214</v>
      </c>
      <c r="DA18" s="528" t="s">
        <v>2214</v>
      </c>
      <c r="DB18" s="528" t="s">
        <v>2214</v>
      </c>
      <c r="DC18" s="528" t="s">
        <v>2214</v>
      </c>
      <c r="DD18" s="528" t="s">
        <v>2214</v>
      </c>
      <c r="DE18" s="528" t="s">
        <v>2214</v>
      </c>
      <c r="DF18" s="528" t="s">
        <v>2214</v>
      </c>
      <c r="DG18" s="528" t="s">
        <v>2214</v>
      </c>
      <c r="DH18" s="528" t="s">
        <v>2214</v>
      </c>
      <c r="DI18" s="528" t="s">
        <v>2214</v>
      </c>
      <c r="DJ18" s="528" t="s">
        <v>2214</v>
      </c>
      <c r="DK18" s="528" t="s">
        <v>2214</v>
      </c>
      <c r="DL18" s="528" t="s">
        <v>2214</v>
      </c>
      <c r="DM18" s="528" t="s">
        <v>2214</v>
      </c>
      <c r="DN18" s="528" t="s">
        <v>2214</v>
      </c>
      <c r="DO18" s="218"/>
      <c r="DP18" s="536" t="str">
        <f>DP$17&amp;$DO9</f>
        <v>PCD_DPW3_RWD_DLY_S1</v>
      </c>
      <c r="DQ18" s="536" t="str">
        <f t="shared" ref="DQ18:EA25" si="5">DQ$17&amp;$DO9</f>
        <v>PCD_DPW3_RWD_DIR_S1</v>
      </c>
      <c r="DR18" s="536" t="str">
        <f t="shared" si="5"/>
        <v>PCD_DPW3_RWD_DSCR_S1</v>
      </c>
      <c r="DS18" s="536" t="str">
        <f t="shared" si="5"/>
        <v>PCD_DPW3_RWD_DCS_S1</v>
      </c>
      <c r="DT18" s="536" t="str">
        <f t="shared" si="5"/>
        <v>PCD_DPW3_RWD_DSPC_S1</v>
      </c>
      <c r="DU18" s="536" t="str">
        <f t="shared" si="5"/>
        <v>PCD_DPW3_RWD_DPP_S1</v>
      </c>
      <c r="DV18" s="536" t="str">
        <f t="shared" si="5"/>
        <v>PCD_DPW3_RWD_DTPI_S1</v>
      </c>
      <c r="DW18" s="536" t="str">
        <f t="shared" si="5"/>
        <v>PCD_DPW3_RWD_DCI_S1</v>
      </c>
      <c r="DX18" s="536" t="str">
        <f t="shared" si="5"/>
        <v>PCD_DPW3_RWD_DSI_S1</v>
      </c>
      <c r="DY18" s="536" t="str">
        <f t="shared" si="5"/>
        <v>PCD_DPW3_RWD_DER_S1</v>
      </c>
      <c r="DZ18" s="536" t="str">
        <f t="shared" si="5"/>
        <v>PCD_DPW3_RWD_RS_S1</v>
      </c>
      <c r="EA18" s="536" t="str">
        <f t="shared" si="5"/>
        <v>PCD_DPW3_RWD_DPLE_S1</v>
      </c>
    </row>
    <row r="19" spans="1:131" ht="15.6" thickBot="1" x14ac:dyDescent="0.3">
      <c r="A19" s="327"/>
      <c r="B19" s="360" t="str">
        <f t="shared" si="2"/>
        <v>SSC</v>
      </c>
      <c r="C19" s="24" t="s">
        <v>1502</v>
      </c>
      <c r="D19" s="64" t="s">
        <v>1503</v>
      </c>
      <c r="E19" s="91" t="str">
        <f>IFERROR(INDEX('[6]PCD List'!$AU$5:$BK$48,MATCH('DPW3'!$D19,'[6]PCD List'!$AR$5:$AR$48,0),MATCH('DPW3'!$B19,'[6]PCD List'!$AU$2:$BK$2,0)),"")</f>
        <v>Y</v>
      </c>
      <c r="F19" s="62" t="s">
        <v>1504</v>
      </c>
      <c r="G19" s="63" t="s">
        <v>1018</v>
      </c>
      <c r="H19" s="24" t="s">
        <v>153</v>
      </c>
      <c r="I19" s="233">
        <v>0</v>
      </c>
      <c r="J19" s="95"/>
      <c r="K19" s="786"/>
      <c r="M19" s="356">
        <v>0</v>
      </c>
      <c r="N19" s="356">
        <v>0</v>
      </c>
      <c r="O19" s="521">
        <v>2</v>
      </c>
      <c r="P19" s="521">
        <v>2</v>
      </c>
      <c r="Q19" s="521">
        <v>2</v>
      </c>
      <c r="R19" s="66">
        <v>1</v>
      </c>
      <c r="S19" s="66">
        <v>1</v>
      </c>
      <c r="T19" s="66">
        <v>2</v>
      </c>
      <c r="U19" s="66">
        <v>2</v>
      </c>
      <c r="V19" s="66">
        <v>1</v>
      </c>
      <c r="W19" s="66">
        <v>1</v>
      </c>
      <c r="X19" s="66">
        <v>0</v>
      </c>
      <c r="Y19" s="66">
        <v>0</v>
      </c>
      <c r="Z19" s="66">
        <v>0</v>
      </c>
      <c r="AA19" s="66">
        <v>0</v>
      </c>
      <c r="AB19" s="66">
        <v>0</v>
      </c>
      <c r="AC19" s="66">
        <v>0</v>
      </c>
      <c r="AD19" s="66">
        <v>0</v>
      </c>
      <c r="AE19" s="66">
        <v>0</v>
      </c>
      <c r="AF19" s="66">
        <v>0</v>
      </c>
      <c r="AG19" s="66">
        <v>0</v>
      </c>
      <c r="AH19" s="66">
        <v>0</v>
      </c>
      <c r="AI19" s="66">
        <v>0</v>
      </c>
      <c r="AJ19" s="66">
        <v>0</v>
      </c>
      <c r="AK19" s="66">
        <v>0</v>
      </c>
      <c r="AL19" s="66">
        <v>0</v>
      </c>
      <c r="AM19" s="66">
        <v>0</v>
      </c>
      <c r="AN19" s="66">
        <v>0</v>
      </c>
      <c r="AO19" s="66">
        <v>0</v>
      </c>
      <c r="AP19" s="66"/>
      <c r="AQ19" s="66"/>
      <c r="AR19" s="66"/>
      <c r="AS19" s="66"/>
      <c r="AT19" s="66"/>
      <c r="AU19" s="67"/>
      <c r="AV19" s="67"/>
      <c r="AW19" s="67"/>
      <c r="AX19" s="67"/>
      <c r="AY19" s="67"/>
      <c r="AZ19" s="67"/>
      <c r="BA19" s="357"/>
      <c r="BB19" s="95"/>
      <c r="BC19" s="555"/>
      <c r="BD19" s="521"/>
      <c r="BE19" s="66"/>
      <c r="BF19" s="66"/>
      <c r="BG19" s="66"/>
      <c r="BH19" s="66"/>
      <c r="BI19" s="66"/>
      <c r="BJ19" s="66"/>
      <c r="BK19" s="66"/>
      <c r="BL19" s="66"/>
      <c r="BM19" s="66"/>
      <c r="BN19" s="357"/>
      <c r="BO19" s="95"/>
      <c r="BP19" s="95"/>
      <c r="BQ19" s="95"/>
      <c r="BR19" s="95"/>
      <c r="BS19" s="95"/>
      <c r="BT19" s="95"/>
      <c r="BU19" s="527" t="s">
        <v>2198</v>
      </c>
      <c r="BV19" s="43"/>
      <c r="BX19" s="289"/>
      <c r="BY19" s="1" t="s">
        <v>2200</v>
      </c>
      <c r="BZ19" s="528" t="s">
        <v>2215</v>
      </c>
      <c r="CA19" s="528" t="s">
        <v>2215</v>
      </c>
      <c r="CB19" s="528" t="s">
        <v>2215</v>
      </c>
      <c r="CC19" s="528" t="s">
        <v>2215</v>
      </c>
      <c r="CD19" s="528" t="s">
        <v>2215</v>
      </c>
      <c r="CE19" s="528" t="s">
        <v>2215</v>
      </c>
      <c r="CF19" s="528" t="s">
        <v>2215</v>
      </c>
      <c r="CG19" s="528" t="s">
        <v>2215</v>
      </c>
      <c r="CH19" s="528" t="s">
        <v>2215</v>
      </c>
      <c r="CI19" s="528" t="s">
        <v>2215</v>
      </c>
      <c r="CJ19" s="528" t="s">
        <v>2215</v>
      </c>
      <c r="CK19" s="528" t="s">
        <v>2215</v>
      </c>
      <c r="CL19" s="528" t="s">
        <v>2215</v>
      </c>
      <c r="CM19" s="528" t="s">
        <v>2215</v>
      </c>
      <c r="CN19" s="528" t="s">
        <v>2215</v>
      </c>
      <c r="CO19" s="528" t="s">
        <v>2215</v>
      </c>
      <c r="CP19" s="528" t="s">
        <v>2215</v>
      </c>
      <c r="CQ19" s="528" t="s">
        <v>2215</v>
      </c>
      <c r="CR19" s="528" t="s">
        <v>2215</v>
      </c>
      <c r="CS19" s="528" t="s">
        <v>2215</v>
      </c>
      <c r="CT19" s="528" t="s">
        <v>2215</v>
      </c>
      <c r="CU19" s="528" t="s">
        <v>2215</v>
      </c>
      <c r="CV19" s="528" t="s">
        <v>2215</v>
      </c>
      <c r="CW19" s="528" t="s">
        <v>2215</v>
      </c>
      <c r="CX19" s="528" t="s">
        <v>2215</v>
      </c>
      <c r="CY19" s="528" t="s">
        <v>2215</v>
      </c>
      <c r="CZ19" s="528" t="s">
        <v>2215</v>
      </c>
      <c r="DA19" s="528" t="s">
        <v>2215</v>
      </c>
      <c r="DB19" s="528" t="s">
        <v>2215</v>
      </c>
      <c r="DC19" s="528" t="s">
        <v>2215</v>
      </c>
      <c r="DD19" s="528" t="s">
        <v>2215</v>
      </c>
      <c r="DE19" s="528" t="s">
        <v>2215</v>
      </c>
      <c r="DF19" s="528" t="s">
        <v>2215</v>
      </c>
      <c r="DG19" s="528" t="s">
        <v>2215</v>
      </c>
      <c r="DH19" s="528" t="s">
        <v>2215</v>
      </c>
      <c r="DI19" s="528" t="s">
        <v>2215</v>
      </c>
      <c r="DJ19" s="528" t="s">
        <v>2215</v>
      </c>
      <c r="DK19" s="528" t="s">
        <v>2215</v>
      </c>
      <c r="DL19" s="528" t="s">
        <v>2215</v>
      </c>
      <c r="DM19" s="528" t="s">
        <v>2215</v>
      </c>
      <c r="DN19" s="528" t="s">
        <v>2215</v>
      </c>
      <c r="DO19" s="218"/>
      <c r="DP19" s="536" t="str">
        <f t="shared" ref="DP19:DY25" si="6">DP$17&amp;$DO10</f>
        <v>PCD_DPW3_RWD_DLY_S2</v>
      </c>
      <c r="DQ19" s="536" t="str">
        <f t="shared" si="6"/>
        <v>PCD_DPW3_RWD_DIR_S2</v>
      </c>
      <c r="DR19" s="536" t="str">
        <f t="shared" si="6"/>
        <v>PCD_DPW3_RWD_DSCR_S2</v>
      </c>
      <c r="DS19" s="536" t="str">
        <f t="shared" si="6"/>
        <v>PCD_DPW3_RWD_DCS_S2</v>
      </c>
      <c r="DT19" s="536" t="str">
        <f t="shared" si="6"/>
        <v>PCD_DPW3_RWD_DSPC_S2</v>
      </c>
      <c r="DU19" s="536" t="str">
        <f t="shared" si="6"/>
        <v>PCD_DPW3_RWD_DPP_S2</v>
      </c>
      <c r="DV19" s="536" t="str">
        <f t="shared" si="6"/>
        <v>PCD_DPW3_RWD_DTPI_S2</v>
      </c>
      <c r="DW19" s="536" t="str">
        <f t="shared" si="6"/>
        <v>PCD_DPW3_RWD_DCI_S2</v>
      </c>
      <c r="DX19" s="536" t="str">
        <f t="shared" si="6"/>
        <v>PCD_DPW3_RWD_DSI_S2</v>
      </c>
      <c r="DY19" s="536" t="str">
        <f t="shared" si="6"/>
        <v>PCD_DPW3_RWD_DER_S2</v>
      </c>
      <c r="DZ19" s="536" t="str">
        <f t="shared" si="5"/>
        <v>PCD_DPW3_RWD_RS_S2</v>
      </c>
      <c r="EA19" s="536" t="str">
        <f t="shared" si="5"/>
        <v>PCD_DPW3_RWD_DPLE_S2</v>
      </c>
    </row>
    <row r="20" spans="1:131" ht="15.6" thickBot="1" x14ac:dyDescent="0.3">
      <c r="A20" s="327"/>
      <c r="B20" s="360" t="str">
        <f t="shared" si="2"/>
        <v>SSC</v>
      </c>
      <c r="C20" s="24" t="s">
        <v>1502</v>
      </c>
      <c r="D20" s="64" t="s">
        <v>1503</v>
      </c>
      <c r="E20" s="91" t="str">
        <f>IFERROR(INDEX('[6]PCD List'!$AU$5:$BK$48,MATCH('DPW3'!$D20,'[6]PCD List'!$AR$5:$AR$48,0),MATCH('DPW3'!$B20,'[6]PCD List'!$AU$2:$BK$2,0)),"")</f>
        <v>Y</v>
      </c>
      <c r="F20" s="62" t="s">
        <v>1504</v>
      </c>
      <c r="G20" s="63" t="s">
        <v>1021</v>
      </c>
      <c r="H20" s="24" t="s">
        <v>153</v>
      </c>
      <c r="I20" s="233">
        <v>0</v>
      </c>
      <c r="J20" s="95"/>
      <c r="K20" s="786"/>
      <c r="M20" s="356">
        <v>0</v>
      </c>
      <c r="N20" s="356">
        <v>0</v>
      </c>
      <c r="O20" s="521">
        <v>0</v>
      </c>
      <c r="P20" s="521">
        <v>1</v>
      </c>
      <c r="Q20" s="521">
        <v>1</v>
      </c>
      <c r="R20" s="66">
        <v>2</v>
      </c>
      <c r="S20" s="66">
        <v>3</v>
      </c>
      <c r="T20" s="66">
        <v>2</v>
      </c>
      <c r="U20" s="66">
        <v>2</v>
      </c>
      <c r="V20" s="66">
        <v>2</v>
      </c>
      <c r="W20" s="66">
        <v>2</v>
      </c>
      <c r="X20" s="66">
        <v>2</v>
      </c>
      <c r="Y20" s="66">
        <v>1</v>
      </c>
      <c r="Z20" s="66">
        <v>1</v>
      </c>
      <c r="AA20" s="66">
        <v>1</v>
      </c>
      <c r="AB20" s="66">
        <v>1</v>
      </c>
      <c r="AC20" s="66">
        <v>0</v>
      </c>
      <c r="AD20" s="66">
        <v>0</v>
      </c>
      <c r="AE20" s="66">
        <v>0</v>
      </c>
      <c r="AF20" s="66">
        <v>0</v>
      </c>
      <c r="AG20" s="66">
        <v>0</v>
      </c>
      <c r="AH20" s="66">
        <v>0</v>
      </c>
      <c r="AI20" s="66">
        <v>0</v>
      </c>
      <c r="AJ20" s="66">
        <v>0</v>
      </c>
      <c r="AK20" s="66">
        <v>0</v>
      </c>
      <c r="AL20" s="66">
        <v>0</v>
      </c>
      <c r="AM20" s="66">
        <v>0</v>
      </c>
      <c r="AN20" s="66">
        <v>0</v>
      </c>
      <c r="AO20" s="66">
        <v>0</v>
      </c>
      <c r="AP20" s="66"/>
      <c r="AQ20" s="66"/>
      <c r="AR20" s="66"/>
      <c r="AS20" s="66"/>
      <c r="AT20" s="66"/>
      <c r="AU20" s="67"/>
      <c r="AV20" s="67"/>
      <c r="AW20" s="67"/>
      <c r="AX20" s="67"/>
      <c r="AY20" s="67"/>
      <c r="AZ20" s="67"/>
      <c r="BA20" s="357"/>
      <c r="BB20" s="95"/>
      <c r="BC20" s="555"/>
      <c r="BD20" s="521"/>
      <c r="BE20" s="66"/>
      <c r="BF20" s="66"/>
      <c r="BG20" s="66"/>
      <c r="BH20" s="66"/>
      <c r="BI20" s="66"/>
      <c r="BJ20" s="66"/>
      <c r="BK20" s="66"/>
      <c r="BL20" s="66"/>
      <c r="BM20" s="66"/>
      <c r="BN20" s="357"/>
      <c r="BO20" s="95"/>
      <c r="BP20" s="95"/>
      <c r="BQ20" s="95"/>
      <c r="BR20" s="95"/>
      <c r="BS20" s="95"/>
      <c r="BT20" s="95"/>
      <c r="BU20" s="527" t="s">
        <v>2198</v>
      </c>
      <c r="BV20" s="43"/>
      <c r="BX20" s="289"/>
      <c r="BY20" s="1" t="s">
        <v>2200</v>
      </c>
      <c r="BZ20" s="528" t="s">
        <v>2216</v>
      </c>
      <c r="CA20" s="528" t="s">
        <v>2216</v>
      </c>
      <c r="CB20" s="528" t="s">
        <v>2216</v>
      </c>
      <c r="CC20" s="528" t="s">
        <v>2216</v>
      </c>
      <c r="CD20" s="528" t="s">
        <v>2216</v>
      </c>
      <c r="CE20" s="528" t="s">
        <v>2216</v>
      </c>
      <c r="CF20" s="528" t="s">
        <v>2216</v>
      </c>
      <c r="CG20" s="528" t="s">
        <v>2216</v>
      </c>
      <c r="CH20" s="528" t="s">
        <v>2216</v>
      </c>
      <c r="CI20" s="528" t="s">
        <v>2216</v>
      </c>
      <c r="CJ20" s="528" t="s">
        <v>2216</v>
      </c>
      <c r="CK20" s="528" t="s">
        <v>2216</v>
      </c>
      <c r="CL20" s="528" t="s">
        <v>2216</v>
      </c>
      <c r="CM20" s="528" t="s">
        <v>2216</v>
      </c>
      <c r="CN20" s="528" t="s">
        <v>2216</v>
      </c>
      <c r="CO20" s="528" t="s">
        <v>2216</v>
      </c>
      <c r="CP20" s="528" t="s">
        <v>2216</v>
      </c>
      <c r="CQ20" s="528" t="s">
        <v>2216</v>
      </c>
      <c r="CR20" s="528" t="s">
        <v>2216</v>
      </c>
      <c r="CS20" s="528" t="s">
        <v>2216</v>
      </c>
      <c r="CT20" s="528" t="s">
        <v>2216</v>
      </c>
      <c r="CU20" s="528" t="s">
        <v>2216</v>
      </c>
      <c r="CV20" s="528" t="s">
        <v>2216</v>
      </c>
      <c r="CW20" s="528" t="s">
        <v>2216</v>
      </c>
      <c r="CX20" s="528" t="s">
        <v>2216</v>
      </c>
      <c r="CY20" s="528" t="s">
        <v>2216</v>
      </c>
      <c r="CZ20" s="528" t="s">
        <v>2216</v>
      </c>
      <c r="DA20" s="528" t="s">
        <v>2216</v>
      </c>
      <c r="DB20" s="528" t="s">
        <v>2216</v>
      </c>
      <c r="DC20" s="528" t="s">
        <v>2216</v>
      </c>
      <c r="DD20" s="528" t="s">
        <v>2216</v>
      </c>
      <c r="DE20" s="528" t="s">
        <v>2216</v>
      </c>
      <c r="DF20" s="528" t="s">
        <v>2216</v>
      </c>
      <c r="DG20" s="528" t="s">
        <v>2216</v>
      </c>
      <c r="DH20" s="528" t="s">
        <v>2216</v>
      </c>
      <c r="DI20" s="528" t="s">
        <v>2216</v>
      </c>
      <c r="DJ20" s="528" t="s">
        <v>2216</v>
      </c>
      <c r="DK20" s="528" t="s">
        <v>2216</v>
      </c>
      <c r="DL20" s="528" t="s">
        <v>2216</v>
      </c>
      <c r="DM20" s="528" t="s">
        <v>2216</v>
      </c>
      <c r="DN20" s="528" t="s">
        <v>2216</v>
      </c>
      <c r="DO20" s="218"/>
      <c r="DP20" s="536" t="str">
        <f t="shared" si="6"/>
        <v>PCD_DPW3_RWD_DLY_S3</v>
      </c>
      <c r="DQ20" s="536" t="str">
        <f t="shared" si="6"/>
        <v>PCD_DPW3_RWD_DIR_S3</v>
      </c>
      <c r="DR20" s="536" t="str">
        <f t="shared" si="6"/>
        <v>PCD_DPW3_RWD_DSCR_S3</v>
      </c>
      <c r="DS20" s="536" t="str">
        <f t="shared" si="6"/>
        <v>PCD_DPW3_RWD_DCS_S3</v>
      </c>
      <c r="DT20" s="536" t="str">
        <f t="shared" si="6"/>
        <v>PCD_DPW3_RWD_DSPC_S3</v>
      </c>
      <c r="DU20" s="536" t="str">
        <f t="shared" si="6"/>
        <v>PCD_DPW3_RWD_DPP_S3</v>
      </c>
      <c r="DV20" s="536" t="str">
        <f t="shared" si="6"/>
        <v>PCD_DPW3_RWD_DTPI_S3</v>
      </c>
      <c r="DW20" s="536" t="str">
        <f t="shared" si="6"/>
        <v>PCD_DPW3_RWD_DCI_S3</v>
      </c>
      <c r="DX20" s="536" t="str">
        <f t="shared" si="6"/>
        <v>PCD_DPW3_RWD_DSI_S3</v>
      </c>
      <c r="DY20" s="536" t="str">
        <f t="shared" si="6"/>
        <v>PCD_DPW3_RWD_DER_S3</v>
      </c>
      <c r="DZ20" s="536" t="str">
        <f t="shared" si="5"/>
        <v>PCD_DPW3_RWD_RS_S3</v>
      </c>
      <c r="EA20" s="536" t="str">
        <f t="shared" si="5"/>
        <v>PCD_DPW3_RWD_DPLE_S3</v>
      </c>
    </row>
    <row r="21" spans="1:131" ht="15.6" thickBot="1" x14ac:dyDescent="0.3">
      <c r="A21" s="327"/>
      <c r="B21" s="360" t="str">
        <f t="shared" si="2"/>
        <v>SSC</v>
      </c>
      <c r="C21" s="24" t="s">
        <v>1502</v>
      </c>
      <c r="D21" s="64" t="s">
        <v>1503</v>
      </c>
      <c r="E21" s="91" t="str">
        <f>IFERROR(INDEX('[6]PCD List'!$AU$5:$BK$48,MATCH('DPW3'!$D21,'[6]PCD List'!$AR$5:$AR$48,0),MATCH('DPW3'!$B21,'[6]PCD List'!$AU$2:$BK$2,0)),"")</f>
        <v>Y</v>
      </c>
      <c r="F21" s="62" t="s">
        <v>1504</v>
      </c>
      <c r="G21" s="63" t="s">
        <v>1024</v>
      </c>
      <c r="H21" s="24" t="s">
        <v>153</v>
      </c>
      <c r="I21" s="233">
        <v>0</v>
      </c>
      <c r="J21" s="95"/>
      <c r="K21" s="786"/>
      <c r="M21" s="356">
        <v>0</v>
      </c>
      <c r="N21" s="356">
        <v>0</v>
      </c>
      <c r="O21" s="521">
        <v>0</v>
      </c>
      <c r="P21" s="521">
        <v>0</v>
      </c>
      <c r="Q21" s="521">
        <v>1</v>
      </c>
      <c r="R21" s="66">
        <v>0</v>
      </c>
      <c r="S21" s="66">
        <v>2</v>
      </c>
      <c r="T21" s="66">
        <v>2</v>
      </c>
      <c r="U21" s="66">
        <v>2</v>
      </c>
      <c r="V21" s="66">
        <v>3</v>
      </c>
      <c r="W21" s="66">
        <v>2</v>
      </c>
      <c r="X21" s="66">
        <v>3</v>
      </c>
      <c r="Y21" s="66">
        <v>4</v>
      </c>
      <c r="Z21" s="66">
        <v>3</v>
      </c>
      <c r="AA21" s="66">
        <v>3</v>
      </c>
      <c r="AB21" s="66">
        <v>3</v>
      </c>
      <c r="AC21" s="66">
        <v>3</v>
      </c>
      <c r="AD21" s="66">
        <v>3</v>
      </c>
      <c r="AE21" s="66">
        <v>3</v>
      </c>
      <c r="AF21" s="66">
        <v>3</v>
      </c>
      <c r="AG21" s="66">
        <v>1</v>
      </c>
      <c r="AH21" s="66">
        <v>1</v>
      </c>
      <c r="AI21" s="66">
        <v>1</v>
      </c>
      <c r="AJ21" s="66">
        <v>1</v>
      </c>
      <c r="AK21" s="66">
        <v>1</v>
      </c>
      <c r="AL21" s="66">
        <v>1</v>
      </c>
      <c r="AM21" s="66">
        <v>1</v>
      </c>
      <c r="AN21" s="66">
        <v>1</v>
      </c>
      <c r="AO21" s="66">
        <v>0</v>
      </c>
      <c r="AP21" s="66"/>
      <c r="AQ21" s="66"/>
      <c r="AR21" s="66"/>
      <c r="AS21" s="66"/>
      <c r="AT21" s="66"/>
      <c r="AU21" s="67"/>
      <c r="AV21" s="67"/>
      <c r="AW21" s="67"/>
      <c r="AX21" s="67"/>
      <c r="AY21" s="67"/>
      <c r="AZ21" s="67"/>
      <c r="BA21" s="357"/>
      <c r="BB21" s="95"/>
      <c r="BC21" s="555"/>
      <c r="BD21" s="521"/>
      <c r="BE21" s="66"/>
      <c r="BF21" s="66"/>
      <c r="BG21" s="66"/>
      <c r="BH21" s="66"/>
      <c r="BI21" s="66"/>
      <c r="BJ21" s="66"/>
      <c r="BK21" s="66"/>
      <c r="BL21" s="66"/>
      <c r="BM21" s="66"/>
      <c r="BN21" s="357"/>
      <c r="BO21" s="95"/>
      <c r="BP21" s="95"/>
      <c r="BQ21" s="95"/>
      <c r="BR21" s="95"/>
      <c r="BS21" s="95"/>
      <c r="BT21" s="95"/>
      <c r="BU21" s="527" t="s">
        <v>2198</v>
      </c>
      <c r="BV21" s="43"/>
      <c r="BX21" s="289"/>
      <c r="BY21" s="1" t="s">
        <v>2200</v>
      </c>
      <c r="BZ21" s="528" t="s">
        <v>2217</v>
      </c>
      <c r="CA21" s="528" t="s">
        <v>2217</v>
      </c>
      <c r="CB21" s="528" t="s">
        <v>2217</v>
      </c>
      <c r="CC21" s="528" t="s">
        <v>2217</v>
      </c>
      <c r="CD21" s="528" t="s">
        <v>2217</v>
      </c>
      <c r="CE21" s="528" t="s">
        <v>2217</v>
      </c>
      <c r="CF21" s="528" t="s">
        <v>2217</v>
      </c>
      <c r="CG21" s="528" t="s">
        <v>2217</v>
      </c>
      <c r="CH21" s="528" t="s">
        <v>2217</v>
      </c>
      <c r="CI21" s="528" t="s">
        <v>2217</v>
      </c>
      <c r="CJ21" s="528" t="s">
        <v>2217</v>
      </c>
      <c r="CK21" s="528" t="s">
        <v>2217</v>
      </c>
      <c r="CL21" s="528" t="s">
        <v>2217</v>
      </c>
      <c r="CM21" s="528" t="s">
        <v>2217</v>
      </c>
      <c r="CN21" s="528" t="s">
        <v>2217</v>
      </c>
      <c r="CO21" s="528" t="s">
        <v>2217</v>
      </c>
      <c r="CP21" s="528" t="s">
        <v>2217</v>
      </c>
      <c r="CQ21" s="528" t="s">
        <v>2217</v>
      </c>
      <c r="CR21" s="528" t="s">
        <v>2217</v>
      </c>
      <c r="CS21" s="528" t="s">
        <v>2217</v>
      </c>
      <c r="CT21" s="528" t="s">
        <v>2217</v>
      </c>
      <c r="CU21" s="528" t="s">
        <v>2217</v>
      </c>
      <c r="CV21" s="528" t="s">
        <v>2217</v>
      </c>
      <c r="CW21" s="528" t="s">
        <v>2217</v>
      </c>
      <c r="CX21" s="528" t="s">
        <v>2217</v>
      </c>
      <c r="CY21" s="528" t="s">
        <v>2217</v>
      </c>
      <c r="CZ21" s="528" t="s">
        <v>2217</v>
      </c>
      <c r="DA21" s="528" t="s">
        <v>2217</v>
      </c>
      <c r="DB21" s="528" t="s">
        <v>2217</v>
      </c>
      <c r="DC21" s="528" t="s">
        <v>2217</v>
      </c>
      <c r="DD21" s="528" t="s">
        <v>2217</v>
      </c>
      <c r="DE21" s="528" t="s">
        <v>2217</v>
      </c>
      <c r="DF21" s="528" t="s">
        <v>2217</v>
      </c>
      <c r="DG21" s="528" t="s">
        <v>2217</v>
      </c>
      <c r="DH21" s="528" t="s">
        <v>2217</v>
      </c>
      <c r="DI21" s="528" t="s">
        <v>2217</v>
      </c>
      <c r="DJ21" s="528" t="s">
        <v>2217</v>
      </c>
      <c r="DK21" s="528" t="s">
        <v>2217</v>
      </c>
      <c r="DL21" s="528" t="s">
        <v>2217</v>
      </c>
      <c r="DM21" s="528" t="s">
        <v>2217</v>
      </c>
      <c r="DN21" s="528" t="s">
        <v>2217</v>
      </c>
      <c r="DO21" s="218"/>
      <c r="DP21" s="536" t="str">
        <f t="shared" si="6"/>
        <v>PCD_DPW3_RWD_DLY_S4</v>
      </c>
      <c r="DQ21" s="536" t="str">
        <f t="shared" si="6"/>
        <v>PCD_DPW3_RWD_DIR_S4</v>
      </c>
      <c r="DR21" s="536" t="str">
        <f t="shared" si="6"/>
        <v>PCD_DPW3_RWD_DSCR_S4</v>
      </c>
      <c r="DS21" s="536" t="str">
        <f t="shared" si="6"/>
        <v>PCD_DPW3_RWD_DCS_S4</v>
      </c>
      <c r="DT21" s="536" t="str">
        <f t="shared" si="6"/>
        <v>PCD_DPW3_RWD_DSPC_S4</v>
      </c>
      <c r="DU21" s="536" t="str">
        <f t="shared" si="6"/>
        <v>PCD_DPW3_RWD_DPP_S4</v>
      </c>
      <c r="DV21" s="536" t="str">
        <f t="shared" si="6"/>
        <v>PCD_DPW3_RWD_DTPI_S4</v>
      </c>
      <c r="DW21" s="536" t="str">
        <f t="shared" si="6"/>
        <v>PCD_DPW3_RWD_DCI_S4</v>
      </c>
      <c r="DX21" s="536" t="str">
        <f t="shared" si="6"/>
        <v>PCD_DPW3_RWD_DSI_S4</v>
      </c>
      <c r="DY21" s="536" t="str">
        <f t="shared" si="6"/>
        <v>PCD_DPW3_RWD_DER_S4</v>
      </c>
      <c r="DZ21" s="536" t="str">
        <f t="shared" si="5"/>
        <v>PCD_DPW3_RWD_RS_S4</v>
      </c>
      <c r="EA21" s="536" t="str">
        <f t="shared" si="5"/>
        <v>PCD_DPW3_RWD_DPLE_S4</v>
      </c>
    </row>
    <row r="22" spans="1:131" ht="15.6" thickBot="1" x14ac:dyDescent="0.3">
      <c r="A22" s="327"/>
      <c r="B22" s="360" t="str">
        <f t="shared" si="2"/>
        <v>SSC</v>
      </c>
      <c r="C22" s="24" t="s">
        <v>1502</v>
      </c>
      <c r="D22" s="64" t="s">
        <v>1503</v>
      </c>
      <c r="E22" s="91" t="str">
        <f>IFERROR(INDEX('[6]PCD List'!$AU$5:$BK$48,MATCH('DPW3'!$D22,'[6]PCD List'!$AR$5:$AR$48,0),MATCH('DPW3'!$B22,'[6]PCD List'!$AU$2:$BK$2,0)),"")</f>
        <v>Y</v>
      </c>
      <c r="F22" s="62" t="s">
        <v>1504</v>
      </c>
      <c r="G22" s="63" t="s">
        <v>1027</v>
      </c>
      <c r="H22" s="24" t="s">
        <v>153</v>
      </c>
      <c r="I22" s="233">
        <v>0</v>
      </c>
      <c r="J22" s="95"/>
      <c r="K22" s="786"/>
      <c r="M22" s="356">
        <v>0</v>
      </c>
      <c r="N22" s="356">
        <v>0</v>
      </c>
      <c r="O22" s="521">
        <v>0</v>
      </c>
      <c r="P22" s="521">
        <v>0</v>
      </c>
      <c r="Q22" s="521">
        <v>0</v>
      </c>
      <c r="R22" s="66">
        <v>1</v>
      </c>
      <c r="S22" s="66">
        <v>1</v>
      </c>
      <c r="T22" s="66">
        <v>2</v>
      </c>
      <c r="U22" s="66">
        <v>2</v>
      </c>
      <c r="V22" s="66">
        <v>1</v>
      </c>
      <c r="W22" s="66">
        <v>3</v>
      </c>
      <c r="X22" s="66">
        <v>3</v>
      </c>
      <c r="Y22" s="66">
        <v>3</v>
      </c>
      <c r="Z22" s="66">
        <v>3</v>
      </c>
      <c r="AA22" s="66">
        <v>2</v>
      </c>
      <c r="AB22" s="66">
        <v>2</v>
      </c>
      <c r="AC22" s="66">
        <v>2</v>
      </c>
      <c r="AD22" s="66">
        <v>2</v>
      </c>
      <c r="AE22" s="66">
        <v>2</v>
      </c>
      <c r="AF22" s="66">
        <v>2</v>
      </c>
      <c r="AG22" s="66">
        <v>1</v>
      </c>
      <c r="AH22" s="66">
        <v>1</v>
      </c>
      <c r="AI22" s="66">
        <v>1</v>
      </c>
      <c r="AJ22" s="66">
        <v>1</v>
      </c>
      <c r="AK22" s="66">
        <v>0</v>
      </c>
      <c r="AL22" s="66">
        <v>0</v>
      </c>
      <c r="AM22" s="66">
        <v>0</v>
      </c>
      <c r="AN22" s="66">
        <v>0</v>
      </c>
      <c r="AO22" s="66">
        <v>0</v>
      </c>
      <c r="AP22" s="66"/>
      <c r="AQ22" s="66"/>
      <c r="AR22" s="66"/>
      <c r="AS22" s="66"/>
      <c r="AT22" s="66"/>
      <c r="AU22" s="67"/>
      <c r="AV22" s="67"/>
      <c r="AW22" s="67"/>
      <c r="AX22" s="67"/>
      <c r="AY22" s="67"/>
      <c r="AZ22" s="67"/>
      <c r="BA22" s="357"/>
      <c r="BB22" s="95"/>
      <c r="BC22" s="555"/>
      <c r="BD22" s="521"/>
      <c r="BE22" s="66"/>
      <c r="BF22" s="66"/>
      <c r="BG22" s="66"/>
      <c r="BH22" s="66"/>
      <c r="BI22" s="66"/>
      <c r="BJ22" s="66"/>
      <c r="BK22" s="66"/>
      <c r="BL22" s="66"/>
      <c r="BM22" s="66"/>
      <c r="BN22" s="357"/>
      <c r="BO22" s="95"/>
      <c r="BP22" s="95"/>
      <c r="BQ22" s="95"/>
      <c r="BR22" s="95"/>
      <c r="BS22" s="95"/>
      <c r="BT22" s="95"/>
      <c r="BU22" s="527" t="s">
        <v>2198</v>
      </c>
      <c r="BV22" s="43"/>
      <c r="BX22" s="289"/>
      <c r="BY22" s="1" t="s">
        <v>2200</v>
      </c>
      <c r="BZ22" s="528" t="s">
        <v>2218</v>
      </c>
      <c r="CA22" s="528" t="s">
        <v>2218</v>
      </c>
      <c r="CB22" s="528" t="s">
        <v>2218</v>
      </c>
      <c r="CC22" s="528" t="s">
        <v>2218</v>
      </c>
      <c r="CD22" s="528" t="s">
        <v>2218</v>
      </c>
      <c r="CE22" s="528" t="s">
        <v>2218</v>
      </c>
      <c r="CF22" s="528" t="s">
        <v>2218</v>
      </c>
      <c r="CG22" s="528" t="s">
        <v>2218</v>
      </c>
      <c r="CH22" s="528" t="s">
        <v>2218</v>
      </c>
      <c r="CI22" s="528" t="s">
        <v>2218</v>
      </c>
      <c r="CJ22" s="528" t="s">
        <v>2218</v>
      </c>
      <c r="CK22" s="528" t="s">
        <v>2218</v>
      </c>
      <c r="CL22" s="528" t="s">
        <v>2218</v>
      </c>
      <c r="CM22" s="528" t="s">
        <v>2218</v>
      </c>
      <c r="CN22" s="528" t="s">
        <v>2218</v>
      </c>
      <c r="CO22" s="528" t="s">
        <v>2218</v>
      </c>
      <c r="CP22" s="528" t="s">
        <v>2218</v>
      </c>
      <c r="CQ22" s="528" t="s">
        <v>2218</v>
      </c>
      <c r="CR22" s="528" t="s">
        <v>2218</v>
      </c>
      <c r="CS22" s="528" t="s">
        <v>2218</v>
      </c>
      <c r="CT22" s="528" t="s">
        <v>2218</v>
      </c>
      <c r="CU22" s="528" t="s">
        <v>2218</v>
      </c>
      <c r="CV22" s="528" t="s">
        <v>2218</v>
      </c>
      <c r="CW22" s="528" t="s">
        <v>2218</v>
      </c>
      <c r="CX22" s="528" t="s">
        <v>2218</v>
      </c>
      <c r="CY22" s="528" t="s">
        <v>2218</v>
      </c>
      <c r="CZ22" s="528" t="s">
        <v>2218</v>
      </c>
      <c r="DA22" s="528" t="s">
        <v>2218</v>
      </c>
      <c r="DB22" s="528" t="s">
        <v>2218</v>
      </c>
      <c r="DC22" s="528" t="s">
        <v>2218</v>
      </c>
      <c r="DD22" s="528" t="s">
        <v>2218</v>
      </c>
      <c r="DE22" s="528" t="s">
        <v>2218</v>
      </c>
      <c r="DF22" s="528" t="s">
        <v>2218</v>
      </c>
      <c r="DG22" s="528" t="s">
        <v>2218</v>
      </c>
      <c r="DH22" s="528" t="s">
        <v>2218</v>
      </c>
      <c r="DI22" s="528" t="s">
        <v>2218</v>
      </c>
      <c r="DJ22" s="528" t="s">
        <v>2218</v>
      </c>
      <c r="DK22" s="528" t="s">
        <v>2218</v>
      </c>
      <c r="DL22" s="528" t="s">
        <v>2218</v>
      </c>
      <c r="DM22" s="528" t="s">
        <v>2218</v>
      </c>
      <c r="DN22" s="528" t="s">
        <v>2218</v>
      </c>
      <c r="DO22" s="218"/>
      <c r="DP22" s="536" t="str">
        <f t="shared" si="6"/>
        <v>PCD_DPW3_RWD_DLY_S5</v>
      </c>
      <c r="DQ22" s="536" t="str">
        <f t="shared" si="6"/>
        <v>PCD_DPW3_RWD_DIR_S5</v>
      </c>
      <c r="DR22" s="536" t="str">
        <f t="shared" si="6"/>
        <v>PCD_DPW3_RWD_DSCR_S5</v>
      </c>
      <c r="DS22" s="536" t="str">
        <f t="shared" si="6"/>
        <v>PCD_DPW3_RWD_DCS_S5</v>
      </c>
      <c r="DT22" s="536" t="str">
        <f t="shared" si="6"/>
        <v>PCD_DPW3_RWD_DSPC_S5</v>
      </c>
      <c r="DU22" s="536" t="str">
        <f t="shared" si="6"/>
        <v>PCD_DPW3_RWD_DPP_S5</v>
      </c>
      <c r="DV22" s="536" t="str">
        <f t="shared" si="6"/>
        <v>PCD_DPW3_RWD_DTPI_S5</v>
      </c>
      <c r="DW22" s="536" t="str">
        <f t="shared" si="6"/>
        <v>PCD_DPW3_RWD_DCI_S5</v>
      </c>
      <c r="DX22" s="536" t="str">
        <f t="shared" si="6"/>
        <v>PCD_DPW3_RWD_DSI_S5</v>
      </c>
      <c r="DY22" s="536" t="str">
        <f t="shared" si="6"/>
        <v>PCD_DPW3_RWD_DER_S5</v>
      </c>
      <c r="DZ22" s="536" t="str">
        <f t="shared" si="5"/>
        <v>PCD_DPW3_RWD_RS_S5</v>
      </c>
      <c r="EA22" s="536" t="str">
        <f t="shared" si="5"/>
        <v>PCD_DPW3_RWD_DPLE_S5</v>
      </c>
    </row>
    <row r="23" spans="1:131" ht="15.6" thickBot="1" x14ac:dyDescent="0.3">
      <c r="A23" s="327"/>
      <c r="B23" s="360" t="str">
        <f t="shared" si="2"/>
        <v>SSC</v>
      </c>
      <c r="C23" s="24" t="s">
        <v>1502</v>
      </c>
      <c r="D23" s="64" t="s">
        <v>1503</v>
      </c>
      <c r="E23" s="91" t="str">
        <f>IFERROR(INDEX('[6]PCD List'!$AU$5:$BK$48,MATCH('DPW3'!$D23,'[6]PCD List'!$AR$5:$AR$48,0),MATCH('DPW3'!$B23,'[6]PCD List'!$AU$2:$BK$2,0)),"")</f>
        <v>Y</v>
      </c>
      <c r="F23" s="62" t="s">
        <v>1504</v>
      </c>
      <c r="G23" s="63" t="s">
        <v>1030</v>
      </c>
      <c r="H23" s="24" t="s">
        <v>153</v>
      </c>
      <c r="I23" s="233">
        <v>0</v>
      </c>
      <c r="J23" s="95"/>
      <c r="K23" s="786"/>
      <c r="M23" s="356">
        <v>0</v>
      </c>
      <c r="N23" s="356">
        <v>0</v>
      </c>
      <c r="O23" s="521">
        <v>0</v>
      </c>
      <c r="P23" s="521">
        <v>0</v>
      </c>
      <c r="Q23" s="521">
        <v>0</v>
      </c>
      <c r="R23" s="66">
        <v>0</v>
      </c>
      <c r="S23" s="66">
        <v>0</v>
      </c>
      <c r="T23" s="66">
        <v>0</v>
      </c>
      <c r="U23" s="66">
        <v>1</v>
      </c>
      <c r="V23" s="66">
        <v>2</v>
      </c>
      <c r="W23" s="66">
        <v>2</v>
      </c>
      <c r="X23" s="66">
        <v>2</v>
      </c>
      <c r="Y23" s="66">
        <v>3</v>
      </c>
      <c r="Z23" s="66">
        <v>4</v>
      </c>
      <c r="AA23" s="66">
        <v>5</v>
      </c>
      <c r="AB23" s="66">
        <v>5</v>
      </c>
      <c r="AC23" s="66">
        <v>6</v>
      </c>
      <c r="AD23" s="66">
        <v>6</v>
      </c>
      <c r="AE23" s="66">
        <v>6</v>
      </c>
      <c r="AF23" s="66">
        <v>6</v>
      </c>
      <c r="AG23" s="66">
        <v>9</v>
      </c>
      <c r="AH23" s="66">
        <v>9</v>
      </c>
      <c r="AI23" s="66">
        <v>9</v>
      </c>
      <c r="AJ23" s="66">
        <v>9</v>
      </c>
      <c r="AK23" s="66">
        <v>10</v>
      </c>
      <c r="AL23" s="66">
        <v>10</v>
      </c>
      <c r="AM23" s="66">
        <v>10</v>
      </c>
      <c r="AN23" s="66">
        <v>10</v>
      </c>
      <c r="AO23" s="66">
        <v>11</v>
      </c>
      <c r="AP23" s="66"/>
      <c r="AQ23" s="66"/>
      <c r="AR23" s="66"/>
      <c r="AS23" s="66"/>
      <c r="AT23" s="66"/>
      <c r="AU23" s="67"/>
      <c r="AV23" s="67"/>
      <c r="AW23" s="67"/>
      <c r="AX23" s="67"/>
      <c r="AY23" s="67"/>
      <c r="AZ23" s="67"/>
      <c r="BA23" s="357"/>
      <c r="BB23" s="95"/>
      <c r="BC23" s="555"/>
      <c r="BD23" s="521"/>
      <c r="BE23" s="66"/>
      <c r="BF23" s="66"/>
      <c r="BG23" s="66"/>
      <c r="BH23" s="66"/>
      <c r="BI23" s="66"/>
      <c r="BJ23" s="66"/>
      <c r="BK23" s="66"/>
      <c r="BL23" s="66"/>
      <c r="BM23" s="66"/>
      <c r="BN23" s="357"/>
      <c r="BO23" s="95"/>
      <c r="BP23" s="95"/>
      <c r="BQ23" s="95"/>
      <c r="BR23" s="95"/>
      <c r="BS23" s="95"/>
      <c r="BT23" s="95"/>
      <c r="BU23" s="527" t="s">
        <v>2198</v>
      </c>
      <c r="BV23" s="43"/>
      <c r="BX23" s="289"/>
      <c r="BY23" s="1" t="s">
        <v>2200</v>
      </c>
      <c r="BZ23" s="528" t="s">
        <v>2219</v>
      </c>
      <c r="CA23" s="528" t="s">
        <v>2219</v>
      </c>
      <c r="CB23" s="528" t="s">
        <v>2219</v>
      </c>
      <c r="CC23" s="528" t="s">
        <v>2219</v>
      </c>
      <c r="CD23" s="528" t="s">
        <v>2219</v>
      </c>
      <c r="CE23" s="528" t="s">
        <v>2219</v>
      </c>
      <c r="CF23" s="528" t="s">
        <v>2219</v>
      </c>
      <c r="CG23" s="528" t="s">
        <v>2219</v>
      </c>
      <c r="CH23" s="528" t="s">
        <v>2219</v>
      </c>
      <c r="CI23" s="528" t="s">
        <v>2219</v>
      </c>
      <c r="CJ23" s="528" t="s">
        <v>2219</v>
      </c>
      <c r="CK23" s="528" t="s">
        <v>2219</v>
      </c>
      <c r="CL23" s="528" t="s">
        <v>2219</v>
      </c>
      <c r="CM23" s="528" t="s">
        <v>2219</v>
      </c>
      <c r="CN23" s="528" t="s">
        <v>2219</v>
      </c>
      <c r="CO23" s="528" t="s">
        <v>2219</v>
      </c>
      <c r="CP23" s="528" t="s">
        <v>2219</v>
      </c>
      <c r="CQ23" s="528" t="s">
        <v>2219</v>
      </c>
      <c r="CR23" s="528" t="s">
        <v>2219</v>
      </c>
      <c r="CS23" s="528" t="s">
        <v>2219</v>
      </c>
      <c r="CT23" s="528" t="s">
        <v>2219</v>
      </c>
      <c r="CU23" s="528" t="s">
        <v>2219</v>
      </c>
      <c r="CV23" s="528" t="s">
        <v>2219</v>
      </c>
      <c r="CW23" s="528" t="s">
        <v>2219</v>
      </c>
      <c r="CX23" s="528" t="s">
        <v>2219</v>
      </c>
      <c r="CY23" s="528" t="s">
        <v>2219</v>
      </c>
      <c r="CZ23" s="528" t="s">
        <v>2219</v>
      </c>
      <c r="DA23" s="528" t="s">
        <v>2219</v>
      </c>
      <c r="DB23" s="528" t="s">
        <v>2219</v>
      </c>
      <c r="DC23" s="528" t="s">
        <v>2219</v>
      </c>
      <c r="DD23" s="528" t="s">
        <v>2219</v>
      </c>
      <c r="DE23" s="528" t="s">
        <v>2219</v>
      </c>
      <c r="DF23" s="528" t="s">
        <v>2219</v>
      </c>
      <c r="DG23" s="528" t="s">
        <v>2219</v>
      </c>
      <c r="DH23" s="528" t="s">
        <v>2219</v>
      </c>
      <c r="DI23" s="528" t="s">
        <v>2219</v>
      </c>
      <c r="DJ23" s="528" t="s">
        <v>2219</v>
      </c>
      <c r="DK23" s="528" t="s">
        <v>2219</v>
      </c>
      <c r="DL23" s="528" t="s">
        <v>2219</v>
      </c>
      <c r="DM23" s="528" t="s">
        <v>2219</v>
      </c>
      <c r="DN23" s="528" t="s">
        <v>2219</v>
      </c>
      <c r="DO23" s="218"/>
      <c r="DP23" s="536" t="str">
        <f t="shared" si="6"/>
        <v>PCD_DPW3_RWD_DLY_S6</v>
      </c>
      <c r="DQ23" s="536" t="str">
        <f t="shared" si="6"/>
        <v>PCD_DPW3_RWD_DIR_S6</v>
      </c>
      <c r="DR23" s="536" t="str">
        <f t="shared" si="6"/>
        <v>PCD_DPW3_RWD_DSCR_S6</v>
      </c>
      <c r="DS23" s="536" t="str">
        <f t="shared" si="6"/>
        <v>PCD_DPW3_RWD_DCS_S6</v>
      </c>
      <c r="DT23" s="536" t="str">
        <f t="shared" si="6"/>
        <v>PCD_DPW3_RWD_DSPC_S6</v>
      </c>
      <c r="DU23" s="536" t="str">
        <f t="shared" si="6"/>
        <v>PCD_DPW3_RWD_DPP_S6</v>
      </c>
      <c r="DV23" s="536" t="str">
        <f t="shared" si="6"/>
        <v>PCD_DPW3_RWD_DTPI_S6</v>
      </c>
      <c r="DW23" s="536" t="str">
        <f t="shared" si="6"/>
        <v>PCD_DPW3_RWD_DCI_S6</v>
      </c>
      <c r="DX23" s="536" t="str">
        <f t="shared" si="6"/>
        <v>PCD_DPW3_RWD_DSI_S6</v>
      </c>
      <c r="DY23" s="536" t="str">
        <f t="shared" si="6"/>
        <v>PCD_DPW3_RWD_DER_S6</v>
      </c>
      <c r="DZ23" s="536" t="str">
        <f t="shared" si="5"/>
        <v>PCD_DPW3_RWD_RS_S6</v>
      </c>
      <c r="EA23" s="536" t="str">
        <f t="shared" si="5"/>
        <v>PCD_DPW3_RWD_DPLE_S6</v>
      </c>
    </row>
    <row r="24" spans="1:131" ht="15.6" thickBot="1" x14ac:dyDescent="0.3">
      <c r="A24" s="327"/>
      <c r="B24" s="360" t="str">
        <f t="shared" si="2"/>
        <v>SSC</v>
      </c>
      <c r="C24" s="24" t="s">
        <v>1502</v>
      </c>
      <c r="D24" s="64" t="s">
        <v>1503</v>
      </c>
      <c r="E24" s="91" t="str">
        <f>IFERROR(INDEX('[6]PCD List'!$AU$5:$BK$48,MATCH('DPW3'!$D24,'[6]PCD List'!$AR$5:$AR$48,0),MATCH('DPW3'!$B24,'[6]PCD List'!$AU$2:$BK$2,0)),"")</f>
        <v>Y</v>
      </c>
      <c r="F24" s="62" t="s">
        <v>1504</v>
      </c>
      <c r="G24" s="63" t="s">
        <v>1033</v>
      </c>
      <c r="H24" s="24" t="s">
        <v>153</v>
      </c>
      <c r="I24" s="233">
        <v>0</v>
      </c>
      <c r="J24" s="95"/>
      <c r="K24" s="786"/>
      <c r="M24" s="356">
        <v>0</v>
      </c>
      <c r="N24" s="356">
        <v>0</v>
      </c>
      <c r="O24" s="521">
        <v>0</v>
      </c>
      <c r="P24" s="521">
        <v>0</v>
      </c>
      <c r="Q24" s="521">
        <v>0</v>
      </c>
      <c r="R24" s="66">
        <v>0</v>
      </c>
      <c r="S24" s="66">
        <v>0</v>
      </c>
      <c r="T24" s="66">
        <v>0</v>
      </c>
      <c r="U24" s="66">
        <v>0</v>
      </c>
      <c r="V24" s="66">
        <v>0</v>
      </c>
      <c r="W24" s="66">
        <v>0</v>
      </c>
      <c r="X24" s="66">
        <v>0</v>
      </c>
      <c r="Y24" s="66">
        <v>0</v>
      </c>
      <c r="Z24" s="66">
        <v>0</v>
      </c>
      <c r="AA24" s="66">
        <v>0</v>
      </c>
      <c r="AB24" s="66">
        <v>0</v>
      </c>
      <c r="AC24" s="66">
        <v>0</v>
      </c>
      <c r="AD24" s="66">
        <v>0</v>
      </c>
      <c r="AE24" s="66">
        <v>0</v>
      </c>
      <c r="AF24" s="66">
        <v>0</v>
      </c>
      <c r="AG24" s="66">
        <v>0</v>
      </c>
      <c r="AH24" s="66">
        <v>0</v>
      </c>
      <c r="AI24" s="66">
        <v>0</v>
      </c>
      <c r="AJ24" s="66">
        <v>0</v>
      </c>
      <c r="AK24" s="66">
        <v>0</v>
      </c>
      <c r="AL24" s="66">
        <v>0</v>
      </c>
      <c r="AM24" s="66">
        <v>0</v>
      </c>
      <c r="AN24" s="66">
        <v>0</v>
      </c>
      <c r="AO24" s="66">
        <v>0</v>
      </c>
      <c r="AP24" s="66"/>
      <c r="AQ24" s="66"/>
      <c r="AR24" s="66"/>
      <c r="AS24" s="66"/>
      <c r="AT24" s="66"/>
      <c r="AU24" s="67"/>
      <c r="AV24" s="67"/>
      <c r="AW24" s="67"/>
      <c r="AX24" s="67"/>
      <c r="AY24" s="67"/>
      <c r="AZ24" s="67"/>
      <c r="BA24" s="372"/>
      <c r="BB24" s="95"/>
      <c r="BC24" s="555"/>
      <c r="BD24" s="521"/>
      <c r="BE24" s="66"/>
      <c r="BF24" s="66"/>
      <c r="BG24" s="66"/>
      <c r="BH24" s="66"/>
      <c r="BI24" s="66"/>
      <c r="BJ24" s="66"/>
      <c r="BK24" s="66"/>
      <c r="BL24" s="66"/>
      <c r="BM24" s="66"/>
      <c r="BN24" s="357"/>
      <c r="BO24" s="95"/>
      <c r="BP24" s="95"/>
      <c r="BQ24" s="95"/>
      <c r="BR24" s="95"/>
      <c r="BS24" s="95"/>
      <c r="BT24" s="95"/>
      <c r="BU24" s="527" t="s">
        <v>2198</v>
      </c>
      <c r="BV24" s="43"/>
      <c r="BX24" s="289"/>
      <c r="BY24" s="1" t="s">
        <v>2200</v>
      </c>
      <c r="BZ24" s="537" t="s">
        <v>2220</v>
      </c>
      <c r="CA24" s="537" t="s">
        <v>2220</v>
      </c>
      <c r="CB24" s="537" t="s">
        <v>2220</v>
      </c>
      <c r="CC24" s="537" t="s">
        <v>2220</v>
      </c>
      <c r="CD24" s="537" t="s">
        <v>2220</v>
      </c>
      <c r="CE24" s="537" t="s">
        <v>2220</v>
      </c>
      <c r="CF24" s="537" t="s">
        <v>2220</v>
      </c>
      <c r="CG24" s="537" t="s">
        <v>2220</v>
      </c>
      <c r="CH24" s="537" t="s">
        <v>2220</v>
      </c>
      <c r="CI24" s="537" t="s">
        <v>2220</v>
      </c>
      <c r="CJ24" s="537" t="s">
        <v>2220</v>
      </c>
      <c r="CK24" s="537" t="s">
        <v>2220</v>
      </c>
      <c r="CL24" s="537" t="s">
        <v>2220</v>
      </c>
      <c r="CM24" s="537" t="s">
        <v>2220</v>
      </c>
      <c r="CN24" s="537" t="s">
        <v>2220</v>
      </c>
      <c r="CO24" s="537" t="s">
        <v>2220</v>
      </c>
      <c r="CP24" s="537" t="s">
        <v>2220</v>
      </c>
      <c r="CQ24" s="537" t="s">
        <v>2220</v>
      </c>
      <c r="CR24" s="537" t="s">
        <v>2220</v>
      </c>
      <c r="CS24" s="537" t="s">
        <v>2220</v>
      </c>
      <c r="CT24" s="537" t="s">
        <v>2220</v>
      </c>
      <c r="CU24" s="537" t="s">
        <v>2220</v>
      </c>
      <c r="CV24" s="537" t="s">
        <v>2220</v>
      </c>
      <c r="CW24" s="537" t="s">
        <v>2220</v>
      </c>
      <c r="CX24" s="537" t="s">
        <v>2220</v>
      </c>
      <c r="CY24" s="537" t="s">
        <v>2220</v>
      </c>
      <c r="CZ24" s="537" t="s">
        <v>2220</v>
      </c>
      <c r="DA24" s="537" t="s">
        <v>2220</v>
      </c>
      <c r="DB24" s="537" t="s">
        <v>2220</v>
      </c>
      <c r="DC24" s="537" t="s">
        <v>2220</v>
      </c>
      <c r="DD24" s="537" t="s">
        <v>2220</v>
      </c>
      <c r="DE24" s="537" t="s">
        <v>2220</v>
      </c>
      <c r="DF24" s="537" t="s">
        <v>2220</v>
      </c>
      <c r="DG24" s="537" t="s">
        <v>2220</v>
      </c>
      <c r="DH24" s="537" t="s">
        <v>2220</v>
      </c>
      <c r="DI24" s="537" t="s">
        <v>2220</v>
      </c>
      <c r="DJ24" s="537" t="s">
        <v>2220</v>
      </c>
      <c r="DK24" s="537" t="s">
        <v>2220</v>
      </c>
      <c r="DL24" s="537" t="s">
        <v>2220</v>
      </c>
      <c r="DM24" s="537" t="s">
        <v>2220</v>
      </c>
      <c r="DN24" s="537" t="s">
        <v>2220</v>
      </c>
      <c r="DO24" s="218"/>
      <c r="DP24" s="536" t="str">
        <f t="shared" si="6"/>
        <v>PCD_DPW3_RWD_DLY_S7</v>
      </c>
      <c r="DQ24" s="536" t="str">
        <f t="shared" si="6"/>
        <v>PCD_DPW3_RWD_DIR_S7</v>
      </c>
      <c r="DR24" s="536" t="str">
        <f t="shared" si="6"/>
        <v>PCD_DPW3_RWD_DSCR_S7</v>
      </c>
      <c r="DS24" s="536" t="str">
        <f t="shared" si="6"/>
        <v>PCD_DPW3_RWD_DCS_S7</v>
      </c>
      <c r="DT24" s="536" t="str">
        <f t="shared" si="6"/>
        <v>PCD_DPW3_RWD_DSPC_S7</v>
      </c>
      <c r="DU24" s="536" t="str">
        <f t="shared" si="6"/>
        <v>PCD_DPW3_RWD_DPP_S7</v>
      </c>
      <c r="DV24" s="536" t="str">
        <f t="shared" si="6"/>
        <v>PCD_DPW3_RWD_DTPI_S7</v>
      </c>
      <c r="DW24" s="536" t="str">
        <f t="shared" si="6"/>
        <v>PCD_DPW3_RWD_DCI_S7</v>
      </c>
      <c r="DX24" s="536" t="str">
        <f t="shared" si="6"/>
        <v>PCD_DPW3_RWD_DSI_S7</v>
      </c>
      <c r="DY24" s="536" t="str">
        <f t="shared" si="6"/>
        <v>PCD_DPW3_RWD_DER_S7</v>
      </c>
      <c r="DZ24" s="536" t="str">
        <f t="shared" si="5"/>
        <v>PCD_DPW3_RWD_RS_S7</v>
      </c>
      <c r="EA24" s="536" t="str">
        <f t="shared" si="5"/>
        <v>PCD_DPW3_RWD_DPLE_S7</v>
      </c>
    </row>
    <row r="25" spans="1:131" ht="15.6" thickBot="1" x14ac:dyDescent="0.3">
      <c r="A25" s="327"/>
      <c r="B25" s="488" t="str">
        <f t="shared" si="2"/>
        <v>SSC</v>
      </c>
      <c r="C25" s="556" t="s">
        <v>1502</v>
      </c>
      <c r="D25" s="557" t="s">
        <v>1503</v>
      </c>
      <c r="E25" s="558" t="str">
        <f>IFERROR(INDEX('[6]PCD List'!$AU$5:$BK$48,MATCH('DPW3'!$D25,'[6]PCD List'!$AR$5:$AR$48,0),MATCH('DPW3'!$B25,'[6]PCD List'!$AU$2:$BK$2,0)),"")</f>
        <v>Y</v>
      </c>
      <c r="F25" s="559" t="s">
        <v>1504</v>
      </c>
      <c r="G25" s="264" t="s">
        <v>1036</v>
      </c>
      <c r="H25" s="556" t="s">
        <v>153</v>
      </c>
      <c r="I25" s="560">
        <v>0</v>
      </c>
      <c r="J25" s="95"/>
      <c r="K25" s="786"/>
      <c r="M25" s="267">
        <f>SUM( M17:M23)</f>
        <v>11</v>
      </c>
      <c r="N25" s="297">
        <f t="shared" ref="N25:BA25" si="7">SUM( N17:N23)</f>
        <v>11</v>
      </c>
      <c r="O25" s="268">
        <f t="shared" si="7"/>
        <v>11</v>
      </c>
      <c r="P25" s="268">
        <f t="shared" si="7"/>
        <v>11</v>
      </c>
      <c r="Q25" s="268">
        <f t="shared" si="7"/>
        <v>11</v>
      </c>
      <c r="R25" s="268">
        <f t="shared" si="7"/>
        <v>11</v>
      </c>
      <c r="S25" s="268">
        <f t="shared" si="7"/>
        <v>11</v>
      </c>
      <c r="T25" s="268">
        <f t="shared" si="7"/>
        <v>11</v>
      </c>
      <c r="U25" s="268">
        <f t="shared" si="7"/>
        <v>11</v>
      </c>
      <c r="V25" s="268">
        <f t="shared" si="7"/>
        <v>11</v>
      </c>
      <c r="W25" s="268">
        <f t="shared" si="7"/>
        <v>11</v>
      </c>
      <c r="X25" s="268">
        <f t="shared" si="7"/>
        <v>11</v>
      </c>
      <c r="Y25" s="268">
        <f t="shared" si="7"/>
        <v>11</v>
      </c>
      <c r="Z25" s="268">
        <f t="shared" si="7"/>
        <v>11</v>
      </c>
      <c r="AA25" s="268">
        <f t="shared" si="7"/>
        <v>11</v>
      </c>
      <c r="AB25" s="268">
        <f t="shared" si="7"/>
        <v>11</v>
      </c>
      <c r="AC25" s="268">
        <f t="shared" si="7"/>
        <v>11</v>
      </c>
      <c r="AD25" s="268">
        <f t="shared" si="7"/>
        <v>11</v>
      </c>
      <c r="AE25" s="268">
        <f t="shared" si="7"/>
        <v>11</v>
      </c>
      <c r="AF25" s="268">
        <f t="shared" si="7"/>
        <v>11</v>
      </c>
      <c r="AG25" s="268">
        <f t="shared" si="7"/>
        <v>11</v>
      </c>
      <c r="AH25" s="268">
        <f t="shared" si="7"/>
        <v>11</v>
      </c>
      <c r="AI25" s="268">
        <f t="shared" si="7"/>
        <v>11</v>
      </c>
      <c r="AJ25" s="268">
        <f t="shared" si="7"/>
        <v>11</v>
      </c>
      <c r="AK25" s="268">
        <f t="shared" si="7"/>
        <v>11</v>
      </c>
      <c r="AL25" s="268">
        <f t="shared" si="7"/>
        <v>11</v>
      </c>
      <c r="AM25" s="268">
        <f t="shared" si="7"/>
        <v>11</v>
      </c>
      <c r="AN25" s="268">
        <f t="shared" si="7"/>
        <v>11</v>
      </c>
      <c r="AO25" s="268">
        <f t="shared" si="7"/>
        <v>11</v>
      </c>
      <c r="AP25" s="268">
        <f t="shared" si="7"/>
        <v>0</v>
      </c>
      <c r="AQ25" s="268">
        <f t="shared" si="7"/>
        <v>0</v>
      </c>
      <c r="AR25" s="268">
        <f t="shared" si="7"/>
        <v>0</v>
      </c>
      <c r="AS25" s="268">
        <f t="shared" si="7"/>
        <v>0</v>
      </c>
      <c r="AT25" s="268">
        <f t="shared" si="7"/>
        <v>0</v>
      </c>
      <c r="AU25" s="268">
        <f t="shared" si="7"/>
        <v>0</v>
      </c>
      <c r="AV25" s="268">
        <f t="shared" si="7"/>
        <v>0</v>
      </c>
      <c r="AW25" s="268">
        <f t="shared" si="7"/>
        <v>0</v>
      </c>
      <c r="AX25" s="268">
        <f t="shared" si="7"/>
        <v>0</v>
      </c>
      <c r="AY25" s="268">
        <f t="shared" si="7"/>
        <v>0</v>
      </c>
      <c r="AZ25" s="268">
        <f t="shared" si="7"/>
        <v>0</v>
      </c>
      <c r="BA25" s="542">
        <f t="shared" si="7"/>
        <v>0</v>
      </c>
      <c r="BB25" s="95"/>
      <c r="BC25" s="381"/>
      <c r="BD25" s="382"/>
      <c r="BE25" s="382"/>
      <c r="BF25" s="382"/>
      <c r="BG25" s="382"/>
      <c r="BH25" s="382"/>
      <c r="BI25" s="382"/>
      <c r="BJ25" s="382"/>
      <c r="BK25" s="382"/>
      <c r="BL25" s="382"/>
      <c r="BM25" s="382"/>
      <c r="BN25" s="383"/>
      <c r="BO25" s="95"/>
      <c r="BP25" s="95"/>
      <c r="BQ25" s="95"/>
      <c r="BR25" s="95"/>
      <c r="BS25" s="95"/>
      <c r="BT25" s="95"/>
      <c r="BU25" s="527" t="s">
        <v>2198</v>
      </c>
      <c r="BV25" s="43"/>
      <c r="BX25" s="289"/>
      <c r="BY25" s="1" t="s">
        <v>2200</v>
      </c>
      <c r="BZ25" s="543" t="s">
        <v>2221</v>
      </c>
      <c r="CA25" s="544" t="s">
        <v>2221</v>
      </c>
      <c r="CB25" s="545" t="s">
        <v>2221</v>
      </c>
      <c r="CC25" s="545" t="s">
        <v>2221</v>
      </c>
      <c r="CD25" s="545" t="s">
        <v>2221</v>
      </c>
      <c r="CE25" s="545" t="s">
        <v>2221</v>
      </c>
      <c r="CF25" s="545" t="s">
        <v>2221</v>
      </c>
      <c r="CG25" s="545" t="s">
        <v>2221</v>
      </c>
      <c r="CH25" s="545" t="s">
        <v>2221</v>
      </c>
      <c r="CI25" s="545" t="s">
        <v>2221</v>
      </c>
      <c r="CJ25" s="545" t="s">
        <v>2221</v>
      </c>
      <c r="CK25" s="545" t="s">
        <v>2221</v>
      </c>
      <c r="CL25" s="545" t="s">
        <v>2221</v>
      </c>
      <c r="CM25" s="545" t="s">
        <v>2221</v>
      </c>
      <c r="CN25" s="545" t="s">
        <v>2221</v>
      </c>
      <c r="CO25" s="545" t="s">
        <v>2221</v>
      </c>
      <c r="CP25" s="545" t="s">
        <v>2221</v>
      </c>
      <c r="CQ25" s="545" t="s">
        <v>2221</v>
      </c>
      <c r="CR25" s="545" t="s">
        <v>2221</v>
      </c>
      <c r="CS25" s="545" t="s">
        <v>2221</v>
      </c>
      <c r="CT25" s="545" t="s">
        <v>2221</v>
      </c>
      <c r="CU25" s="545" t="s">
        <v>2221</v>
      </c>
      <c r="CV25" s="545" t="s">
        <v>2221</v>
      </c>
      <c r="CW25" s="545" t="s">
        <v>2221</v>
      </c>
      <c r="CX25" s="545" t="s">
        <v>2221</v>
      </c>
      <c r="CY25" s="545" t="s">
        <v>2221</v>
      </c>
      <c r="CZ25" s="545" t="s">
        <v>2221</v>
      </c>
      <c r="DA25" s="545" t="s">
        <v>2221</v>
      </c>
      <c r="DB25" s="545" t="s">
        <v>2221</v>
      </c>
      <c r="DC25" s="545" t="s">
        <v>2221</v>
      </c>
      <c r="DD25" s="545" t="s">
        <v>2221</v>
      </c>
      <c r="DE25" s="545" t="s">
        <v>2221</v>
      </c>
      <c r="DF25" s="545" t="s">
        <v>2221</v>
      </c>
      <c r="DG25" s="545" t="s">
        <v>2221</v>
      </c>
      <c r="DH25" s="545" t="s">
        <v>2221</v>
      </c>
      <c r="DI25" s="545" t="s">
        <v>2221</v>
      </c>
      <c r="DJ25" s="545" t="s">
        <v>2221</v>
      </c>
      <c r="DK25" s="545" t="s">
        <v>2221</v>
      </c>
      <c r="DL25" s="545" t="s">
        <v>2221</v>
      </c>
      <c r="DM25" s="545" t="s">
        <v>2221</v>
      </c>
      <c r="DN25" s="546" t="s">
        <v>2221</v>
      </c>
      <c r="DO25" s="218"/>
      <c r="DP25" s="536" t="str">
        <f t="shared" si="6"/>
        <v>PCD_DPW3_RWD_DLY_ST</v>
      </c>
      <c r="DQ25" s="536" t="str">
        <f t="shared" si="6"/>
        <v>PCD_DPW3_RWD_DIR_ST</v>
      </c>
      <c r="DR25" s="536" t="str">
        <f t="shared" si="6"/>
        <v>PCD_DPW3_RWD_DSCR_ST</v>
      </c>
      <c r="DS25" s="536" t="str">
        <f t="shared" si="6"/>
        <v>PCD_DPW3_RWD_DCS_ST</v>
      </c>
      <c r="DT25" s="536" t="str">
        <f t="shared" si="6"/>
        <v>PCD_DPW3_RWD_DSPC_ST</v>
      </c>
      <c r="DU25" s="536" t="str">
        <f t="shared" si="6"/>
        <v>PCD_DPW3_RWD_DPP_ST</v>
      </c>
      <c r="DV25" s="536" t="str">
        <f t="shared" si="6"/>
        <v>PCD_DPW3_RWD_DTPI_ST</v>
      </c>
      <c r="DW25" s="536" t="str">
        <f t="shared" si="6"/>
        <v>PCD_DPW3_RWD_DCI_ST</v>
      </c>
      <c r="DX25" s="536" t="str">
        <f t="shared" si="6"/>
        <v>PCD_DPW3_RWD_DSI_ST</v>
      </c>
      <c r="DY25" s="536" t="str">
        <f t="shared" si="6"/>
        <v>PCD_DPW3_RWD_DER_ST</v>
      </c>
      <c r="DZ25" s="536" t="str">
        <f t="shared" si="5"/>
        <v>PCD_DPW3_RWD_RS_ST</v>
      </c>
      <c r="EA25" s="536" t="str">
        <f t="shared" si="5"/>
        <v>PCD_DPW3_RWD_DPLE_ST</v>
      </c>
    </row>
    <row r="26" spans="1:131" ht="15.6" thickBot="1" x14ac:dyDescent="0.3">
      <c r="A26" s="327"/>
      <c r="B26" s="351" t="str">
        <f xml:space="preserve"> B25</f>
        <v>SSC</v>
      </c>
      <c r="C26" s="56" t="s">
        <v>1549</v>
      </c>
      <c r="D26" s="56" t="s">
        <v>423</v>
      </c>
      <c r="E26" s="402" t="str">
        <f>IFERROR(INDEX('[6]PCD List'!$AU$5:$BK$48,MATCH('DPW3'!$D26,'[6]PCD List'!$AR$5:$AR$48,0),MATCH('DPW3'!$B26,'[6]PCD List'!$AU$2:$BK$2,0)),"")</f>
        <v>Y</v>
      </c>
      <c r="F26" s="118" t="s">
        <v>1550</v>
      </c>
      <c r="G26" s="280" t="s">
        <v>998</v>
      </c>
      <c r="H26" s="87" t="s">
        <v>153</v>
      </c>
      <c r="I26" s="282">
        <v>0</v>
      </c>
      <c r="K26" s="786">
        <v>8</v>
      </c>
      <c r="M26" s="356">
        <v>8</v>
      </c>
      <c r="N26" s="356"/>
      <c r="O26" s="521"/>
      <c r="P26" s="521"/>
      <c r="Q26" s="521"/>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7"/>
      <c r="AV26" s="67"/>
      <c r="AW26" s="67"/>
      <c r="AX26" s="67"/>
      <c r="AY26" s="67"/>
      <c r="AZ26" s="67"/>
      <c r="BA26" s="357"/>
      <c r="BC26" s="555"/>
      <c r="BD26" s="521"/>
      <c r="BE26" s="66"/>
      <c r="BF26" s="66"/>
      <c r="BG26" s="66"/>
      <c r="BH26" s="66"/>
      <c r="BI26" s="66"/>
      <c r="BJ26" s="66"/>
      <c r="BK26" s="66"/>
      <c r="BL26" s="66"/>
      <c r="BM26" s="66"/>
      <c r="BN26" s="357"/>
      <c r="BU26" s="527" t="s">
        <v>2222</v>
      </c>
      <c r="BX26" s="289" t="s">
        <v>2223</v>
      </c>
      <c r="BY26" s="1" t="s">
        <v>2224</v>
      </c>
      <c r="BZ26" s="528" t="s">
        <v>2225</v>
      </c>
      <c r="CA26" s="528" t="s">
        <v>2225</v>
      </c>
      <c r="CB26" s="529" t="s">
        <v>2225</v>
      </c>
      <c r="CC26" s="529" t="s">
        <v>2225</v>
      </c>
      <c r="CD26" s="529" t="s">
        <v>2225</v>
      </c>
      <c r="CE26" s="530" t="s">
        <v>2225</v>
      </c>
      <c r="CF26" s="530" t="s">
        <v>2225</v>
      </c>
      <c r="CG26" s="530" t="s">
        <v>2225</v>
      </c>
      <c r="CH26" s="530" t="s">
        <v>2225</v>
      </c>
      <c r="CI26" s="530" t="s">
        <v>2225</v>
      </c>
      <c r="CJ26" s="530" t="s">
        <v>2225</v>
      </c>
      <c r="CK26" s="530" t="s">
        <v>2225</v>
      </c>
      <c r="CL26" s="530" t="s">
        <v>2225</v>
      </c>
      <c r="CM26" s="530" t="s">
        <v>2225</v>
      </c>
      <c r="CN26" s="530" t="s">
        <v>2225</v>
      </c>
      <c r="CO26" s="530" t="s">
        <v>2225</v>
      </c>
      <c r="CP26" s="530" t="s">
        <v>2225</v>
      </c>
      <c r="CQ26" s="530" t="s">
        <v>2225</v>
      </c>
      <c r="CR26" s="530" t="s">
        <v>2225</v>
      </c>
      <c r="CS26" s="530" t="s">
        <v>2225</v>
      </c>
      <c r="CT26" s="530" t="s">
        <v>2225</v>
      </c>
      <c r="CU26" s="530" t="s">
        <v>2225</v>
      </c>
      <c r="CV26" s="530" t="s">
        <v>2225</v>
      </c>
      <c r="CW26" s="530" t="s">
        <v>2225</v>
      </c>
      <c r="CX26" s="530" t="s">
        <v>2225</v>
      </c>
      <c r="CY26" s="530" t="s">
        <v>2225</v>
      </c>
      <c r="CZ26" s="530" t="s">
        <v>2225</v>
      </c>
      <c r="DA26" s="530" t="s">
        <v>2225</v>
      </c>
      <c r="DB26" s="530" t="s">
        <v>2225</v>
      </c>
      <c r="DC26" s="530" t="s">
        <v>2225</v>
      </c>
      <c r="DD26" s="530" t="s">
        <v>2225</v>
      </c>
      <c r="DE26" s="530" t="s">
        <v>2225</v>
      </c>
      <c r="DF26" s="530" t="s">
        <v>2225</v>
      </c>
      <c r="DG26" s="530" t="s">
        <v>2225</v>
      </c>
      <c r="DH26" s="531" t="s">
        <v>2225</v>
      </c>
      <c r="DI26" s="531" t="s">
        <v>2225</v>
      </c>
      <c r="DJ26" s="531" t="s">
        <v>2225</v>
      </c>
      <c r="DK26" s="531" t="s">
        <v>2225</v>
      </c>
      <c r="DL26" s="531" t="s">
        <v>2225</v>
      </c>
      <c r="DM26" s="531" t="s">
        <v>2225</v>
      </c>
      <c r="DN26" s="532" t="s">
        <v>2225</v>
      </c>
      <c r="DP26" s="289" t="s">
        <v>2226</v>
      </c>
      <c r="DQ26" s="241" t="s">
        <v>2227</v>
      </c>
      <c r="DR26" s="74" t="s">
        <v>2228</v>
      </c>
      <c r="DS26" s="74" t="s">
        <v>2229</v>
      </c>
      <c r="DT26" s="74" t="s">
        <v>2230</v>
      </c>
      <c r="DU26" s="74" t="s">
        <v>2231</v>
      </c>
      <c r="DV26" s="74" t="s">
        <v>2232</v>
      </c>
      <c r="DW26" s="74" t="s">
        <v>2233</v>
      </c>
      <c r="DX26" s="74" t="s">
        <v>2234</v>
      </c>
      <c r="DY26" s="74" t="s">
        <v>2235</v>
      </c>
      <c r="DZ26" s="74" t="s">
        <v>2236</v>
      </c>
      <c r="EA26" s="74" t="s">
        <v>2237</v>
      </c>
    </row>
    <row r="27" spans="1:131" ht="15.6" thickBot="1" x14ac:dyDescent="0.3">
      <c r="A27" s="327"/>
      <c r="B27" s="360" t="str">
        <f t="shared" si="2"/>
        <v>SSC</v>
      </c>
      <c r="C27" s="60" t="s">
        <v>1549</v>
      </c>
      <c r="D27" s="60" t="s">
        <v>423</v>
      </c>
      <c r="E27" s="91" t="str">
        <f>IFERROR(INDEX('[6]PCD List'!$AU$5:$BK$48,MATCH('DPW3'!$D27,'[6]PCD List'!$AR$5:$AR$48,0),MATCH('DPW3'!$B27,'[6]PCD List'!$AU$2:$BK$2,0)),"")</f>
        <v>Y</v>
      </c>
      <c r="F27" s="62" t="s">
        <v>1550</v>
      </c>
      <c r="G27" s="63" t="s">
        <v>1015</v>
      </c>
      <c r="H27" s="24" t="s">
        <v>153</v>
      </c>
      <c r="I27" s="233">
        <v>0</v>
      </c>
      <c r="K27" s="786"/>
      <c r="M27" s="356">
        <v>0</v>
      </c>
      <c r="N27" s="356">
        <v>8</v>
      </c>
      <c r="O27" s="521">
        <v>6</v>
      </c>
      <c r="P27" s="521">
        <v>3</v>
      </c>
      <c r="Q27" s="521">
        <v>3</v>
      </c>
      <c r="R27" s="66">
        <v>3</v>
      </c>
      <c r="S27" s="66">
        <v>3</v>
      </c>
      <c r="T27" s="66">
        <v>0</v>
      </c>
      <c r="U27" s="66">
        <v>0</v>
      </c>
      <c r="V27" s="66">
        <v>0</v>
      </c>
      <c r="W27" s="66">
        <v>0</v>
      </c>
      <c r="X27" s="66">
        <v>0</v>
      </c>
      <c r="Y27" s="66">
        <v>0</v>
      </c>
      <c r="Z27" s="66">
        <v>0</v>
      </c>
      <c r="AA27" s="66">
        <v>0</v>
      </c>
      <c r="AB27" s="66">
        <v>0</v>
      </c>
      <c r="AC27" s="66">
        <v>0</v>
      </c>
      <c r="AD27" s="66">
        <v>0</v>
      </c>
      <c r="AE27" s="66">
        <v>0</v>
      </c>
      <c r="AF27" s="66">
        <v>0</v>
      </c>
      <c r="AG27" s="66">
        <v>0</v>
      </c>
      <c r="AH27" s="66"/>
      <c r="AI27" s="66"/>
      <c r="AJ27" s="66"/>
      <c r="AK27" s="66"/>
      <c r="AL27" s="66"/>
      <c r="AM27" s="66"/>
      <c r="AN27" s="66"/>
      <c r="AO27" s="66"/>
      <c r="AP27" s="66"/>
      <c r="AQ27" s="66"/>
      <c r="AR27" s="66"/>
      <c r="AS27" s="66"/>
      <c r="AT27" s="66"/>
      <c r="AU27" s="67"/>
      <c r="AV27" s="67"/>
      <c r="AW27" s="67"/>
      <c r="AX27" s="67"/>
      <c r="AY27" s="67"/>
      <c r="AZ27" s="67"/>
      <c r="BA27" s="357"/>
      <c r="BC27" s="555"/>
      <c r="BD27" s="521"/>
      <c r="BE27" s="66"/>
      <c r="BF27" s="66"/>
      <c r="BG27" s="66"/>
      <c r="BH27" s="66"/>
      <c r="BI27" s="66"/>
      <c r="BJ27" s="66"/>
      <c r="BK27" s="66"/>
      <c r="BL27" s="66"/>
      <c r="BM27" s="66"/>
      <c r="BN27" s="357"/>
      <c r="BU27" s="527" t="s">
        <v>2222</v>
      </c>
      <c r="BX27" s="289"/>
      <c r="BY27" s="1" t="s">
        <v>2224</v>
      </c>
      <c r="BZ27" s="528" t="s">
        <v>2238</v>
      </c>
      <c r="CA27" s="528" t="s">
        <v>2238</v>
      </c>
      <c r="CB27" s="528" t="s">
        <v>2238</v>
      </c>
      <c r="CC27" s="528" t="s">
        <v>2238</v>
      </c>
      <c r="CD27" s="528" t="s">
        <v>2238</v>
      </c>
      <c r="CE27" s="528" t="s">
        <v>2238</v>
      </c>
      <c r="CF27" s="528" t="s">
        <v>2238</v>
      </c>
      <c r="CG27" s="528" t="s">
        <v>2238</v>
      </c>
      <c r="CH27" s="528" t="s">
        <v>2238</v>
      </c>
      <c r="CI27" s="528" t="s">
        <v>2238</v>
      </c>
      <c r="CJ27" s="528" t="s">
        <v>2238</v>
      </c>
      <c r="CK27" s="528" t="s">
        <v>2238</v>
      </c>
      <c r="CL27" s="528" t="s">
        <v>2238</v>
      </c>
      <c r="CM27" s="528" t="s">
        <v>2238</v>
      </c>
      <c r="CN27" s="528" t="s">
        <v>2238</v>
      </c>
      <c r="CO27" s="528" t="s">
        <v>2238</v>
      </c>
      <c r="CP27" s="528" t="s">
        <v>2238</v>
      </c>
      <c r="CQ27" s="528" t="s">
        <v>2238</v>
      </c>
      <c r="CR27" s="528" t="s">
        <v>2238</v>
      </c>
      <c r="CS27" s="528" t="s">
        <v>2238</v>
      </c>
      <c r="CT27" s="528" t="s">
        <v>2238</v>
      </c>
      <c r="CU27" s="528" t="s">
        <v>2238</v>
      </c>
      <c r="CV27" s="528" t="s">
        <v>2238</v>
      </c>
      <c r="CW27" s="528" t="s">
        <v>2238</v>
      </c>
      <c r="CX27" s="528" t="s">
        <v>2238</v>
      </c>
      <c r="CY27" s="528" t="s">
        <v>2238</v>
      </c>
      <c r="CZ27" s="528" t="s">
        <v>2238</v>
      </c>
      <c r="DA27" s="528" t="s">
        <v>2238</v>
      </c>
      <c r="DB27" s="528" t="s">
        <v>2238</v>
      </c>
      <c r="DC27" s="528" t="s">
        <v>2238</v>
      </c>
      <c r="DD27" s="528" t="s">
        <v>2238</v>
      </c>
      <c r="DE27" s="528" t="s">
        <v>2238</v>
      </c>
      <c r="DF27" s="528" t="s">
        <v>2238</v>
      </c>
      <c r="DG27" s="528" t="s">
        <v>2238</v>
      </c>
      <c r="DH27" s="528" t="s">
        <v>2238</v>
      </c>
      <c r="DI27" s="528" t="s">
        <v>2238</v>
      </c>
      <c r="DJ27" s="528" t="s">
        <v>2238</v>
      </c>
      <c r="DK27" s="528" t="s">
        <v>2238</v>
      </c>
      <c r="DL27" s="528" t="s">
        <v>2238</v>
      </c>
      <c r="DM27" s="528" t="s">
        <v>2238</v>
      </c>
      <c r="DN27" s="528" t="s">
        <v>2238</v>
      </c>
      <c r="DP27" s="536" t="str">
        <f>DP$26&amp;$DO9</f>
        <v>PCD_DPW3_WRESUP_DLY_S1</v>
      </c>
      <c r="DQ27" s="536" t="str">
        <f t="shared" ref="DQ27:EA34" si="8">DQ$26&amp;$DO9</f>
        <v>PCD_DPW3_WRESUP_DIR_S1</v>
      </c>
      <c r="DR27" s="536" t="str">
        <f t="shared" si="8"/>
        <v>PCD_DPW3_WRESUP_DSCR_S1</v>
      </c>
      <c r="DS27" s="536" t="str">
        <f t="shared" si="8"/>
        <v>PCD_DPW3_WRESUP_DCS_S1</v>
      </c>
      <c r="DT27" s="536" t="str">
        <f t="shared" si="8"/>
        <v>PCD_DPW3_WRESUP_DSPC_S1</v>
      </c>
      <c r="DU27" s="536" t="str">
        <f t="shared" si="8"/>
        <v>PCD_DPW3_WRESUP_DPP_S1</v>
      </c>
      <c r="DV27" s="536" t="str">
        <f t="shared" si="8"/>
        <v>PCD_DPW3_WRESUP_DTPI_S1</v>
      </c>
      <c r="DW27" s="536" t="str">
        <f t="shared" si="8"/>
        <v>PCD_DPW3_WRESUP_DCI_S1</v>
      </c>
      <c r="DX27" s="536" t="str">
        <f t="shared" si="8"/>
        <v>PCD_DPW3_WRESUP_DSI_S1</v>
      </c>
      <c r="DY27" s="536" t="str">
        <f t="shared" si="8"/>
        <v>PCD_DPW3_WRESUP_DER_S1</v>
      </c>
      <c r="DZ27" s="536" t="str">
        <f t="shared" si="8"/>
        <v>PCD_DPW3_WRESUP_RS_S1</v>
      </c>
      <c r="EA27" s="536" t="str">
        <f t="shared" si="8"/>
        <v>PCD_DPW3_WRESUP_DPLE_S1</v>
      </c>
    </row>
    <row r="28" spans="1:131" ht="15.6" thickBot="1" x14ac:dyDescent="0.3">
      <c r="A28" s="327"/>
      <c r="B28" s="360" t="str">
        <f t="shared" si="2"/>
        <v>SSC</v>
      </c>
      <c r="C28" s="60" t="s">
        <v>1549</v>
      </c>
      <c r="D28" s="60" t="s">
        <v>423</v>
      </c>
      <c r="E28" s="91" t="str">
        <f>IFERROR(INDEX('[6]PCD List'!$AU$5:$BK$48,MATCH('DPW3'!$D28,'[6]PCD List'!$AR$5:$AR$48,0),MATCH('DPW3'!$B28,'[6]PCD List'!$AU$2:$BK$2,0)),"")</f>
        <v>Y</v>
      </c>
      <c r="F28" s="62" t="s">
        <v>1550</v>
      </c>
      <c r="G28" s="63" t="s">
        <v>1018</v>
      </c>
      <c r="H28" s="24" t="s">
        <v>153</v>
      </c>
      <c r="I28" s="233">
        <v>0</v>
      </c>
      <c r="K28" s="786"/>
      <c r="M28" s="356">
        <v>0</v>
      </c>
      <c r="N28" s="356">
        <v>0</v>
      </c>
      <c r="O28" s="521">
        <v>2</v>
      </c>
      <c r="P28" s="521">
        <v>5</v>
      </c>
      <c r="Q28" s="521">
        <v>2</v>
      </c>
      <c r="R28" s="66">
        <v>2</v>
      </c>
      <c r="S28" s="66">
        <v>2</v>
      </c>
      <c r="T28" s="66">
        <v>5</v>
      </c>
      <c r="U28" s="66">
        <v>0</v>
      </c>
      <c r="V28" s="66">
        <v>0</v>
      </c>
      <c r="W28" s="66">
        <v>0</v>
      </c>
      <c r="X28" s="66">
        <v>0</v>
      </c>
      <c r="Y28" s="66">
        <v>0</v>
      </c>
      <c r="Z28" s="66">
        <v>0</v>
      </c>
      <c r="AA28" s="66">
        <v>0</v>
      </c>
      <c r="AB28" s="66">
        <v>0</v>
      </c>
      <c r="AC28" s="66">
        <v>0</v>
      </c>
      <c r="AD28" s="66">
        <v>0</v>
      </c>
      <c r="AE28" s="66">
        <v>0</v>
      </c>
      <c r="AF28" s="66">
        <v>0</v>
      </c>
      <c r="AG28" s="66">
        <v>0</v>
      </c>
      <c r="AH28" s="66"/>
      <c r="AI28" s="66"/>
      <c r="AJ28" s="66"/>
      <c r="AK28" s="66"/>
      <c r="AL28" s="66"/>
      <c r="AM28" s="66"/>
      <c r="AN28" s="66"/>
      <c r="AO28" s="66"/>
      <c r="AP28" s="66"/>
      <c r="AQ28" s="66"/>
      <c r="AR28" s="66"/>
      <c r="AS28" s="66"/>
      <c r="AT28" s="66"/>
      <c r="AU28" s="67"/>
      <c r="AV28" s="67"/>
      <c r="AW28" s="67"/>
      <c r="AX28" s="67"/>
      <c r="AY28" s="67"/>
      <c r="AZ28" s="67"/>
      <c r="BA28" s="357"/>
      <c r="BC28" s="555"/>
      <c r="BD28" s="521"/>
      <c r="BE28" s="66"/>
      <c r="BF28" s="66"/>
      <c r="BG28" s="66"/>
      <c r="BH28" s="66"/>
      <c r="BI28" s="66"/>
      <c r="BJ28" s="66"/>
      <c r="BK28" s="66"/>
      <c r="BL28" s="66"/>
      <c r="BM28" s="66"/>
      <c r="BN28" s="357"/>
      <c r="BU28" s="527" t="s">
        <v>2222</v>
      </c>
      <c r="BX28" s="289"/>
      <c r="BY28" s="1" t="s">
        <v>2224</v>
      </c>
      <c r="BZ28" s="528" t="s">
        <v>2239</v>
      </c>
      <c r="CA28" s="528" t="s">
        <v>2239</v>
      </c>
      <c r="CB28" s="528" t="s">
        <v>2239</v>
      </c>
      <c r="CC28" s="528" t="s">
        <v>2239</v>
      </c>
      <c r="CD28" s="528" t="s">
        <v>2239</v>
      </c>
      <c r="CE28" s="528" t="s">
        <v>2239</v>
      </c>
      <c r="CF28" s="528" t="s">
        <v>2239</v>
      </c>
      <c r="CG28" s="528" t="s">
        <v>2239</v>
      </c>
      <c r="CH28" s="528" t="s">
        <v>2239</v>
      </c>
      <c r="CI28" s="528" t="s">
        <v>2239</v>
      </c>
      <c r="CJ28" s="528" t="s">
        <v>2239</v>
      </c>
      <c r="CK28" s="528" t="s">
        <v>2239</v>
      </c>
      <c r="CL28" s="528" t="s">
        <v>2239</v>
      </c>
      <c r="CM28" s="528" t="s">
        <v>2239</v>
      </c>
      <c r="CN28" s="528" t="s">
        <v>2239</v>
      </c>
      <c r="CO28" s="528" t="s">
        <v>2239</v>
      </c>
      <c r="CP28" s="528" t="s">
        <v>2239</v>
      </c>
      <c r="CQ28" s="528" t="s">
        <v>2239</v>
      </c>
      <c r="CR28" s="528" t="s">
        <v>2239</v>
      </c>
      <c r="CS28" s="528" t="s">
        <v>2239</v>
      </c>
      <c r="CT28" s="528" t="s">
        <v>2239</v>
      </c>
      <c r="CU28" s="528" t="s">
        <v>2239</v>
      </c>
      <c r="CV28" s="528" t="s">
        <v>2239</v>
      </c>
      <c r="CW28" s="528" t="s">
        <v>2239</v>
      </c>
      <c r="CX28" s="528" t="s">
        <v>2239</v>
      </c>
      <c r="CY28" s="528" t="s">
        <v>2239</v>
      </c>
      <c r="CZ28" s="528" t="s">
        <v>2239</v>
      </c>
      <c r="DA28" s="528" t="s">
        <v>2239</v>
      </c>
      <c r="DB28" s="528" t="s">
        <v>2239</v>
      </c>
      <c r="DC28" s="528" t="s">
        <v>2239</v>
      </c>
      <c r="DD28" s="528" t="s">
        <v>2239</v>
      </c>
      <c r="DE28" s="528" t="s">
        <v>2239</v>
      </c>
      <c r="DF28" s="528" t="s">
        <v>2239</v>
      </c>
      <c r="DG28" s="528" t="s">
        <v>2239</v>
      </c>
      <c r="DH28" s="528" t="s">
        <v>2239</v>
      </c>
      <c r="DI28" s="528" t="s">
        <v>2239</v>
      </c>
      <c r="DJ28" s="528" t="s">
        <v>2239</v>
      </c>
      <c r="DK28" s="528" t="s">
        <v>2239</v>
      </c>
      <c r="DL28" s="528" t="s">
        <v>2239</v>
      </c>
      <c r="DM28" s="528" t="s">
        <v>2239</v>
      </c>
      <c r="DN28" s="528" t="s">
        <v>2239</v>
      </c>
      <c r="DP28" s="536" t="str">
        <f t="shared" ref="DP28:DY34" si="9">DP$26&amp;$DO10</f>
        <v>PCD_DPW3_WRESUP_DLY_S2</v>
      </c>
      <c r="DQ28" s="536" t="str">
        <f t="shared" si="9"/>
        <v>PCD_DPW3_WRESUP_DIR_S2</v>
      </c>
      <c r="DR28" s="536" t="str">
        <f t="shared" si="9"/>
        <v>PCD_DPW3_WRESUP_DSCR_S2</v>
      </c>
      <c r="DS28" s="536" t="str">
        <f t="shared" si="9"/>
        <v>PCD_DPW3_WRESUP_DCS_S2</v>
      </c>
      <c r="DT28" s="536" t="str">
        <f t="shared" si="9"/>
        <v>PCD_DPW3_WRESUP_DSPC_S2</v>
      </c>
      <c r="DU28" s="536" t="str">
        <f t="shared" si="9"/>
        <v>PCD_DPW3_WRESUP_DPP_S2</v>
      </c>
      <c r="DV28" s="536" t="str">
        <f t="shared" si="9"/>
        <v>PCD_DPW3_WRESUP_DTPI_S2</v>
      </c>
      <c r="DW28" s="536" t="str">
        <f t="shared" si="9"/>
        <v>PCD_DPW3_WRESUP_DCI_S2</v>
      </c>
      <c r="DX28" s="536" t="str">
        <f t="shared" si="9"/>
        <v>PCD_DPW3_WRESUP_DSI_S2</v>
      </c>
      <c r="DY28" s="536" t="str">
        <f t="shared" si="9"/>
        <v>PCD_DPW3_WRESUP_DER_S2</v>
      </c>
      <c r="DZ28" s="536" t="str">
        <f t="shared" si="8"/>
        <v>PCD_DPW3_WRESUP_RS_S2</v>
      </c>
      <c r="EA28" s="536" t="str">
        <f t="shared" si="8"/>
        <v>PCD_DPW3_WRESUP_DPLE_S2</v>
      </c>
    </row>
    <row r="29" spans="1:131" ht="15.6" thickBot="1" x14ac:dyDescent="0.3">
      <c r="A29" s="327"/>
      <c r="B29" s="360" t="str">
        <f t="shared" si="2"/>
        <v>SSC</v>
      </c>
      <c r="C29" s="60" t="s">
        <v>1549</v>
      </c>
      <c r="D29" s="60" t="s">
        <v>423</v>
      </c>
      <c r="E29" s="91" t="str">
        <f>IFERROR(INDEX('[6]PCD List'!$AU$5:$BK$48,MATCH('DPW3'!$D29,'[6]PCD List'!$AR$5:$AR$48,0),MATCH('DPW3'!$B29,'[6]PCD List'!$AU$2:$BK$2,0)),"")</f>
        <v>Y</v>
      </c>
      <c r="F29" s="62" t="s">
        <v>1550</v>
      </c>
      <c r="G29" s="63" t="s">
        <v>1021</v>
      </c>
      <c r="H29" s="24" t="s">
        <v>153</v>
      </c>
      <c r="I29" s="233">
        <v>0</v>
      </c>
      <c r="K29" s="786"/>
      <c r="M29" s="356">
        <v>0</v>
      </c>
      <c r="N29" s="356">
        <v>0</v>
      </c>
      <c r="O29" s="521">
        <v>0</v>
      </c>
      <c r="P29" s="521">
        <v>0</v>
      </c>
      <c r="Q29" s="521">
        <v>3</v>
      </c>
      <c r="R29" s="66">
        <v>1</v>
      </c>
      <c r="S29" s="66">
        <v>0</v>
      </c>
      <c r="T29" s="66">
        <v>0</v>
      </c>
      <c r="U29" s="66">
        <v>5</v>
      </c>
      <c r="V29" s="66">
        <v>3</v>
      </c>
      <c r="W29" s="66">
        <v>3</v>
      </c>
      <c r="X29" s="66">
        <v>3</v>
      </c>
      <c r="Y29" s="66">
        <v>0</v>
      </c>
      <c r="Z29" s="66">
        <v>0</v>
      </c>
      <c r="AA29" s="66">
        <v>0</v>
      </c>
      <c r="AB29" s="66">
        <v>0</v>
      </c>
      <c r="AC29" s="66">
        <v>0</v>
      </c>
      <c r="AD29" s="66">
        <v>0</v>
      </c>
      <c r="AE29" s="66">
        <v>0</v>
      </c>
      <c r="AF29" s="66">
        <v>0</v>
      </c>
      <c r="AG29" s="66">
        <v>0</v>
      </c>
      <c r="AH29" s="66"/>
      <c r="AI29" s="66"/>
      <c r="AJ29" s="66"/>
      <c r="AK29" s="66"/>
      <c r="AL29" s="66"/>
      <c r="AM29" s="66"/>
      <c r="AN29" s="66"/>
      <c r="AO29" s="66"/>
      <c r="AP29" s="66"/>
      <c r="AQ29" s="66"/>
      <c r="AR29" s="66"/>
      <c r="AS29" s="66"/>
      <c r="AT29" s="66"/>
      <c r="AU29" s="67"/>
      <c r="AV29" s="67"/>
      <c r="AW29" s="67"/>
      <c r="AX29" s="67"/>
      <c r="AY29" s="67"/>
      <c r="AZ29" s="67"/>
      <c r="BA29" s="357"/>
      <c r="BC29" s="555"/>
      <c r="BD29" s="521"/>
      <c r="BE29" s="66"/>
      <c r="BF29" s="66"/>
      <c r="BG29" s="66"/>
      <c r="BH29" s="66"/>
      <c r="BI29" s="66"/>
      <c r="BJ29" s="66"/>
      <c r="BK29" s="66"/>
      <c r="BL29" s="66"/>
      <c r="BM29" s="66"/>
      <c r="BN29" s="357"/>
      <c r="BU29" s="527" t="s">
        <v>2222</v>
      </c>
      <c r="BX29" s="289"/>
      <c r="BY29" s="1" t="s">
        <v>2224</v>
      </c>
      <c r="BZ29" s="528" t="s">
        <v>2240</v>
      </c>
      <c r="CA29" s="528" t="s">
        <v>2240</v>
      </c>
      <c r="CB29" s="528" t="s">
        <v>2240</v>
      </c>
      <c r="CC29" s="528" t="s">
        <v>2240</v>
      </c>
      <c r="CD29" s="528" t="s">
        <v>2240</v>
      </c>
      <c r="CE29" s="528" t="s">
        <v>2240</v>
      </c>
      <c r="CF29" s="528" t="s">
        <v>2240</v>
      </c>
      <c r="CG29" s="528" t="s">
        <v>2240</v>
      </c>
      <c r="CH29" s="528" t="s">
        <v>2240</v>
      </c>
      <c r="CI29" s="528" t="s">
        <v>2240</v>
      </c>
      <c r="CJ29" s="528" t="s">
        <v>2240</v>
      </c>
      <c r="CK29" s="528" t="s">
        <v>2240</v>
      </c>
      <c r="CL29" s="528" t="s">
        <v>2240</v>
      </c>
      <c r="CM29" s="528" t="s">
        <v>2240</v>
      </c>
      <c r="CN29" s="528" t="s">
        <v>2240</v>
      </c>
      <c r="CO29" s="528" t="s">
        <v>2240</v>
      </c>
      <c r="CP29" s="528" t="s">
        <v>2240</v>
      </c>
      <c r="CQ29" s="528" t="s">
        <v>2240</v>
      </c>
      <c r="CR29" s="528" t="s">
        <v>2240</v>
      </c>
      <c r="CS29" s="528" t="s">
        <v>2240</v>
      </c>
      <c r="CT29" s="528" t="s">
        <v>2240</v>
      </c>
      <c r="CU29" s="528" t="s">
        <v>2240</v>
      </c>
      <c r="CV29" s="528" t="s">
        <v>2240</v>
      </c>
      <c r="CW29" s="528" t="s">
        <v>2240</v>
      </c>
      <c r="CX29" s="528" t="s">
        <v>2240</v>
      </c>
      <c r="CY29" s="528" t="s">
        <v>2240</v>
      </c>
      <c r="CZ29" s="528" t="s">
        <v>2240</v>
      </c>
      <c r="DA29" s="528" t="s">
        <v>2240</v>
      </c>
      <c r="DB29" s="528" t="s">
        <v>2240</v>
      </c>
      <c r="DC29" s="528" t="s">
        <v>2240</v>
      </c>
      <c r="DD29" s="528" t="s">
        <v>2240</v>
      </c>
      <c r="DE29" s="528" t="s">
        <v>2240</v>
      </c>
      <c r="DF29" s="528" t="s">
        <v>2240</v>
      </c>
      <c r="DG29" s="528" t="s">
        <v>2240</v>
      </c>
      <c r="DH29" s="528" t="s">
        <v>2240</v>
      </c>
      <c r="DI29" s="528" t="s">
        <v>2240</v>
      </c>
      <c r="DJ29" s="528" t="s">
        <v>2240</v>
      </c>
      <c r="DK29" s="528" t="s">
        <v>2240</v>
      </c>
      <c r="DL29" s="528" t="s">
        <v>2240</v>
      </c>
      <c r="DM29" s="528" t="s">
        <v>2240</v>
      </c>
      <c r="DN29" s="528" t="s">
        <v>2240</v>
      </c>
      <c r="DP29" s="536" t="str">
        <f t="shared" si="9"/>
        <v>PCD_DPW3_WRESUP_DLY_S3</v>
      </c>
      <c r="DQ29" s="536" t="str">
        <f t="shared" si="9"/>
        <v>PCD_DPW3_WRESUP_DIR_S3</v>
      </c>
      <c r="DR29" s="536" t="str">
        <f t="shared" si="9"/>
        <v>PCD_DPW3_WRESUP_DSCR_S3</v>
      </c>
      <c r="DS29" s="536" t="str">
        <f t="shared" si="9"/>
        <v>PCD_DPW3_WRESUP_DCS_S3</v>
      </c>
      <c r="DT29" s="536" t="str">
        <f t="shared" si="9"/>
        <v>PCD_DPW3_WRESUP_DSPC_S3</v>
      </c>
      <c r="DU29" s="536" t="str">
        <f t="shared" si="9"/>
        <v>PCD_DPW3_WRESUP_DPP_S3</v>
      </c>
      <c r="DV29" s="536" t="str">
        <f t="shared" si="9"/>
        <v>PCD_DPW3_WRESUP_DTPI_S3</v>
      </c>
      <c r="DW29" s="536" t="str">
        <f t="shared" si="9"/>
        <v>PCD_DPW3_WRESUP_DCI_S3</v>
      </c>
      <c r="DX29" s="536" t="str">
        <f t="shared" si="9"/>
        <v>PCD_DPW3_WRESUP_DSI_S3</v>
      </c>
      <c r="DY29" s="536" t="str">
        <f t="shared" si="9"/>
        <v>PCD_DPW3_WRESUP_DER_S3</v>
      </c>
      <c r="DZ29" s="536" t="str">
        <f t="shared" si="8"/>
        <v>PCD_DPW3_WRESUP_RS_S3</v>
      </c>
      <c r="EA29" s="536" t="str">
        <f t="shared" si="8"/>
        <v>PCD_DPW3_WRESUP_DPLE_S3</v>
      </c>
    </row>
    <row r="30" spans="1:131" ht="15.6" thickBot="1" x14ac:dyDescent="0.3">
      <c r="A30" s="327"/>
      <c r="B30" s="360" t="str">
        <f t="shared" si="2"/>
        <v>SSC</v>
      </c>
      <c r="C30" s="60" t="s">
        <v>1549</v>
      </c>
      <c r="D30" s="60" t="s">
        <v>423</v>
      </c>
      <c r="E30" s="91" t="str">
        <f>IFERROR(INDEX('[6]PCD List'!$AU$5:$BK$48,MATCH('DPW3'!$D30,'[6]PCD List'!$AR$5:$AR$48,0),MATCH('DPW3'!$B30,'[6]PCD List'!$AU$2:$BK$2,0)),"")</f>
        <v>Y</v>
      </c>
      <c r="F30" s="62" t="s">
        <v>1550</v>
      </c>
      <c r="G30" s="63" t="s">
        <v>1024</v>
      </c>
      <c r="H30" s="24" t="s">
        <v>153</v>
      </c>
      <c r="I30" s="233">
        <v>0</v>
      </c>
      <c r="K30" s="786"/>
      <c r="M30" s="356">
        <v>0</v>
      </c>
      <c r="N30" s="356">
        <v>0</v>
      </c>
      <c r="O30" s="521">
        <v>0</v>
      </c>
      <c r="P30" s="521">
        <v>0</v>
      </c>
      <c r="Q30" s="521">
        <v>0</v>
      </c>
      <c r="R30" s="66">
        <v>2</v>
      </c>
      <c r="S30" s="66">
        <v>3</v>
      </c>
      <c r="T30" s="66">
        <v>3</v>
      </c>
      <c r="U30" s="66">
        <v>0</v>
      </c>
      <c r="V30" s="66">
        <v>2</v>
      </c>
      <c r="W30" s="66">
        <v>1</v>
      </c>
      <c r="X30" s="66">
        <v>1</v>
      </c>
      <c r="Y30" s="66">
        <v>3</v>
      </c>
      <c r="Z30" s="66">
        <v>3</v>
      </c>
      <c r="AA30" s="66">
        <v>3</v>
      </c>
      <c r="AB30" s="66">
        <v>0</v>
      </c>
      <c r="AC30" s="66">
        <v>0</v>
      </c>
      <c r="AD30" s="66">
        <v>0</v>
      </c>
      <c r="AE30" s="66">
        <v>0</v>
      </c>
      <c r="AF30" s="66">
        <v>0</v>
      </c>
      <c r="AG30" s="66">
        <v>0</v>
      </c>
      <c r="AH30" s="66"/>
      <c r="AI30" s="66"/>
      <c r="AJ30" s="66"/>
      <c r="AK30" s="66"/>
      <c r="AL30" s="66"/>
      <c r="AM30" s="66"/>
      <c r="AN30" s="66"/>
      <c r="AO30" s="66"/>
      <c r="AP30" s="66"/>
      <c r="AQ30" s="66"/>
      <c r="AR30" s="66"/>
      <c r="AS30" s="66"/>
      <c r="AT30" s="66"/>
      <c r="AU30" s="67"/>
      <c r="AV30" s="67"/>
      <c r="AW30" s="67"/>
      <c r="AX30" s="67"/>
      <c r="AY30" s="67"/>
      <c r="AZ30" s="67"/>
      <c r="BA30" s="357"/>
      <c r="BC30" s="555"/>
      <c r="BD30" s="521"/>
      <c r="BE30" s="66"/>
      <c r="BF30" s="66"/>
      <c r="BG30" s="66"/>
      <c r="BH30" s="66"/>
      <c r="BI30" s="66"/>
      <c r="BJ30" s="66"/>
      <c r="BK30" s="66"/>
      <c r="BL30" s="66"/>
      <c r="BM30" s="66"/>
      <c r="BN30" s="357"/>
      <c r="BU30" s="527" t="s">
        <v>2222</v>
      </c>
      <c r="BX30" s="289"/>
      <c r="BY30" s="1" t="s">
        <v>2224</v>
      </c>
      <c r="BZ30" s="528" t="s">
        <v>2241</v>
      </c>
      <c r="CA30" s="528" t="s">
        <v>2241</v>
      </c>
      <c r="CB30" s="528" t="s">
        <v>2241</v>
      </c>
      <c r="CC30" s="528" t="s">
        <v>2241</v>
      </c>
      <c r="CD30" s="528" t="s">
        <v>2241</v>
      </c>
      <c r="CE30" s="528" t="s">
        <v>2241</v>
      </c>
      <c r="CF30" s="528" t="s">
        <v>2241</v>
      </c>
      <c r="CG30" s="528" t="s">
        <v>2241</v>
      </c>
      <c r="CH30" s="528" t="s">
        <v>2241</v>
      </c>
      <c r="CI30" s="528" t="s">
        <v>2241</v>
      </c>
      <c r="CJ30" s="528" t="s">
        <v>2241</v>
      </c>
      <c r="CK30" s="528" t="s">
        <v>2241</v>
      </c>
      <c r="CL30" s="528" t="s">
        <v>2241</v>
      </c>
      <c r="CM30" s="528" t="s">
        <v>2241</v>
      </c>
      <c r="CN30" s="528" t="s">
        <v>2241</v>
      </c>
      <c r="CO30" s="528" t="s">
        <v>2241</v>
      </c>
      <c r="CP30" s="528" t="s">
        <v>2241</v>
      </c>
      <c r="CQ30" s="528" t="s">
        <v>2241</v>
      </c>
      <c r="CR30" s="528" t="s">
        <v>2241</v>
      </c>
      <c r="CS30" s="528" t="s">
        <v>2241</v>
      </c>
      <c r="CT30" s="528" t="s">
        <v>2241</v>
      </c>
      <c r="CU30" s="528" t="s">
        <v>2241</v>
      </c>
      <c r="CV30" s="528" t="s">
        <v>2241</v>
      </c>
      <c r="CW30" s="528" t="s">
        <v>2241</v>
      </c>
      <c r="CX30" s="528" t="s">
        <v>2241</v>
      </c>
      <c r="CY30" s="528" t="s">
        <v>2241</v>
      </c>
      <c r="CZ30" s="528" t="s">
        <v>2241</v>
      </c>
      <c r="DA30" s="528" t="s">
        <v>2241</v>
      </c>
      <c r="DB30" s="528" t="s">
        <v>2241</v>
      </c>
      <c r="DC30" s="528" t="s">
        <v>2241</v>
      </c>
      <c r="DD30" s="528" t="s">
        <v>2241</v>
      </c>
      <c r="DE30" s="528" t="s">
        <v>2241</v>
      </c>
      <c r="DF30" s="528" t="s">
        <v>2241</v>
      </c>
      <c r="DG30" s="528" t="s">
        <v>2241</v>
      </c>
      <c r="DH30" s="528" t="s">
        <v>2241</v>
      </c>
      <c r="DI30" s="528" t="s">
        <v>2241</v>
      </c>
      <c r="DJ30" s="528" t="s">
        <v>2241</v>
      </c>
      <c r="DK30" s="528" t="s">
        <v>2241</v>
      </c>
      <c r="DL30" s="528" t="s">
        <v>2241</v>
      </c>
      <c r="DM30" s="528" t="s">
        <v>2241</v>
      </c>
      <c r="DN30" s="528" t="s">
        <v>2241</v>
      </c>
      <c r="DP30" s="536" t="str">
        <f t="shared" si="9"/>
        <v>PCD_DPW3_WRESUP_DLY_S4</v>
      </c>
      <c r="DQ30" s="536" t="str">
        <f t="shared" si="9"/>
        <v>PCD_DPW3_WRESUP_DIR_S4</v>
      </c>
      <c r="DR30" s="536" t="str">
        <f t="shared" si="9"/>
        <v>PCD_DPW3_WRESUP_DSCR_S4</v>
      </c>
      <c r="DS30" s="536" t="str">
        <f t="shared" si="9"/>
        <v>PCD_DPW3_WRESUP_DCS_S4</v>
      </c>
      <c r="DT30" s="536" t="str">
        <f t="shared" si="9"/>
        <v>PCD_DPW3_WRESUP_DSPC_S4</v>
      </c>
      <c r="DU30" s="536" t="str">
        <f t="shared" si="9"/>
        <v>PCD_DPW3_WRESUP_DPP_S4</v>
      </c>
      <c r="DV30" s="536" t="str">
        <f t="shared" si="9"/>
        <v>PCD_DPW3_WRESUP_DTPI_S4</v>
      </c>
      <c r="DW30" s="536" t="str">
        <f t="shared" si="9"/>
        <v>PCD_DPW3_WRESUP_DCI_S4</v>
      </c>
      <c r="DX30" s="536" t="str">
        <f t="shared" si="9"/>
        <v>PCD_DPW3_WRESUP_DSI_S4</v>
      </c>
      <c r="DY30" s="536" t="str">
        <f t="shared" si="9"/>
        <v>PCD_DPW3_WRESUP_DER_S4</v>
      </c>
      <c r="DZ30" s="536" t="str">
        <f t="shared" si="8"/>
        <v>PCD_DPW3_WRESUP_RS_S4</v>
      </c>
      <c r="EA30" s="536" t="str">
        <f t="shared" si="8"/>
        <v>PCD_DPW3_WRESUP_DPLE_S4</v>
      </c>
    </row>
    <row r="31" spans="1:131" ht="15.6" thickBot="1" x14ac:dyDescent="0.3">
      <c r="A31" s="327"/>
      <c r="B31" s="360" t="str">
        <f t="shared" si="2"/>
        <v>SSC</v>
      </c>
      <c r="C31" s="60" t="s">
        <v>1549</v>
      </c>
      <c r="D31" s="60" t="s">
        <v>423</v>
      </c>
      <c r="E31" s="91" t="str">
        <f>IFERROR(INDEX('[6]PCD List'!$AU$5:$BK$48,MATCH('DPW3'!$D31,'[6]PCD List'!$AR$5:$AR$48,0),MATCH('DPW3'!$B31,'[6]PCD List'!$AU$2:$BK$2,0)),"")</f>
        <v>Y</v>
      </c>
      <c r="F31" s="62" t="s">
        <v>1550</v>
      </c>
      <c r="G31" s="63" t="s">
        <v>1027</v>
      </c>
      <c r="H31" s="24" t="s">
        <v>153</v>
      </c>
      <c r="I31" s="233">
        <v>0</v>
      </c>
      <c r="K31" s="786"/>
      <c r="M31" s="356">
        <v>0</v>
      </c>
      <c r="N31" s="356">
        <v>0</v>
      </c>
      <c r="O31" s="521">
        <v>0</v>
      </c>
      <c r="P31" s="521">
        <v>0</v>
      </c>
      <c r="Q31" s="521">
        <v>0</v>
      </c>
      <c r="R31" s="66">
        <v>0</v>
      </c>
      <c r="S31" s="66">
        <v>0</v>
      </c>
      <c r="T31" s="66">
        <v>0</v>
      </c>
      <c r="U31" s="66">
        <v>3</v>
      </c>
      <c r="V31" s="66">
        <v>3</v>
      </c>
      <c r="W31" s="66">
        <v>4</v>
      </c>
      <c r="X31" s="66">
        <v>2</v>
      </c>
      <c r="Y31" s="66">
        <v>0</v>
      </c>
      <c r="Z31" s="66">
        <v>0</v>
      </c>
      <c r="AA31" s="66">
        <v>0</v>
      </c>
      <c r="AB31" s="66">
        <v>3</v>
      </c>
      <c r="AC31" s="66">
        <v>3</v>
      </c>
      <c r="AD31" s="66">
        <v>3</v>
      </c>
      <c r="AE31" s="66">
        <v>3</v>
      </c>
      <c r="AF31" s="66">
        <v>0</v>
      </c>
      <c r="AG31" s="66">
        <v>0</v>
      </c>
      <c r="AH31" s="66"/>
      <c r="AI31" s="66"/>
      <c r="AJ31" s="66"/>
      <c r="AK31" s="66"/>
      <c r="AL31" s="66"/>
      <c r="AM31" s="66"/>
      <c r="AN31" s="66"/>
      <c r="AO31" s="66"/>
      <c r="AP31" s="66"/>
      <c r="AQ31" s="66"/>
      <c r="AR31" s="66"/>
      <c r="AS31" s="66"/>
      <c r="AT31" s="66"/>
      <c r="AU31" s="67"/>
      <c r="AV31" s="67"/>
      <c r="AW31" s="67"/>
      <c r="AX31" s="67"/>
      <c r="AY31" s="67"/>
      <c r="AZ31" s="67"/>
      <c r="BA31" s="357"/>
      <c r="BC31" s="555"/>
      <c r="BD31" s="521"/>
      <c r="BE31" s="66"/>
      <c r="BF31" s="66"/>
      <c r="BG31" s="66"/>
      <c r="BH31" s="66"/>
      <c r="BI31" s="66"/>
      <c r="BJ31" s="66"/>
      <c r="BK31" s="66"/>
      <c r="BL31" s="66"/>
      <c r="BM31" s="66"/>
      <c r="BN31" s="357"/>
      <c r="BU31" s="527" t="s">
        <v>2222</v>
      </c>
      <c r="BX31" s="289"/>
      <c r="BY31" s="1" t="s">
        <v>2224</v>
      </c>
      <c r="BZ31" s="528" t="s">
        <v>2242</v>
      </c>
      <c r="CA31" s="528" t="s">
        <v>2242</v>
      </c>
      <c r="CB31" s="528" t="s">
        <v>2242</v>
      </c>
      <c r="CC31" s="528" t="s">
        <v>2242</v>
      </c>
      <c r="CD31" s="528" t="s">
        <v>2242</v>
      </c>
      <c r="CE31" s="528" t="s">
        <v>2242</v>
      </c>
      <c r="CF31" s="528" t="s">
        <v>2242</v>
      </c>
      <c r="CG31" s="528" t="s">
        <v>2242</v>
      </c>
      <c r="CH31" s="528" t="s">
        <v>2242</v>
      </c>
      <c r="CI31" s="528" t="s">
        <v>2242</v>
      </c>
      <c r="CJ31" s="528" t="s">
        <v>2242</v>
      </c>
      <c r="CK31" s="528" t="s">
        <v>2242</v>
      </c>
      <c r="CL31" s="528" t="s">
        <v>2242</v>
      </c>
      <c r="CM31" s="528" t="s">
        <v>2242</v>
      </c>
      <c r="CN31" s="528" t="s">
        <v>2242</v>
      </c>
      <c r="CO31" s="528" t="s">
        <v>2242</v>
      </c>
      <c r="CP31" s="528" t="s">
        <v>2242</v>
      </c>
      <c r="CQ31" s="528" t="s">
        <v>2242</v>
      </c>
      <c r="CR31" s="528" t="s">
        <v>2242</v>
      </c>
      <c r="CS31" s="528" t="s">
        <v>2242</v>
      </c>
      <c r="CT31" s="528" t="s">
        <v>2242</v>
      </c>
      <c r="CU31" s="528" t="s">
        <v>2242</v>
      </c>
      <c r="CV31" s="528" t="s">
        <v>2242</v>
      </c>
      <c r="CW31" s="528" t="s">
        <v>2242</v>
      </c>
      <c r="CX31" s="528" t="s">
        <v>2242</v>
      </c>
      <c r="CY31" s="528" t="s">
        <v>2242</v>
      </c>
      <c r="CZ31" s="528" t="s">
        <v>2242</v>
      </c>
      <c r="DA31" s="528" t="s">
        <v>2242</v>
      </c>
      <c r="DB31" s="528" t="s">
        <v>2242</v>
      </c>
      <c r="DC31" s="528" t="s">
        <v>2242</v>
      </c>
      <c r="DD31" s="528" t="s">
        <v>2242</v>
      </c>
      <c r="DE31" s="528" t="s">
        <v>2242</v>
      </c>
      <c r="DF31" s="528" t="s">
        <v>2242</v>
      </c>
      <c r="DG31" s="528" t="s">
        <v>2242</v>
      </c>
      <c r="DH31" s="528" t="s">
        <v>2242</v>
      </c>
      <c r="DI31" s="528" t="s">
        <v>2242</v>
      </c>
      <c r="DJ31" s="528" t="s">
        <v>2242</v>
      </c>
      <c r="DK31" s="528" t="s">
        <v>2242</v>
      </c>
      <c r="DL31" s="528" t="s">
        <v>2242</v>
      </c>
      <c r="DM31" s="528" t="s">
        <v>2242</v>
      </c>
      <c r="DN31" s="528" t="s">
        <v>2242</v>
      </c>
      <c r="DP31" s="536" t="str">
        <f t="shared" si="9"/>
        <v>PCD_DPW3_WRESUP_DLY_S5</v>
      </c>
      <c r="DQ31" s="536" t="str">
        <f t="shared" si="9"/>
        <v>PCD_DPW3_WRESUP_DIR_S5</v>
      </c>
      <c r="DR31" s="536" t="str">
        <f t="shared" si="9"/>
        <v>PCD_DPW3_WRESUP_DSCR_S5</v>
      </c>
      <c r="DS31" s="536" t="str">
        <f t="shared" si="9"/>
        <v>PCD_DPW3_WRESUP_DCS_S5</v>
      </c>
      <c r="DT31" s="536" t="str">
        <f t="shared" si="9"/>
        <v>PCD_DPW3_WRESUP_DSPC_S5</v>
      </c>
      <c r="DU31" s="536" t="str">
        <f t="shared" si="9"/>
        <v>PCD_DPW3_WRESUP_DPP_S5</v>
      </c>
      <c r="DV31" s="536" t="str">
        <f t="shared" si="9"/>
        <v>PCD_DPW3_WRESUP_DTPI_S5</v>
      </c>
      <c r="DW31" s="536" t="str">
        <f t="shared" si="9"/>
        <v>PCD_DPW3_WRESUP_DCI_S5</v>
      </c>
      <c r="DX31" s="536" t="str">
        <f t="shared" si="9"/>
        <v>PCD_DPW3_WRESUP_DSI_S5</v>
      </c>
      <c r="DY31" s="536" t="str">
        <f t="shared" si="9"/>
        <v>PCD_DPW3_WRESUP_DER_S5</v>
      </c>
      <c r="DZ31" s="536" t="str">
        <f t="shared" si="8"/>
        <v>PCD_DPW3_WRESUP_RS_S5</v>
      </c>
      <c r="EA31" s="536" t="str">
        <f t="shared" si="8"/>
        <v>PCD_DPW3_WRESUP_DPLE_S5</v>
      </c>
    </row>
    <row r="32" spans="1:131" ht="15.6" thickBot="1" x14ac:dyDescent="0.3">
      <c r="A32" s="327"/>
      <c r="B32" s="360" t="str">
        <f t="shared" si="2"/>
        <v>SSC</v>
      </c>
      <c r="C32" s="60" t="s">
        <v>1549</v>
      </c>
      <c r="D32" s="60" t="s">
        <v>423</v>
      </c>
      <c r="E32" s="91" t="str">
        <f>IFERROR(INDEX('[6]PCD List'!$AU$5:$BK$48,MATCH('DPW3'!$D32,'[6]PCD List'!$AR$5:$AR$48,0),MATCH('DPW3'!$B32,'[6]PCD List'!$AU$2:$BK$2,0)),"")</f>
        <v>Y</v>
      </c>
      <c r="F32" s="62" t="s">
        <v>1550</v>
      </c>
      <c r="G32" s="63" t="s">
        <v>1030</v>
      </c>
      <c r="H32" s="24" t="s">
        <v>153</v>
      </c>
      <c r="I32" s="233">
        <v>0</v>
      </c>
      <c r="K32" s="786"/>
      <c r="M32" s="356">
        <v>0</v>
      </c>
      <c r="N32" s="356">
        <v>0</v>
      </c>
      <c r="O32" s="521">
        <v>0</v>
      </c>
      <c r="P32" s="521">
        <v>0</v>
      </c>
      <c r="Q32" s="521">
        <v>0</v>
      </c>
      <c r="R32" s="66">
        <v>0</v>
      </c>
      <c r="S32" s="66">
        <v>0</v>
      </c>
      <c r="T32" s="66">
        <v>0</v>
      </c>
      <c r="U32" s="66">
        <v>0</v>
      </c>
      <c r="V32" s="66">
        <v>0</v>
      </c>
      <c r="W32" s="66">
        <v>0</v>
      </c>
      <c r="X32" s="66">
        <v>2</v>
      </c>
      <c r="Y32" s="66">
        <v>5</v>
      </c>
      <c r="Z32" s="66">
        <v>5</v>
      </c>
      <c r="AA32" s="66">
        <v>5</v>
      </c>
      <c r="AB32" s="66">
        <v>5</v>
      </c>
      <c r="AC32" s="66">
        <v>5</v>
      </c>
      <c r="AD32" s="66">
        <v>5</v>
      </c>
      <c r="AE32" s="66">
        <v>5</v>
      </c>
      <c r="AF32" s="66">
        <v>8</v>
      </c>
      <c r="AG32" s="66">
        <v>8</v>
      </c>
      <c r="AH32" s="66"/>
      <c r="AI32" s="66"/>
      <c r="AJ32" s="66"/>
      <c r="AK32" s="66"/>
      <c r="AL32" s="66"/>
      <c r="AM32" s="66"/>
      <c r="AN32" s="66"/>
      <c r="AO32" s="66"/>
      <c r="AP32" s="66"/>
      <c r="AQ32" s="66"/>
      <c r="AR32" s="66"/>
      <c r="AS32" s="66"/>
      <c r="AT32" s="66"/>
      <c r="AU32" s="67"/>
      <c r="AV32" s="67"/>
      <c r="AW32" s="67"/>
      <c r="AX32" s="67"/>
      <c r="AY32" s="67"/>
      <c r="AZ32" s="67"/>
      <c r="BA32" s="357"/>
      <c r="BC32" s="555"/>
      <c r="BD32" s="521"/>
      <c r="BE32" s="66"/>
      <c r="BF32" s="66"/>
      <c r="BG32" s="66"/>
      <c r="BH32" s="66"/>
      <c r="BI32" s="66"/>
      <c r="BJ32" s="66"/>
      <c r="BK32" s="66"/>
      <c r="BL32" s="66"/>
      <c r="BM32" s="66"/>
      <c r="BN32" s="357"/>
      <c r="BU32" s="527" t="s">
        <v>2222</v>
      </c>
      <c r="BX32" s="289"/>
      <c r="BY32" s="1" t="s">
        <v>2224</v>
      </c>
      <c r="BZ32" s="528" t="s">
        <v>2243</v>
      </c>
      <c r="CA32" s="528" t="s">
        <v>2243</v>
      </c>
      <c r="CB32" s="528" t="s">
        <v>2243</v>
      </c>
      <c r="CC32" s="528" t="s">
        <v>2243</v>
      </c>
      <c r="CD32" s="528" t="s">
        <v>2243</v>
      </c>
      <c r="CE32" s="528" t="s">
        <v>2243</v>
      </c>
      <c r="CF32" s="528" t="s">
        <v>2243</v>
      </c>
      <c r="CG32" s="528" t="s">
        <v>2243</v>
      </c>
      <c r="CH32" s="528" t="s">
        <v>2243</v>
      </c>
      <c r="CI32" s="528" t="s">
        <v>2243</v>
      </c>
      <c r="CJ32" s="528" t="s">
        <v>2243</v>
      </c>
      <c r="CK32" s="528" t="s">
        <v>2243</v>
      </c>
      <c r="CL32" s="528" t="s">
        <v>2243</v>
      </c>
      <c r="CM32" s="528" t="s">
        <v>2243</v>
      </c>
      <c r="CN32" s="528" t="s">
        <v>2243</v>
      </c>
      <c r="CO32" s="528" t="s">
        <v>2243</v>
      </c>
      <c r="CP32" s="528" t="s">
        <v>2243</v>
      </c>
      <c r="CQ32" s="528" t="s">
        <v>2243</v>
      </c>
      <c r="CR32" s="528" t="s">
        <v>2243</v>
      </c>
      <c r="CS32" s="528" t="s">
        <v>2243</v>
      </c>
      <c r="CT32" s="528" t="s">
        <v>2243</v>
      </c>
      <c r="CU32" s="528" t="s">
        <v>2243</v>
      </c>
      <c r="CV32" s="528" t="s">
        <v>2243</v>
      </c>
      <c r="CW32" s="528" t="s">
        <v>2243</v>
      </c>
      <c r="CX32" s="528" t="s">
        <v>2243</v>
      </c>
      <c r="CY32" s="528" t="s">
        <v>2243</v>
      </c>
      <c r="CZ32" s="528" t="s">
        <v>2243</v>
      </c>
      <c r="DA32" s="528" t="s">
        <v>2243</v>
      </c>
      <c r="DB32" s="528" t="s">
        <v>2243</v>
      </c>
      <c r="DC32" s="528" t="s">
        <v>2243</v>
      </c>
      <c r="DD32" s="528" t="s">
        <v>2243</v>
      </c>
      <c r="DE32" s="528" t="s">
        <v>2243</v>
      </c>
      <c r="DF32" s="528" t="s">
        <v>2243</v>
      </c>
      <c r="DG32" s="528" t="s">
        <v>2243</v>
      </c>
      <c r="DH32" s="528" t="s">
        <v>2243</v>
      </c>
      <c r="DI32" s="528" t="s">
        <v>2243</v>
      </c>
      <c r="DJ32" s="528" t="s">
        <v>2243</v>
      </c>
      <c r="DK32" s="528" t="s">
        <v>2243</v>
      </c>
      <c r="DL32" s="528" t="s">
        <v>2243</v>
      </c>
      <c r="DM32" s="528" t="s">
        <v>2243</v>
      </c>
      <c r="DN32" s="528" t="s">
        <v>2243</v>
      </c>
      <c r="DP32" s="536" t="str">
        <f t="shared" si="9"/>
        <v>PCD_DPW3_WRESUP_DLY_S6</v>
      </c>
      <c r="DQ32" s="536" t="str">
        <f t="shared" si="9"/>
        <v>PCD_DPW3_WRESUP_DIR_S6</v>
      </c>
      <c r="DR32" s="536" t="str">
        <f t="shared" si="9"/>
        <v>PCD_DPW3_WRESUP_DSCR_S6</v>
      </c>
      <c r="DS32" s="536" t="str">
        <f t="shared" si="9"/>
        <v>PCD_DPW3_WRESUP_DCS_S6</v>
      </c>
      <c r="DT32" s="536" t="str">
        <f t="shared" si="9"/>
        <v>PCD_DPW3_WRESUP_DSPC_S6</v>
      </c>
      <c r="DU32" s="536" t="str">
        <f t="shared" si="9"/>
        <v>PCD_DPW3_WRESUP_DPP_S6</v>
      </c>
      <c r="DV32" s="536" t="str">
        <f t="shared" si="9"/>
        <v>PCD_DPW3_WRESUP_DTPI_S6</v>
      </c>
      <c r="DW32" s="536" t="str">
        <f t="shared" si="9"/>
        <v>PCD_DPW3_WRESUP_DCI_S6</v>
      </c>
      <c r="DX32" s="536" t="str">
        <f t="shared" si="9"/>
        <v>PCD_DPW3_WRESUP_DSI_S6</v>
      </c>
      <c r="DY32" s="536" t="str">
        <f t="shared" si="9"/>
        <v>PCD_DPW3_WRESUP_DER_S6</v>
      </c>
      <c r="DZ32" s="536" t="str">
        <f t="shared" si="8"/>
        <v>PCD_DPW3_WRESUP_RS_S6</v>
      </c>
      <c r="EA32" s="536" t="str">
        <f t="shared" si="8"/>
        <v>PCD_DPW3_WRESUP_DPLE_S6</v>
      </c>
    </row>
    <row r="33" spans="1:131" ht="15.6" thickBot="1" x14ac:dyDescent="0.3">
      <c r="A33" s="327"/>
      <c r="B33" s="360" t="str">
        <f t="shared" si="2"/>
        <v>SSC</v>
      </c>
      <c r="C33" s="60" t="s">
        <v>1549</v>
      </c>
      <c r="D33" s="60" t="s">
        <v>423</v>
      </c>
      <c r="E33" s="91" t="str">
        <f>IFERROR(INDEX('[6]PCD List'!$AU$5:$BK$48,MATCH('DPW3'!$D33,'[6]PCD List'!$AR$5:$AR$48,0),MATCH('DPW3'!$B33,'[6]PCD List'!$AU$2:$BK$2,0)),"")</f>
        <v>Y</v>
      </c>
      <c r="F33" s="62" t="s">
        <v>1550</v>
      </c>
      <c r="G33" s="63" t="s">
        <v>1033</v>
      </c>
      <c r="H33" s="24" t="s">
        <v>153</v>
      </c>
      <c r="I33" s="233">
        <v>0</v>
      </c>
      <c r="K33" s="786"/>
      <c r="M33" s="356">
        <v>0</v>
      </c>
      <c r="N33" s="356">
        <v>0</v>
      </c>
      <c r="O33" s="521">
        <v>0</v>
      </c>
      <c r="P33" s="521">
        <v>0</v>
      </c>
      <c r="Q33" s="521">
        <v>0</v>
      </c>
      <c r="R33" s="66">
        <v>0</v>
      </c>
      <c r="S33" s="66">
        <v>0</v>
      </c>
      <c r="T33" s="66">
        <v>0</v>
      </c>
      <c r="U33" s="66">
        <v>0</v>
      </c>
      <c r="V33" s="66">
        <v>0</v>
      </c>
      <c r="W33" s="66">
        <v>0</v>
      </c>
      <c r="X33" s="66">
        <v>0</v>
      </c>
      <c r="Y33" s="66">
        <v>0</v>
      </c>
      <c r="Z33" s="66">
        <v>0</v>
      </c>
      <c r="AA33" s="66">
        <v>0</v>
      </c>
      <c r="AB33" s="66">
        <v>0</v>
      </c>
      <c r="AC33" s="66">
        <v>0</v>
      </c>
      <c r="AD33" s="66">
        <v>0</v>
      </c>
      <c r="AE33" s="66">
        <v>0</v>
      </c>
      <c r="AF33" s="66">
        <v>0</v>
      </c>
      <c r="AG33" s="66">
        <v>0</v>
      </c>
      <c r="AH33" s="66"/>
      <c r="AI33" s="66"/>
      <c r="AJ33" s="66"/>
      <c r="AK33" s="66"/>
      <c r="AL33" s="66"/>
      <c r="AM33" s="66"/>
      <c r="AN33" s="66"/>
      <c r="AO33" s="66"/>
      <c r="AP33" s="66"/>
      <c r="AQ33" s="66"/>
      <c r="AR33" s="66"/>
      <c r="AS33" s="66"/>
      <c r="AT33" s="66"/>
      <c r="AU33" s="67"/>
      <c r="AV33" s="67"/>
      <c r="AW33" s="67"/>
      <c r="AX33" s="67"/>
      <c r="AY33" s="67"/>
      <c r="AZ33" s="67"/>
      <c r="BA33" s="372"/>
      <c r="BC33" s="555"/>
      <c r="BD33" s="521"/>
      <c r="BE33" s="66"/>
      <c r="BF33" s="66"/>
      <c r="BG33" s="66"/>
      <c r="BH33" s="66"/>
      <c r="BI33" s="66"/>
      <c r="BJ33" s="66"/>
      <c r="BK33" s="66"/>
      <c r="BL33" s="66"/>
      <c r="BM33" s="66"/>
      <c r="BN33" s="357"/>
      <c r="BU33" s="527" t="s">
        <v>2222</v>
      </c>
      <c r="BX33" s="289"/>
      <c r="BY33" s="1" t="s">
        <v>2224</v>
      </c>
      <c r="BZ33" s="537" t="s">
        <v>2244</v>
      </c>
      <c r="CA33" s="537" t="s">
        <v>2244</v>
      </c>
      <c r="CB33" s="537" t="s">
        <v>2244</v>
      </c>
      <c r="CC33" s="537" t="s">
        <v>2244</v>
      </c>
      <c r="CD33" s="537" t="s">
        <v>2244</v>
      </c>
      <c r="CE33" s="537" t="s">
        <v>2244</v>
      </c>
      <c r="CF33" s="537" t="s">
        <v>2244</v>
      </c>
      <c r="CG33" s="537" t="s">
        <v>2244</v>
      </c>
      <c r="CH33" s="537" t="s">
        <v>2244</v>
      </c>
      <c r="CI33" s="537" t="s">
        <v>2244</v>
      </c>
      <c r="CJ33" s="537" t="s">
        <v>2244</v>
      </c>
      <c r="CK33" s="537" t="s">
        <v>2244</v>
      </c>
      <c r="CL33" s="537" t="s">
        <v>2244</v>
      </c>
      <c r="CM33" s="537" t="s">
        <v>2244</v>
      </c>
      <c r="CN33" s="537" t="s">
        <v>2244</v>
      </c>
      <c r="CO33" s="537" t="s">
        <v>2244</v>
      </c>
      <c r="CP33" s="537" t="s">
        <v>2244</v>
      </c>
      <c r="CQ33" s="537" t="s">
        <v>2244</v>
      </c>
      <c r="CR33" s="537" t="s">
        <v>2244</v>
      </c>
      <c r="CS33" s="537" t="s">
        <v>2244</v>
      </c>
      <c r="CT33" s="537" t="s">
        <v>2244</v>
      </c>
      <c r="CU33" s="537" t="s">
        <v>2244</v>
      </c>
      <c r="CV33" s="537" t="s">
        <v>2244</v>
      </c>
      <c r="CW33" s="537" t="s">
        <v>2244</v>
      </c>
      <c r="CX33" s="537" t="s">
        <v>2244</v>
      </c>
      <c r="CY33" s="537" t="s">
        <v>2244</v>
      </c>
      <c r="CZ33" s="537" t="s">
        <v>2244</v>
      </c>
      <c r="DA33" s="537" t="s">
        <v>2244</v>
      </c>
      <c r="DB33" s="537" t="s">
        <v>2244</v>
      </c>
      <c r="DC33" s="537" t="s">
        <v>2244</v>
      </c>
      <c r="DD33" s="537" t="s">
        <v>2244</v>
      </c>
      <c r="DE33" s="537" t="s">
        <v>2244</v>
      </c>
      <c r="DF33" s="537" t="s">
        <v>2244</v>
      </c>
      <c r="DG33" s="537" t="s">
        <v>2244</v>
      </c>
      <c r="DH33" s="537" t="s">
        <v>2244</v>
      </c>
      <c r="DI33" s="537" t="s">
        <v>2244</v>
      </c>
      <c r="DJ33" s="537" t="s">
        <v>2244</v>
      </c>
      <c r="DK33" s="537" t="s">
        <v>2244</v>
      </c>
      <c r="DL33" s="537" t="s">
        <v>2244</v>
      </c>
      <c r="DM33" s="537" t="s">
        <v>2244</v>
      </c>
      <c r="DN33" s="537" t="s">
        <v>2244</v>
      </c>
      <c r="DP33" s="536" t="str">
        <f t="shared" si="9"/>
        <v>PCD_DPW3_WRESUP_DLY_S7</v>
      </c>
      <c r="DQ33" s="536" t="str">
        <f t="shared" si="9"/>
        <v>PCD_DPW3_WRESUP_DIR_S7</v>
      </c>
      <c r="DR33" s="536" t="str">
        <f t="shared" si="9"/>
        <v>PCD_DPW3_WRESUP_DSCR_S7</v>
      </c>
      <c r="DS33" s="536" t="str">
        <f t="shared" si="9"/>
        <v>PCD_DPW3_WRESUP_DCS_S7</v>
      </c>
      <c r="DT33" s="536" t="str">
        <f t="shared" si="9"/>
        <v>PCD_DPW3_WRESUP_DSPC_S7</v>
      </c>
      <c r="DU33" s="536" t="str">
        <f t="shared" si="9"/>
        <v>PCD_DPW3_WRESUP_DPP_S7</v>
      </c>
      <c r="DV33" s="536" t="str">
        <f t="shared" si="9"/>
        <v>PCD_DPW3_WRESUP_DTPI_S7</v>
      </c>
      <c r="DW33" s="536" t="str">
        <f t="shared" si="9"/>
        <v>PCD_DPW3_WRESUP_DCI_S7</v>
      </c>
      <c r="DX33" s="536" t="str">
        <f t="shared" si="9"/>
        <v>PCD_DPW3_WRESUP_DSI_S7</v>
      </c>
      <c r="DY33" s="536" t="str">
        <f t="shared" si="9"/>
        <v>PCD_DPW3_WRESUP_DER_S7</v>
      </c>
      <c r="DZ33" s="536" t="str">
        <f t="shared" si="8"/>
        <v>PCD_DPW3_WRESUP_RS_S7</v>
      </c>
      <c r="EA33" s="536" t="str">
        <f t="shared" si="8"/>
        <v>PCD_DPW3_WRESUP_DPLE_S7</v>
      </c>
    </row>
    <row r="34" spans="1:131" ht="15.6" thickBot="1" x14ac:dyDescent="0.3">
      <c r="A34" s="327"/>
      <c r="B34" s="488" t="str">
        <f t="shared" si="2"/>
        <v>SSC</v>
      </c>
      <c r="C34" s="561" t="s">
        <v>1549</v>
      </c>
      <c r="D34" s="561" t="s">
        <v>423</v>
      </c>
      <c r="E34" s="558" t="str">
        <f>IFERROR(INDEX('[6]PCD List'!$AU$5:$BK$48,MATCH('DPW3'!$D34,'[6]PCD List'!$AR$5:$AR$48,0),MATCH('DPW3'!$B34,'[6]PCD List'!$AU$2:$BK$2,0)),"")</f>
        <v>Y</v>
      </c>
      <c r="F34" s="559" t="s">
        <v>1550</v>
      </c>
      <c r="G34" s="264" t="s">
        <v>1036</v>
      </c>
      <c r="H34" s="556" t="s">
        <v>153</v>
      </c>
      <c r="I34" s="560">
        <v>0</v>
      </c>
      <c r="K34" s="786"/>
      <c r="M34" s="267">
        <f>SUM( M26:M32)</f>
        <v>8</v>
      </c>
      <c r="N34" s="297">
        <f t="shared" ref="N34:BA34" si="10">SUM( N26:N32)</f>
        <v>8</v>
      </c>
      <c r="O34" s="268">
        <f t="shared" si="10"/>
        <v>8</v>
      </c>
      <c r="P34" s="268">
        <f t="shared" si="10"/>
        <v>8</v>
      </c>
      <c r="Q34" s="268">
        <f t="shared" si="10"/>
        <v>8</v>
      </c>
      <c r="R34" s="268">
        <f t="shared" si="10"/>
        <v>8</v>
      </c>
      <c r="S34" s="268">
        <f t="shared" si="10"/>
        <v>8</v>
      </c>
      <c r="T34" s="268">
        <f t="shared" si="10"/>
        <v>8</v>
      </c>
      <c r="U34" s="268">
        <f t="shared" si="10"/>
        <v>8</v>
      </c>
      <c r="V34" s="268">
        <f t="shared" si="10"/>
        <v>8</v>
      </c>
      <c r="W34" s="268">
        <f t="shared" si="10"/>
        <v>8</v>
      </c>
      <c r="X34" s="268">
        <f t="shared" si="10"/>
        <v>8</v>
      </c>
      <c r="Y34" s="268">
        <f t="shared" si="10"/>
        <v>8</v>
      </c>
      <c r="Z34" s="268">
        <f t="shared" si="10"/>
        <v>8</v>
      </c>
      <c r="AA34" s="268">
        <f t="shared" si="10"/>
        <v>8</v>
      </c>
      <c r="AB34" s="268">
        <f t="shared" si="10"/>
        <v>8</v>
      </c>
      <c r="AC34" s="268">
        <f t="shared" si="10"/>
        <v>8</v>
      </c>
      <c r="AD34" s="268">
        <f t="shared" si="10"/>
        <v>8</v>
      </c>
      <c r="AE34" s="268">
        <f t="shared" si="10"/>
        <v>8</v>
      </c>
      <c r="AF34" s="268">
        <f t="shared" si="10"/>
        <v>8</v>
      </c>
      <c r="AG34" s="268">
        <f t="shared" si="10"/>
        <v>8</v>
      </c>
      <c r="AH34" s="268">
        <f t="shared" si="10"/>
        <v>0</v>
      </c>
      <c r="AI34" s="268">
        <f t="shared" si="10"/>
        <v>0</v>
      </c>
      <c r="AJ34" s="268">
        <f t="shared" si="10"/>
        <v>0</v>
      </c>
      <c r="AK34" s="268">
        <f t="shared" si="10"/>
        <v>0</v>
      </c>
      <c r="AL34" s="268">
        <f t="shared" si="10"/>
        <v>0</v>
      </c>
      <c r="AM34" s="268">
        <f t="shared" si="10"/>
        <v>0</v>
      </c>
      <c r="AN34" s="268">
        <f t="shared" si="10"/>
        <v>0</v>
      </c>
      <c r="AO34" s="268">
        <f t="shared" si="10"/>
        <v>0</v>
      </c>
      <c r="AP34" s="268">
        <f t="shared" si="10"/>
        <v>0</v>
      </c>
      <c r="AQ34" s="268">
        <f t="shared" si="10"/>
        <v>0</v>
      </c>
      <c r="AR34" s="268">
        <f t="shared" si="10"/>
        <v>0</v>
      </c>
      <c r="AS34" s="268">
        <f t="shared" si="10"/>
        <v>0</v>
      </c>
      <c r="AT34" s="268">
        <f t="shared" si="10"/>
        <v>0</v>
      </c>
      <c r="AU34" s="268">
        <f t="shared" si="10"/>
        <v>0</v>
      </c>
      <c r="AV34" s="268">
        <f t="shared" si="10"/>
        <v>0</v>
      </c>
      <c r="AW34" s="268">
        <f t="shared" si="10"/>
        <v>0</v>
      </c>
      <c r="AX34" s="268">
        <f t="shared" si="10"/>
        <v>0</v>
      </c>
      <c r="AY34" s="268">
        <f t="shared" si="10"/>
        <v>0</v>
      </c>
      <c r="AZ34" s="268">
        <f t="shared" si="10"/>
        <v>0</v>
      </c>
      <c r="BA34" s="542">
        <f t="shared" si="10"/>
        <v>0</v>
      </c>
      <c r="BC34" s="381"/>
      <c r="BD34" s="382"/>
      <c r="BE34" s="382"/>
      <c r="BF34" s="382"/>
      <c r="BG34" s="382"/>
      <c r="BH34" s="382"/>
      <c r="BI34" s="382"/>
      <c r="BJ34" s="382"/>
      <c r="BK34" s="382"/>
      <c r="BL34" s="382"/>
      <c r="BM34" s="382"/>
      <c r="BN34" s="383"/>
      <c r="BU34" s="527" t="s">
        <v>2222</v>
      </c>
      <c r="BX34" s="289"/>
      <c r="BY34" s="1" t="s">
        <v>2224</v>
      </c>
      <c r="BZ34" s="543" t="s">
        <v>2245</v>
      </c>
      <c r="CA34" s="544" t="s">
        <v>2245</v>
      </c>
      <c r="CB34" s="545" t="s">
        <v>2245</v>
      </c>
      <c r="CC34" s="545" t="s">
        <v>2245</v>
      </c>
      <c r="CD34" s="545" t="s">
        <v>2245</v>
      </c>
      <c r="CE34" s="545" t="s">
        <v>2245</v>
      </c>
      <c r="CF34" s="545" t="s">
        <v>2245</v>
      </c>
      <c r="CG34" s="545" t="s">
        <v>2245</v>
      </c>
      <c r="CH34" s="545" t="s">
        <v>2245</v>
      </c>
      <c r="CI34" s="545" t="s">
        <v>2245</v>
      </c>
      <c r="CJ34" s="545" t="s">
        <v>2245</v>
      </c>
      <c r="CK34" s="545" t="s">
        <v>2245</v>
      </c>
      <c r="CL34" s="545" t="s">
        <v>2245</v>
      </c>
      <c r="CM34" s="545" t="s">
        <v>2245</v>
      </c>
      <c r="CN34" s="545" t="s">
        <v>2245</v>
      </c>
      <c r="CO34" s="545" t="s">
        <v>2245</v>
      </c>
      <c r="CP34" s="545" t="s">
        <v>2245</v>
      </c>
      <c r="CQ34" s="545" t="s">
        <v>2245</v>
      </c>
      <c r="CR34" s="545" t="s">
        <v>2245</v>
      </c>
      <c r="CS34" s="545" t="s">
        <v>2245</v>
      </c>
      <c r="CT34" s="545" t="s">
        <v>2245</v>
      </c>
      <c r="CU34" s="545" t="s">
        <v>2245</v>
      </c>
      <c r="CV34" s="545" t="s">
        <v>2245</v>
      </c>
      <c r="CW34" s="545" t="s">
        <v>2245</v>
      </c>
      <c r="CX34" s="545" t="s">
        <v>2245</v>
      </c>
      <c r="CY34" s="545" t="s">
        <v>2245</v>
      </c>
      <c r="CZ34" s="545" t="s">
        <v>2245</v>
      </c>
      <c r="DA34" s="545" t="s">
        <v>2245</v>
      </c>
      <c r="DB34" s="545" t="s">
        <v>2245</v>
      </c>
      <c r="DC34" s="545" t="s">
        <v>2245</v>
      </c>
      <c r="DD34" s="545" t="s">
        <v>2245</v>
      </c>
      <c r="DE34" s="545" t="s">
        <v>2245</v>
      </c>
      <c r="DF34" s="545" t="s">
        <v>2245</v>
      </c>
      <c r="DG34" s="545" t="s">
        <v>2245</v>
      </c>
      <c r="DH34" s="545" t="s">
        <v>2245</v>
      </c>
      <c r="DI34" s="545" t="s">
        <v>2245</v>
      </c>
      <c r="DJ34" s="545" t="s">
        <v>2245</v>
      </c>
      <c r="DK34" s="545" t="s">
        <v>2245</v>
      </c>
      <c r="DL34" s="545" t="s">
        <v>2245</v>
      </c>
      <c r="DM34" s="545" t="s">
        <v>2245</v>
      </c>
      <c r="DN34" s="546" t="s">
        <v>2245</v>
      </c>
      <c r="DP34" s="536" t="str">
        <f t="shared" si="9"/>
        <v>PCD_DPW3_WRESUP_DLY_ST</v>
      </c>
      <c r="DQ34" s="536" t="str">
        <f t="shared" si="9"/>
        <v>PCD_DPW3_WRESUP_DIR_ST</v>
      </c>
      <c r="DR34" s="536" t="str">
        <f t="shared" si="9"/>
        <v>PCD_DPW3_WRESUP_DSCR_ST</v>
      </c>
      <c r="DS34" s="536" t="str">
        <f t="shared" si="9"/>
        <v>PCD_DPW3_WRESUP_DCS_ST</v>
      </c>
      <c r="DT34" s="536" t="str">
        <f t="shared" si="9"/>
        <v>PCD_DPW3_WRESUP_DSPC_ST</v>
      </c>
      <c r="DU34" s="536" t="str">
        <f t="shared" si="9"/>
        <v>PCD_DPW3_WRESUP_DPP_ST</v>
      </c>
      <c r="DV34" s="536" t="str">
        <f t="shared" si="9"/>
        <v>PCD_DPW3_WRESUP_DTPI_ST</v>
      </c>
      <c r="DW34" s="536" t="str">
        <f t="shared" si="9"/>
        <v>PCD_DPW3_WRESUP_DCI_ST</v>
      </c>
      <c r="DX34" s="536" t="str">
        <f t="shared" si="9"/>
        <v>PCD_DPW3_WRESUP_DSI_ST</v>
      </c>
      <c r="DY34" s="536" t="str">
        <f t="shared" si="9"/>
        <v>PCD_DPW3_WRESUP_DER_ST</v>
      </c>
      <c r="DZ34" s="536" t="str">
        <f t="shared" si="8"/>
        <v>PCD_DPW3_WRESUP_RS_ST</v>
      </c>
      <c r="EA34" s="536" t="str">
        <f t="shared" si="8"/>
        <v>PCD_DPW3_WRESUP_DPLE_ST</v>
      </c>
    </row>
    <row r="35" spans="1:131" ht="15.6" thickBot="1" x14ac:dyDescent="0.3">
      <c r="A35" s="327"/>
      <c r="B35" s="351" t="str">
        <f xml:space="preserve"> B34</f>
        <v>SSC</v>
      </c>
      <c r="C35" s="87" t="s">
        <v>1558</v>
      </c>
      <c r="D35" s="401" t="s">
        <v>1610</v>
      </c>
      <c r="E35" s="402" t="str">
        <f>IFERROR(INDEX('[6]PCD List'!$AU$5:$BK$48,MATCH('DPW3'!$D35,'[6]PCD List'!$AR$5:$AR$48,0),MATCH('DPW3'!$B35,'[6]PCD List'!$AU$2:$BK$2,0)),"")</f>
        <v>Y</v>
      </c>
      <c r="F35" s="118" t="s">
        <v>2246</v>
      </c>
      <c r="G35" s="63" t="s">
        <v>998</v>
      </c>
      <c r="H35" s="24" t="s">
        <v>153</v>
      </c>
      <c r="I35" s="233">
        <v>0</v>
      </c>
      <c r="J35" s="95"/>
      <c r="K35" s="786">
        <v>1</v>
      </c>
      <c r="M35" s="356">
        <v>1</v>
      </c>
      <c r="N35" s="356"/>
      <c r="O35" s="521"/>
      <c r="P35" s="521"/>
      <c r="Q35" s="521"/>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7"/>
      <c r="AV35" s="67"/>
      <c r="AW35" s="67"/>
      <c r="AX35" s="67"/>
      <c r="AY35" s="67"/>
      <c r="AZ35" s="67"/>
      <c r="BA35" s="357"/>
      <c r="BB35" s="95"/>
      <c r="BC35" s="555"/>
      <c r="BD35" s="521"/>
      <c r="BE35" s="66"/>
      <c r="BF35" s="66"/>
      <c r="BG35" s="66"/>
      <c r="BH35" s="66"/>
      <c r="BI35" s="66"/>
      <c r="BJ35" s="66"/>
      <c r="BK35" s="66"/>
      <c r="BL35" s="66"/>
      <c r="BM35" s="66"/>
      <c r="BN35" s="357"/>
      <c r="BO35" s="95"/>
      <c r="BP35" s="95"/>
      <c r="BQ35" s="95"/>
      <c r="BR35" s="95"/>
      <c r="BS35" s="95"/>
      <c r="BT35" s="95"/>
      <c r="BU35" s="527" t="s">
        <v>2247</v>
      </c>
      <c r="BX35" s="289" t="s">
        <v>2248</v>
      </c>
      <c r="BY35" s="1" t="s">
        <v>2249</v>
      </c>
      <c r="BZ35" s="528" t="s">
        <v>2250</v>
      </c>
      <c r="CA35" s="528" t="s">
        <v>2250</v>
      </c>
      <c r="CB35" s="529" t="s">
        <v>2250</v>
      </c>
      <c r="CC35" s="529" t="s">
        <v>2250</v>
      </c>
      <c r="CD35" s="529" t="s">
        <v>2250</v>
      </c>
      <c r="CE35" s="530" t="s">
        <v>2250</v>
      </c>
      <c r="CF35" s="530" t="s">
        <v>2250</v>
      </c>
      <c r="CG35" s="530" t="s">
        <v>2250</v>
      </c>
      <c r="CH35" s="530" t="s">
        <v>2250</v>
      </c>
      <c r="CI35" s="530" t="s">
        <v>2250</v>
      </c>
      <c r="CJ35" s="530" t="s">
        <v>2250</v>
      </c>
      <c r="CK35" s="530" t="s">
        <v>2250</v>
      </c>
      <c r="CL35" s="530" t="s">
        <v>2250</v>
      </c>
      <c r="CM35" s="530" t="s">
        <v>2250</v>
      </c>
      <c r="CN35" s="530" t="s">
        <v>2250</v>
      </c>
      <c r="CO35" s="530" t="s">
        <v>2250</v>
      </c>
      <c r="CP35" s="530" t="s">
        <v>2250</v>
      </c>
      <c r="CQ35" s="530" t="s">
        <v>2250</v>
      </c>
      <c r="CR35" s="530" t="s">
        <v>2250</v>
      </c>
      <c r="CS35" s="530" t="s">
        <v>2250</v>
      </c>
      <c r="CT35" s="530" t="s">
        <v>2250</v>
      </c>
      <c r="CU35" s="530" t="s">
        <v>2250</v>
      </c>
      <c r="CV35" s="530" t="s">
        <v>2250</v>
      </c>
      <c r="CW35" s="530" t="s">
        <v>2250</v>
      </c>
      <c r="CX35" s="530" t="s">
        <v>2250</v>
      </c>
      <c r="CY35" s="530" t="s">
        <v>2250</v>
      </c>
      <c r="CZ35" s="530" t="s">
        <v>2250</v>
      </c>
      <c r="DA35" s="530" t="s">
        <v>2250</v>
      </c>
      <c r="DB35" s="530" t="s">
        <v>2250</v>
      </c>
      <c r="DC35" s="530" t="s">
        <v>2250</v>
      </c>
      <c r="DD35" s="530" t="s">
        <v>2250</v>
      </c>
      <c r="DE35" s="530" t="s">
        <v>2250</v>
      </c>
      <c r="DF35" s="530" t="s">
        <v>2250</v>
      </c>
      <c r="DG35" s="530" t="s">
        <v>2250</v>
      </c>
      <c r="DH35" s="531" t="s">
        <v>2250</v>
      </c>
      <c r="DI35" s="531" t="s">
        <v>2250</v>
      </c>
      <c r="DJ35" s="531" t="s">
        <v>2250</v>
      </c>
      <c r="DK35" s="531" t="s">
        <v>2250</v>
      </c>
      <c r="DL35" s="531" t="s">
        <v>2250</v>
      </c>
      <c r="DM35" s="531" t="s">
        <v>2250</v>
      </c>
      <c r="DN35" s="532" t="s">
        <v>2250</v>
      </c>
      <c r="DO35" s="218"/>
      <c r="DP35" s="289" t="s">
        <v>2251</v>
      </c>
      <c r="DQ35" s="241" t="s">
        <v>2252</v>
      </c>
      <c r="DR35" s="74" t="s">
        <v>2253</v>
      </c>
      <c r="DS35" s="74" t="s">
        <v>2254</v>
      </c>
      <c r="DT35" s="74" t="s">
        <v>2255</v>
      </c>
      <c r="DU35" s="74" t="s">
        <v>2256</v>
      </c>
      <c r="DV35" s="74" t="s">
        <v>2257</v>
      </c>
      <c r="DW35" s="74" t="s">
        <v>2258</v>
      </c>
      <c r="DX35" s="74" t="s">
        <v>2259</v>
      </c>
      <c r="DY35" s="74" t="s">
        <v>2260</v>
      </c>
      <c r="DZ35" s="74" t="s">
        <v>2261</v>
      </c>
      <c r="EA35" s="74" t="s">
        <v>2262</v>
      </c>
    </row>
    <row r="36" spans="1:131" ht="15.6" thickBot="1" x14ac:dyDescent="0.3">
      <c r="A36" s="327"/>
      <c r="B36" s="360" t="str">
        <f t="shared" si="2"/>
        <v>SSC</v>
      </c>
      <c r="C36" s="24" t="s">
        <v>1558</v>
      </c>
      <c r="D36" s="64" t="s">
        <v>1610</v>
      </c>
      <c r="E36" s="91" t="str">
        <f>IFERROR(INDEX('[6]PCD List'!$AU$5:$BK$48,MATCH('DPW3'!$D36,'[6]PCD List'!$AR$5:$AR$48,0),MATCH('DPW3'!$B36,'[6]PCD List'!$AU$2:$BK$2,0)),"")</f>
        <v>Y</v>
      </c>
      <c r="F36" s="62" t="s">
        <v>2246</v>
      </c>
      <c r="G36" s="63" t="s">
        <v>1015</v>
      </c>
      <c r="H36" s="24" t="s">
        <v>153</v>
      </c>
      <c r="I36" s="233">
        <v>0</v>
      </c>
      <c r="J36" s="95"/>
      <c r="K36" s="786"/>
      <c r="M36" s="356">
        <v>0</v>
      </c>
      <c r="N36" s="356">
        <v>0</v>
      </c>
      <c r="O36" s="521">
        <v>0</v>
      </c>
      <c r="P36" s="521">
        <v>0</v>
      </c>
      <c r="Q36" s="521">
        <v>0</v>
      </c>
      <c r="R36" s="66">
        <v>0</v>
      </c>
      <c r="S36" s="66">
        <v>0</v>
      </c>
      <c r="T36" s="66">
        <v>0</v>
      </c>
      <c r="U36" s="66">
        <v>0</v>
      </c>
      <c r="V36" s="66">
        <v>0</v>
      </c>
      <c r="W36" s="66">
        <v>0</v>
      </c>
      <c r="X36" s="66">
        <v>0</v>
      </c>
      <c r="Y36" s="66">
        <v>0</v>
      </c>
      <c r="Z36" s="66">
        <v>0</v>
      </c>
      <c r="AA36" s="66">
        <v>0</v>
      </c>
      <c r="AB36" s="66">
        <v>0</v>
      </c>
      <c r="AC36" s="66">
        <v>0</v>
      </c>
      <c r="AD36" s="66">
        <v>0</v>
      </c>
      <c r="AE36" s="66">
        <v>0</v>
      </c>
      <c r="AF36" s="66">
        <v>0</v>
      </c>
      <c r="AG36" s="66">
        <v>0</v>
      </c>
      <c r="AH36" s="66"/>
      <c r="AI36" s="66"/>
      <c r="AJ36" s="66"/>
      <c r="AK36" s="66"/>
      <c r="AL36" s="66"/>
      <c r="AM36" s="66"/>
      <c r="AN36" s="66"/>
      <c r="AO36" s="66"/>
      <c r="AP36" s="66"/>
      <c r="AQ36" s="66"/>
      <c r="AR36" s="66"/>
      <c r="AS36" s="66"/>
      <c r="AT36" s="66"/>
      <c r="AU36" s="67"/>
      <c r="AV36" s="67"/>
      <c r="AW36" s="67"/>
      <c r="AX36" s="67"/>
      <c r="AY36" s="67"/>
      <c r="AZ36" s="67"/>
      <c r="BA36" s="357"/>
      <c r="BB36" s="95"/>
      <c r="BC36" s="555"/>
      <c r="BD36" s="521"/>
      <c r="BE36" s="66"/>
      <c r="BF36" s="66"/>
      <c r="BG36" s="66"/>
      <c r="BH36" s="66"/>
      <c r="BI36" s="66"/>
      <c r="BJ36" s="66"/>
      <c r="BK36" s="66"/>
      <c r="BL36" s="66"/>
      <c r="BM36" s="66"/>
      <c r="BN36" s="357"/>
      <c r="BO36" s="95"/>
      <c r="BP36" s="95"/>
      <c r="BQ36" s="95"/>
      <c r="BR36" s="95"/>
      <c r="BS36" s="95"/>
      <c r="BT36" s="95"/>
      <c r="BU36" s="527" t="s">
        <v>2247</v>
      </c>
      <c r="BX36" s="289"/>
      <c r="BY36" s="1" t="s">
        <v>2249</v>
      </c>
      <c r="BZ36" s="528" t="s">
        <v>2263</v>
      </c>
      <c r="CA36" s="528" t="s">
        <v>2263</v>
      </c>
      <c r="CB36" s="528" t="s">
        <v>2263</v>
      </c>
      <c r="CC36" s="528" t="s">
        <v>2263</v>
      </c>
      <c r="CD36" s="528" t="s">
        <v>2263</v>
      </c>
      <c r="CE36" s="528" t="s">
        <v>2263</v>
      </c>
      <c r="CF36" s="528" t="s">
        <v>2263</v>
      </c>
      <c r="CG36" s="528" t="s">
        <v>2263</v>
      </c>
      <c r="CH36" s="528" t="s">
        <v>2263</v>
      </c>
      <c r="CI36" s="528" t="s">
        <v>2263</v>
      </c>
      <c r="CJ36" s="528" t="s">
        <v>2263</v>
      </c>
      <c r="CK36" s="528" t="s">
        <v>2263</v>
      </c>
      <c r="CL36" s="528" t="s">
        <v>2263</v>
      </c>
      <c r="CM36" s="528" t="s">
        <v>2263</v>
      </c>
      <c r="CN36" s="528" t="s">
        <v>2263</v>
      </c>
      <c r="CO36" s="528" t="s">
        <v>2263</v>
      </c>
      <c r="CP36" s="528" t="s">
        <v>2263</v>
      </c>
      <c r="CQ36" s="528" t="s">
        <v>2263</v>
      </c>
      <c r="CR36" s="528" t="s">
        <v>2263</v>
      </c>
      <c r="CS36" s="528" t="s">
        <v>2263</v>
      </c>
      <c r="CT36" s="528" t="s">
        <v>2263</v>
      </c>
      <c r="CU36" s="528" t="s">
        <v>2263</v>
      </c>
      <c r="CV36" s="528" t="s">
        <v>2263</v>
      </c>
      <c r="CW36" s="528" t="s">
        <v>2263</v>
      </c>
      <c r="CX36" s="528" t="s">
        <v>2263</v>
      </c>
      <c r="CY36" s="528" t="s">
        <v>2263</v>
      </c>
      <c r="CZ36" s="528" t="s">
        <v>2263</v>
      </c>
      <c r="DA36" s="528" t="s">
        <v>2263</v>
      </c>
      <c r="DB36" s="528" t="s">
        <v>2263</v>
      </c>
      <c r="DC36" s="528" t="s">
        <v>2263</v>
      </c>
      <c r="DD36" s="528" t="s">
        <v>2263</v>
      </c>
      <c r="DE36" s="528" t="s">
        <v>2263</v>
      </c>
      <c r="DF36" s="528" t="s">
        <v>2263</v>
      </c>
      <c r="DG36" s="528" t="s">
        <v>2263</v>
      </c>
      <c r="DH36" s="528" t="s">
        <v>2263</v>
      </c>
      <c r="DI36" s="528" t="s">
        <v>2263</v>
      </c>
      <c r="DJ36" s="528" t="s">
        <v>2263</v>
      </c>
      <c r="DK36" s="528" t="s">
        <v>2263</v>
      </c>
      <c r="DL36" s="528" t="s">
        <v>2263</v>
      </c>
      <c r="DM36" s="528" t="s">
        <v>2263</v>
      </c>
      <c r="DN36" s="528" t="s">
        <v>2263</v>
      </c>
      <c r="DO36" s="218"/>
      <c r="DP36" s="536" t="str">
        <f>DP$35&amp;$DO9</f>
        <v>PCD_DPW3_SPL5_DLY_S1</v>
      </c>
      <c r="DQ36" s="536" t="str">
        <f t="shared" ref="DQ36:EA43" si="11">DQ$35&amp;$DO9</f>
        <v>PCD_DPW3_SPL5_DIR_S1</v>
      </c>
      <c r="DR36" s="536" t="str">
        <f t="shared" si="11"/>
        <v>PCD_DPW3_SPL5_DSCR_S1</v>
      </c>
      <c r="DS36" s="536" t="str">
        <f t="shared" si="11"/>
        <v>PCD_DPW3_SPL5_DCS_S1</v>
      </c>
      <c r="DT36" s="536" t="str">
        <f t="shared" si="11"/>
        <v>PCD_DPW3_SPL5_DSPC_S1</v>
      </c>
      <c r="DU36" s="536" t="str">
        <f t="shared" si="11"/>
        <v>PCD_DPW3_SPL5_DPP_S1</v>
      </c>
      <c r="DV36" s="536" t="str">
        <f t="shared" si="11"/>
        <v>PCD_DPW3_SPL5_DTPI_S1</v>
      </c>
      <c r="DW36" s="536" t="str">
        <f t="shared" si="11"/>
        <v>PCD_DPW3_SPL5_DCI_S1</v>
      </c>
      <c r="DX36" s="536" t="str">
        <f t="shared" si="11"/>
        <v>PCD_DPW3_SPL5_DSI_S1</v>
      </c>
      <c r="DY36" s="536" t="str">
        <f t="shared" si="11"/>
        <v>PCD_DPW3_SPL5_DER_S1</v>
      </c>
      <c r="DZ36" s="536" t="str">
        <f t="shared" si="11"/>
        <v>PCD_DPW3_SPL5_RS_S1</v>
      </c>
      <c r="EA36" s="536" t="str">
        <f t="shared" si="11"/>
        <v>PCD_DPW3_SPL5_DPLE_S1</v>
      </c>
    </row>
    <row r="37" spans="1:131" ht="15.6" thickBot="1" x14ac:dyDescent="0.3">
      <c r="A37" s="327"/>
      <c r="B37" s="360" t="str">
        <f t="shared" si="2"/>
        <v>SSC</v>
      </c>
      <c r="C37" s="24" t="s">
        <v>1558</v>
      </c>
      <c r="D37" s="64" t="s">
        <v>1610</v>
      </c>
      <c r="E37" s="91" t="str">
        <f>IFERROR(INDEX('[6]PCD List'!$AU$5:$BK$48,MATCH('DPW3'!$D37,'[6]PCD List'!$AR$5:$AR$48,0),MATCH('DPW3'!$B37,'[6]PCD List'!$AU$2:$BK$2,0)),"")</f>
        <v>Y</v>
      </c>
      <c r="F37" s="62" t="s">
        <v>2246</v>
      </c>
      <c r="G37" s="63" t="s">
        <v>1018</v>
      </c>
      <c r="H37" s="24" t="s">
        <v>153</v>
      </c>
      <c r="I37" s="233">
        <v>0</v>
      </c>
      <c r="J37" s="95"/>
      <c r="K37" s="786"/>
      <c r="M37" s="356">
        <v>0</v>
      </c>
      <c r="N37" s="356">
        <v>1</v>
      </c>
      <c r="O37" s="521">
        <v>1</v>
      </c>
      <c r="P37" s="521">
        <v>0</v>
      </c>
      <c r="Q37" s="521">
        <v>0</v>
      </c>
      <c r="R37" s="66">
        <v>0</v>
      </c>
      <c r="S37" s="66">
        <v>0</v>
      </c>
      <c r="T37" s="66">
        <v>0</v>
      </c>
      <c r="U37" s="66">
        <v>0</v>
      </c>
      <c r="V37" s="66">
        <v>0</v>
      </c>
      <c r="W37" s="66">
        <v>0</v>
      </c>
      <c r="X37" s="66">
        <v>0</v>
      </c>
      <c r="Y37" s="66">
        <v>0</v>
      </c>
      <c r="Z37" s="66">
        <v>0</v>
      </c>
      <c r="AA37" s="66">
        <v>0</v>
      </c>
      <c r="AB37" s="66">
        <v>0</v>
      </c>
      <c r="AC37" s="66">
        <v>0</v>
      </c>
      <c r="AD37" s="66">
        <v>0</v>
      </c>
      <c r="AE37" s="66">
        <v>0</v>
      </c>
      <c r="AF37" s="66">
        <v>0</v>
      </c>
      <c r="AG37" s="66">
        <v>0</v>
      </c>
      <c r="AH37" s="66"/>
      <c r="AI37" s="66"/>
      <c r="AJ37" s="66"/>
      <c r="AK37" s="66"/>
      <c r="AL37" s="66"/>
      <c r="AM37" s="66"/>
      <c r="AN37" s="66"/>
      <c r="AO37" s="66"/>
      <c r="AP37" s="66"/>
      <c r="AQ37" s="66"/>
      <c r="AR37" s="66"/>
      <c r="AS37" s="66"/>
      <c r="AT37" s="66"/>
      <c r="AU37" s="67"/>
      <c r="AV37" s="67"/>
      <c r="AW37" s="67"/>
      <c r="AX37" s="67"/>
      <c r="AY37" s="67"/>
      <c r="AZ37" s="67"/>
      <c r="BA37" s="357"/>
      <c r="BB37" s="95"/>
      <c r="BC37" s="555"/>
      <c r="BD37" s="521"/>
      <c r="BE37" s="66"/>
      <c r="BF37" s="66"/>
      <c r="BG37" s="66"/>
      <c r="BH37" s="66"/>
      <c r="BI37" s="66"/>
      <c r="BJ37" s="66"/>
      <c r="BK37" s="66"/>
      <c r="BL37" s="66"/>
      <c r="BM37" s="66"/>
      <c r="BN37" s="357"/>
      <c r="BO37" s="95"/>
      <c r="BP37" s="95"/>
      <c r="BQ37" s="95"/>
      <c r="BR37" s="95"/>
      <c r="BS37" s="95"/>
      <c r="BT37" s="95"/>
      <c r="BU37" s="527" t="s">
        <v>2247</v>
      </c>
      <c r="BX37" s="289"/>
      <c r="BY37" s="1" t="s">
        <v>2249</v>
      </c>
      <c r="BZ37" s="528" t="s">
        <v>2264</v>
      </c>
      <c r="CA37" s="528" t="s">
        <v>2264</v>
      </c>
      <c r="CB37" s="528" t="s">
        <v>2264</v>
      </c>
      <c r="CC37" s="528" t="s">
        <v>2264</v>
      </c>
      <c r="CD37" s="528" t="s">
        <v>2264</v>
      </c>
      <c r="CE37" s="528" t="s">
        <v>2264</v>
      </c>
      <c r="CF37" s="528" t="s">
        <v>2264</v>
      </c>
      <c r="CG37" s="528" t="s">
        <v>2264</v>
      </c>
      <c r="CH37" s="528" t="s">
        <v>2264</v>
      </c>
      <c r="CI37" s="528" t="s">
        <v>2264</v>
      </c>
      <c r="CJ37" s="528" t="s">
        <v>2264</v>
      </c>
      <c r="CK37" s="528" t="s">
        <v>2264</v>
      </c>
      <c r="CL37" s="528" t="s">
        <v>2264</v>
      </c>
      <c r="CM37" s="528" t="s">
        <v>2264</v>
      </c>
      <c r="CN37" s="528" t="s">
        <v>2264</v>
      </c>
      <c r="CO37" s="528" t="s">
        <v>2264</v>
      </c>
      <c r="CP37" s="528" t="s">
        <v>2264</v>
      </c>
      <c r="CQ37" s="528" t="s">
        <v>2264</v>
      </c>
      <c r="CR37" s="528" t="s">
        <v>2264</v>
      </c>
      <c r="CS37" s="528" t="s">
        <v>2264</v>
      </c>
      <c r="CT37" s="528" t="s">
        <v>2264</v>
      </c>
      <c r="CU37" s="528" t="s">
        <v>2264</v>
      </c>
      <c r="CV37" s="528" t="s">
        <v>2264</v>
      </c>
      <c r="CW37" s="528" t="s">
        <v>2264</v>
      </c>
      <c r="CX37" s="528" t="s">
        <v>2264</v>
      </c>
      <c r="CY37" s="528" t="s">
        <v>2264</v>
      </c>
      <c r="CZ37" s="528" t="s">
        <v>2264</v>
      </c>
      <c r="DA37" s="528" t="s">
        <v>2264</v>
      </c>
      <c r="DB37" s="528" t="s">
        <v>2264</v>
      </c>
      <c r="DC37" s="528" t="s">
        <v>2264</v>
      </c>
      <c r="DD37" s="528" t="s">
        <v>2264</v>
      </c>
      <c r="DE37" s="528" t="s">
        <v>2264</v>
      </c>
      <c r="DF37" s="528" t="s">
        <v>2264</v>
      </c>
      <c r="DG37" s="528" t="s">
        <v>2264</v>
      </c>
      <c r="DH37" s="528" t="s">
        <v>2264</v>
      </c>
      <c r="DI37" s="528" t="s">
        <v>2264</v>
      </c>
      <c r="DJ37" s="528" t="s">
        <v>2264</v>
      </c>
      <c r="DK37" s="528" t="s">
        <v>2264</v>
      </c>
      <c r="DL37" s="528" t="s">
        <v>2264</v>
      </c>
      <c r="DM37" s="528" t="s">
        <v>2264</v>
      </c>
      <c r="DN37" s="528" t="s">
        <v>2264</v>
      </c>
      <c r="DO37" s="218"/>
      <c r="DP37" s="536" t="str">
        <f t="shared" ref="DP37:DY43" si="12">DP$35&amp;$DO10</f>
        <v>PCD_DPW3_SPL5_DLY_S2</v>
      </c>
      <c r="DQ37" s="536" t="str">
        <f t="shared" si="12"/>
        <v>PCD_DPW3_SPL5_DIR_S2</v>
      </c>
      <c r="DR37" s="536" t="str">
        <f t="shared" si="12"/>
        <v>PCD_DPW3_SPL5_DSCR_S2</v>
      </c>
      <c r="DS37" s="536" t="str">
        <f t="shared" si="12"/>
        <v>PCD_DPW3_SPL5_DCS_S2</v>
      </c>
      <c r="DT37" s="536" t="str">
        <f t="shared" si="12"/>
        <v>PCD_DPW3_SPL5_DSPC_S2</v>
      </c>
      <c r="DU37" s="536" t="str">
        <f t="shared" si="12"/>
        <v>PCD_DPW3_SPL5_DPP_S2</v>
      </c>
      <c r="DV37" s="536" t="str">
        <f t="shared" si="12"/>
        <v>PCD_DPW3_SPL5_DTPI_S2</v>
      </c>
      <c r="DW37" s="536" t="str">
        <f t="shared" si="12"/>
        <v>PCD_DPW3_SPL5_DCI_S2</v>
      </c>
      <c r="DX37" s="536" t="str">
        <f t="shared" si="12"/>
        <v>PCD_DPW3_SPL5_DSI_S2</v>
      </c>
      <c r="DY37" s="536" t="str">
        <f t="shared" si="12"/>
        <v>PCD_DPW3_SPL5_DER_S2</v>
      </c>
      <c r="DZ37" s="536" t="str">
        <f t="shared" si="11"/>
        <v>PCD_DPW3_SPL5_RS_S2</v>
      </c>
      <c r="EA37" s="536" t="str">
        <f t="shared" si="11"/>
        <v>PCD_DPW3_SPL5_DPLE_S2</v>
      </c>
    </row>
    <row r="38" spans="1:131" ht="15.6" thickBot="1" x14ac:dyDescent="0.3">
      <c r="A38" s="327"/>
      <c r="B38" s="360" t="str">
        <f t="shared" si="2"/>
        <v>SSC</v>
      </c>
      <c r="C38" s="24" t="s">
        <v>1558</v>
      </c>
      <c r="D38" s="64" t="s">
        <v>1610</v>
      </c>
      <c r="E38" s="91" t="str">
        <f>IFERROR(INDEX('[6]PCD List'!$AU$5:$BK$48,MATCH('DPW3'!$D38,'[6]PCD List'!$AR$5:$AR$48,0),MATCH('DPW3'!$B38,'[6]PCD List'!$AU$2:$BK$2,0)),"")</f>
        <v>Y</v>
      </c>
      <c r="F38" s="62" t="s">
        <v>2246</v>
      </c>
      <c r="G38" s="63" t="s">
        <v>1021</v>
      </c>
      <c r="H38" s="24" t="s">
        <v>153</v>
      </c>
      <c r="I38" s="233">
        <v>0</v>
      </c>
      <c r="J38" s="95"/>
      <c r="K38" s="786"/>
      <c r="M38" s="356">
        <v>0</v>
      </c>
      <c r="N38" s="356">
        <v>0</v>
      </c>
      <c r="O38" s="521">
        <v>0</v>
      </c>
      <c r="P38" s="521">
        <v>0</v>
      </c>
      <c r="Q38" s="521">
        <v>0</v>
      </c>
      <c r="R38" s="66">
        <v>0</v>
      </c>
      <c r="S38" s="66">
        <v>0</v>
      </c>
      <c r="T38" s="66">
        <v>0</v>
      </c>
      <c r="U38" s="66">
        <v>0</v>
      </c>
      <c r="V38" s="66">
        <v>0</v>
      </c>
      <c r="W38" s="66">
        <v>0</v>
      </c>
      <c r="X38" s="66">
        <v>0</v>
      </c>
      <c r="Y38" s="66">
        <v>0</v>
      </c>
      <c r="Z38" s="66">
        <v>0</v>
      </c>
      <c r="AA38" s="66">
        <v>0</v>
      </c>
      <c r="AB38" s="66">
        <v>0</v>
      </c>
      <c r="AC38" s="66">
        <v>0</v>
      </c>
      <c r="AD38" s="66">
        <v>0</v>
      </c>
      <c r="AE38" s="66">
        <v>0</v>
      </c>
      <c r="AF38" s="66">
        <v>0</v>
      </c>
      <c r="AG38" s="66">
        <v>0</v>
      </c>
      <c r="AH38" s="66"/>
      <c r="AI38" s="66"/>
      <c r="AJ38" s="66"/>
      <c r="AK38" s="66"/>
      <c r="AL38" s="66"/>
      <c r="AM38" s="66"/>
      <c r="AN38" s="66"/>
      <c r="AO38" s="66"/>
      <c r="AP38" s="66"/>
      <c r="AQ38" s="66"/>
      <c r="AR38" s="66"/>
      <c r="AS38" s="66"/>
      <c r="AT38" s="66"/>
      <c r="AU38" s="67"/>
      <c r="AV38" s="67"/>
      <c r="AW38" s="67"/>
      <c r="AX38" s="67"/>
      <c r="AY38" s="67"/>
      <c r="AZ38" s="67"/>
      <c r="BA38" s="357"/>
      <c r="BB38" s="95"/>
      <c r="BC38" s="555"/>
      <c r="BD38" s="521"/>
      <c r="BE38" s="66"/>
      <c r="BF38" s="66"/>
      <c r="BG38" s="66"/>
      <c r="BH38" s="66"/>
      <c r="BI38" s="66"/>
      <c r="BJ38" s="66"/>
      <c r="BK38" s="66"/>
      <c r="BL38" s="66"/>
      <c r="BM38" s="66"/>
      <c r="BN38" s="357"/>
      <c r="BO38" s="95"/>
      <c r="BP38" s="95"/>
      <c r="BQ38" s="95"/>
      <c r="BR38" s="95"/>
      <c r="BS38" s="95"/>
      <c r="BT38" s="95"/>
      <c r="BU38" s="527" t="s">
        <v>2247</v>
      </c>
      <c r="BX38" s="289"/>
      <c r="BY38" s="1" t="s">
        <v>2249</v>
      </c>
      <c r="BZ38" s="528" t="s">
        <v>2265</v>
      </c>
      <c r="CA38" s="528" t="s">
        <v>2265</v>
      </c>
      <c r="CB38" s="528" t="s">
        <v>2265</v>
      </c>
      <c r="CC38" s="528" t="s">
        <v>2265</v>
      </c>
      <c r="CD38" s="528" t="s">
        <v>2265</v>
      </c>
      <c r="CE38" s="528" t="s">
        <v>2265</v>
      </c>
      <c r="CF38" s="528" t="s">
        <v>2265</v>
      </c>
      <c r="CG38" s="528" t="s">
        <v>2265</v>
      </c>
      <c r="CH38" s="528" t="s">
        <v>2265</v>
      </c>
      <c r="CI38" s="528" t="s">
        <v>2265</v>
      </c>
      <c r="CJ38" s="528" t="s">
        <v>2265</v>
      </c>
      <c r="CK38" s="528" t="s">
        <v>2265</v>
      </c>
      <c r="CL38" s="528" t="s">
        <v>2265</v>
      </c>
      <c r="CM38" s="528" t="s">
        <v>2265</v>
      </c>
      <c r="CN38" s="528" t="s">
        <v>2265</v>
      </c>
      <c r="CO38" s="528" t="s">
        <v>2265</v>
      </c>
      <c r="CP38" s="528" t="s">
        <v>2265</v>
      </c>
      <c r="CQ38" s="528" t="s">
        <v>2265</v>
      </c>
      <c r="CR38" s="528" t="s">
        <v>2265</v>
      </c>
      <c r="CS38" s="528" t="s">
        <v>2265</v>
      </c>
      <c r="CT38" s="528" t="s">
        <v>2265</v>
      </c>
      <c r="CU38" s="528" t="s">
        <v>2265</v>
      </c>
      <c r="CV38" s="528" t="s">
        <v>2265</v>
      </c>
      <c r="CW38" s="528" t="s">
        <v>2265</v>
      </c>
      <c r="CX38" s="528" t="s">
        <v>2265</v>
      </c>
      <c r="CY38" s="528" t="s">
        <v>2265</v>
      </c>
      <c r="CZ38" s="528" t="s">
        <v>2265</v>
      </c>
      <c r="DA38" s="528" t="s">
        <v>2265</v>
      </c>
      <c r="DB38" s="528" t="s">
        <v>2265</v>
      </c>
      <c r="DC38" s="528" t="s">
        <v>2265</v>
      </c>
      <c r="DD38" s="528" t="s">
        <v>2265</v>
      </c>
      <c r="DE38" s="528" t="s">
        <v>2265</v>
      </c>
      <c r="DF38" s="528" t="s">
        <v>2265</v>
      </c>
      <c r="DG38" s="528" t="s">
        <v>2265</v>
      </c>
      <c r="DH38" s="528" t="s">
        <v>2265</v>
      </c>
      <c r="DI38" s="528" t="s">
        <v>2265</v>
      </c>
      <c r="DJ38" s="528" t="s">
        <v>2265</v>
      </c>
      <c r="DK38" s="528" t="s">
        <v>2265</v>
      </c>
      <c r="DL38" s="528" t="s">
        <v>2265</v>
      </c>
      <c r="DM38" s="528" t="s">
        <v>2265</v>
      </c>
      <c r="DN38" s="528" t="s">
        <v>2265</v>
      </c>
      <c r="DO38" s="218"/>
      <c r="DP38" s="536" t="str">
        <f t="shared" si="12"/>
        <v>PCD_DPW3_SPL5_DLY_S3</v>
      </c>
      <c r="DQ38" s="536" t="str">
        <f t="shared" si="12"/>
        <v>PCD_DPW3_SPL5_DIR_S3</v>
      </c>
      <c r="DR38" s="536" t="str">
        <f t="shared" si="12"/>
        <v>PCD_DPW3_SPL5_DSCR_S3</v>
      </c>
      <c r="DS38" s="536" t="str">
        <f t="shared" si="12"/>
        <v>PCD_DPW3_SPL5_DCS_S3</v>
      </c>
      <c r="DT38" s="536" t="str">
        <f t="shared" si="12"/>
        <v>PCD_DPW3_SPL5_DSPC_S3</v>
      </c>
      <c r="DU38" s="536" t="str">
        <f t="shared" si="12"/>
        <v>PCD_DPW3_SPL5_DPP_S3</v>
      </c>
      <c r="DV38" s="536" t="str">
        <f t="shared" si="12"/>
        <v>PCD_DPW3_SPL5_DTPI_S3</v>
      </c>
      <c r="DW38" s="536" t="str">
        <f t="shared" si="12"/>
        <v>PCD_DPW3_SPL5_DCI_S3</v>
      </c>
      <c r="DX38" s="536" t="str">
        <f t="shared" si="12"/>
        <v>PCD_DPW3_SPL5_DSI_S3</v>
      </c>
      <c r="DY38" s="536" t="str">
        <f t="shared" si="12"/>
        <v>PCD_DPW3_SPL5_DER_S3</v>
      </c>
      <c r="DZ38" s="536" t="str">
        <f t="shared" si="11"/>
        <v>PCD_DPW3_SPL5_RS_S3</v>
      </c>
      <c r="EA38" s="536" t="str">
        <f t="shared" si="11"/>
        <v>PCD_DPW3_SPL5_DPLE_S3</v>
      </c>
    </row>
    <row r="39" spans="1:131" ht="15.6" thickBot="1" x14ac:dyDescent="0.3">
      <c r="A39" s="327"/>
      <c r="B39" s="360" t="str">
        <f t="shared" si="2"/>
        <v>SSC</v>
      </c>
      <c r="C39" s="24" t="s">
        <v>1558</v>
      </c>
      <c r="D39" s="64" t="s">
        <v>1610</v>
      </c>
      <c r="E39" s="91" t="str">
        <f>IFERROR(INDEX('[6]PCD List'!$AU$5:$BK$48,MATCH('DPW3'!$D39,'[6]PCD List'!$AR$5:$AR$48,0),MATCH('DPW3'!$B39,'[6]PCD List'!$AU$2:$BK$2,0)),"")</f>
        <v>Y</v>
      </c>
      <c r="F39" s="62" t="s">
        <v>2246</v>
      </c>
      <c r="G39" s="63" t="s">
        <v>1024</v>
      </c>
      <c r="H39" s="24" t="s">
        <v>153</v>
      </c>
      <c r="I39" s="233">
        <v>0</v>
      </c>
      <c r="J39" s="95"/>
      <c r="K39" s="786"/>
      <c r="M39" s="356">
        <v>0</v>
      </c>
      <c r="N39" s="356">
        <v>0</v>
      </c>
      <c r="O39" s="521">
        <v>0</v>
      </c>
      <c r="P39" s="521">
        <v>1</v>
      </c>
      <c r="Q39" s="521">
        <v>1</v>
      </c>
      <c r="R39" s="66">
        <v>1</v>
      </c>
      <c r="S39" s="66">
        <v>1</v>
      </c>
      <c r="T39" s="66">
        <v>1</v>
      </c>
      <c r="U39" s="66">
        <v>1</v>
      </c>
      <c r="V39" s="66">
        <v>1</v>
      </c>
      <c r="W39" s="66">
        <v>1</v>
      </c>
      <c r="X39" s="66">
        <v>1</v>
      </c>
      <c r="Y39" s="66">
        <v>0</v>
      </c>
      <c r="Z39" s="66">
        <v>0</v>
      </c>
      <c r="AA39" s="66">
        <v>0</v>
      </c>
      <c r="AB39" s="66">
        <v>0</v>
      </c>
      <c r="AC39" s="66">
        <v>0</v>
      </c>
      <c r="AD39" s="66">
        <v>0</v>
      </c>
      <c r="AE39" s="66">
        <v>0</v>
      </c>
      <c r="AF39" s="66">
        <v>0</v>
      </c>
      <c r="AG39" s="66">
        <v>0</v>
      </c>
      <c r="AH39" s="66"/>
      <c r="AI39" s="66"/>
      <c r="AJ39" s="66"/>
      <c r="AK39" s="66"/>
      <c r="AL39" s="66"/>
      <c r="AM39" s="66"/>
      <c r="AN39" s="66"/>
      <c r="AO39" s="66"/>
      <c r="AP39" s="66"/>
      <c r="AQ39" s="66"/>
      <c r="AR39" s="66"/>
      <c r="AS39" s="66"/>
      <c r="AT39" s="66"/>
      <c r="AU39" s="67"/>
      <c r="AV39" s="67"/>
      <c r="AW39" s="67"/>
      <c r="AX39" s="67"/>
      <c r="AY39" s="67"/>
      <c r="AZ39" s="67"/>
      <c r="BA39" s="357"/>
      <c r="BB39" s="95"/>
      <c r="BC39" s="555"/>
      <c r="BD39" s="521"/>
      <c r="BE39" s="66"/>
      <c r="BF39" s="66"/>
      <c r="BG39" s="66"/>
      <c r="BH39" s="66"/>
      <c r="BI39" s="66"/>
      <c r="BJ39" s="66"/>
      <c r="BK39" s="66"/>
      <c r="BL39" s="66"/>
      <c r="BM39" s="66"/>
      <c r="BN39" s="357"/>
      <c r="BO39" s="95"/>
      <c r="BP39" s="95"/>
      <c r="BQ39" s="95"/>
      <c r="BR39" s="95"/>
      <c r="BS39" s="95"/>
      <c r="BT39" s="95"/>
      <c r="BU39" s="527" t="s">
        <v>2247</v>
      </c>
      <c r="BX39" s="289"/>
      <c r="BY39" s="1" t="s">
        <v>2249</v>
      </c>
      <c r="BZ39" s="528" t="s">
        <v>2266</v>
      </c>
      <c r="CA39" s="528" t="s">
        <v>2266</v>
      </c>
      <c r="CB39" s="528" t="s">
        <v>2266</v>
      </c>
      <c r="CC39" s="528" t="s">
        <v>2266</v>
      </c>
      <c r="CD39" s="528" t="s">
        <v>2266</v>
      </c>
      <c r="CE39" s="528" t="s">
        <v>2266</v>
      </c>
      <c r="CF39" s="528" t="s">
        <v>2266</v>
      </c>
      <c r="CG39" s="528" t="s">
        <v>2266</v>
      </c>
      <c r="CH39" s="528" t="s">
        <v>2266</v>
      </c>
      <c r="CI39" s="528" t="s">
        <v>2266</v>
      </c>
      <c r="CJ39" s="528" t="s">
        <v>2266</v>
      </c>
      <c r="CK39" s="528" t="s">
        <v>2266</v>
      </c>
      <c r="CL39" s="528" t="s">
        <v>2266</v>
      </c>
      <c r="CM39" s="528" t="s">
        <v>2266</v>
      </c>
      <c r="CN39" s="528" t="s">
        <v>2266</v>
      </c>
      <c r="CO39" s="528" t="s">
        <v>2266</v>
      </c>
      <c r="CP39" s="528" t="s">
        <v>2266</v>
      </c>
      <c r="CQ39" s="528" t="s">
        <v>2266</v>
      </c>
      <c r="CR39" s="528" t="s">
        <v>2266</v>
      </c>
      <c r="CS39" s="528" t="s">
        <v>2266</v>
      </c>
      <c r="CT39" s="528" t="s">
        <v>2266</v>
      </c>
      <c r="CU39" s="528" t="s">
        <v>2266</v>
      </c>
      <c r="CV39" s="528" t="s">
        <v>2266</v>
      </c>
      <c r="CW39" s="528" t="s">
        <v>2266</v>
      </c>
      <c r="CX39" s="528" t="s">
        <v>2266</v>
      </c>
      <c r="CY39" s="528" t="s">
        <v>2266</v>
      </c>
      <c r="CZ39" s="528" t="s">
        <v>2266</v>
      </c>
      <c r="DA39" s="528" t="s">
        <v>2266</v>
      </c>
      <c r="DB39" s="528" t="s">
        <v>2266</v>
      </c>
      <c r="DC39" s="528" t="s">
        <v>2266</v>
      </c>
      <c r="DD39" s="528" t="s">
        <v>2266</v>
      </c>
      <c r="DE39" s="528" t="s">
        <v>2266</v>
      </c>
      <c r="DF39" s="528" t="s">
        <v>2266</v>
      </c>
      <c r="DG39" s="528" t="s">
        <v>2266</v>
      </c>
      <c r="DH39" s="528" t="s">
        <v>2266</v>
      </c>
      <c r="DI39" s="528" t="s">
        <v>2266</v>
      </c>
      <c r="DJ39" s="528" t="s">
        <v>2266</v>
      </c>
      <c r="DK39" s="528" t="s">
        <v>2266</v>
      </c>
      <c r="DL39" s="528" t="s">
        <v>2266</v>
      </c>
      <c r="DM39" s="528" t="s">
        <v>2266</v>
      </c>
      <c r="DN39" s="528" t="s">
        <v>2266</v>
      </c>
      <c r="DO39" s="218"/>
      <c r="DP39" s="536" t="str">
        <f t="shared" si="12"/>
        <v>PCD_DPW3_SPL5_DLY_S4</v>
      </c>
      <c r="DQ39" s="536" t="str">
        <f t="shared" si="12"/>
        <v>PCD_DPW3_SPL5_DIR_S4</v>
      </c>
      <c r="DR39" s="536" t="str">
        <f t="shared" si="12"/>
        <v>PCD_DPW3_SPL5_DSCR_S4</v>
      </c>
      <c r="DS39" s="536" t="str">
        <f t="shared" si="12"/>
        <v>PCD_DPW3_SPL5_DCS_S4</v>
      </c>
      <c r="DT39" s="536" t="str">
        <f t="shared" si="12"/>
        <v>PCD_DPW3_SPL5_DSPC_S4</v>
      </c>
      <c r="DU39" s="536" t="str">
        <f t="shared" si="12"/>
        <v>PCD_DPW3_SPL5_DPP_S4</v>
      </c>
      <c r="DV39" s="536" t="str">
        <f t="shared" si="12"/>
        <v>PCD_DPW3_SPL5_DTPI_S4</v>
      </c>
      <c r="DW39" s="536" t="str">
        <f t="shared" si="12"/>
        <v>PCD_DPW3_SPL5_DCI_S4</v>
      </c>
      <c r="DX39" s="536" t="str">
        <f t="shared" si="12"/>
        <v>PCD_DPW3_SPL5_DSI_S4</v>
      </c>
      <c r="DY39" s="536" t="str">
        <f t="shared" si="12"/>
        <v>PCD_DPW3_SPL5_DER_S4</v>
      </c>
      <c r="DZ39" s="536" t="str">
        <f t="shared" si="11"/>
        <v>PCD_DPW3_SPL5_RS_S4</v>
      </c>
      <c r="EA39" s="536" t="str">
        <f t="shared" si="11"/>
        <v>PCD_DPW3_SPL5_DPLE_S4</v>
      </c>
    </row>
    <row r="40" spans="1:131" ht="15.6" thickBot="1" x14ac:dyDescent="0.3">
      <c r="A40" s="327"/>
      <c r="B40" s="360" t="str">
        <f t="shared" si="2"/>
        <v>SSC</v>
      </c>
      <c r="C40" s="24" t="s">
        <v>1558</v>
      </c>
      <c r="D40" s="64" t="s">
        <v>1610</v>
      </c>
      <c r="E40" s="91" t="str">
        <f>IFERROR(INDEX('[6]PCD List'!$AU$5:$BK$48,MATCH('DPW3'!$D40,'[6]PCD List'!$AR$5:$AR$48,0),MATCH('DPW3'!$B40,'[6]PCD List'!$AU$2:$BK$2,0)),"")</f>
        <v>Y</v>
      </c>
      <c r="F40" s="62" t="s">
        <v>2246</v>
      </c>
      <c r="G40" s="63" t="s">
        <v>1027</v>
      </c>
      <c r="H40" s="24" t="s">
        <v>153</v>
      </c>
      <c r="I40" s="233">
        <v>0</v>
      </c>
      <c r="J40" s="95"/>
      <c r="K40" s="786"/>
      <c r="M40" s="356">
        <v>0</v>
      </c>
      <c r="N40" s="356">
        <v>0</v>
      </c>
      <c r="O40" s="521">
        <v>0</v>
      </c>
      <c r="P40" s="521">
        <v>0</v>
      </c>
      <c r="Q40" s="521">
        <v>0</v>
      </c>
      <c r="R40" s="66">
        <v>0</v>
      </c>
      <c r="S40" s="66">
        <v>0</v>
      </c>
      <c r="T40" s="66">
        <v>0</v>
      </c>
      <c r="U40" s="66">
        <v>0</v>
      </c>
      <c r="V40" s="66">
        <v>0</v>
      </c>
      <c r="W40" s="66">
        <v>0</v>
      </c>
      <c r="X40" s="66">
        <v>0</v>
      </c>
      <c r="Y40" s="66">
        <v>1</v>
      </c>
      <c r="Z40" s="66">
        <v>1</v>
      </c>
      <c r="AA40" s="66">
        <v>1</v>
      </c>
      <c r="AB40" s="66">
        <v>1</v>
      </c>
      <c r="AC40" s="66">
        <v>0</v>
      </c>
      <c r="AD40" s="66">
        <v>0</v>
      </c>
      <c r="AE40" s="66">
        <v>0</v>
      </c>
      <c r="AF40" s="66">
        <v>0</v>
      </c>
      <c r="AG40" s="66">
        <v>0</v>
      </c>
      <c r="AH40" s="66"/>
      <c r="AI40" s="66"/>
      <c r="AJ40" s="66"/>
      <c r="AK40" s="66"/>
      <c r="AL40" s="66"/>
      <c r="AM40" s="66"/>
      <c r="AN40" s="66"/>
      <c r="AO40" s="66"/>
      <c r="AP40" s="66"/>
      <c r="AQ40" s="66"/>
      <c r="AR40" s="66"/>
      <c r="AS40" s="66"/>
      <c r="AT40" s="66"/>
      <c r="AU40" s="67"/>
      <c r="AV40" s="67"/>
      <c r="AW40" s="67"/>
      <c r="AX40" s="67"/>
      <c r="AY40" s="67"/>
      <c r="AZ40" s="67"/>
      <c r="BA40" s="357"/>
      <c r="BB40" s="95"/>
      <c r="BC40" s="555"/>
      <c r="BD40" s="521"/>
      <c r="BE40" s="66"/>
      <c r="BF40" s="66"/>
      <c r="BG40" s="66"/>
      <c r="BH40" s="66"/>
      <c r="BI40" s="66"/>
      <c r="BJ40" s="66"/>
      <c r="BK40" s="66"/>
      <c r="BL40" s="66"/>
      <c r="BM40" s="66"/>
      <c r="BN40" s="357"/>
      <c r="BO40" s="95"/>
      <c r="BP40" s="95"/>
      <c r="BQ40" s="95"/>
      <c r="BR40" s="95"/>
      <c r="BS40" s="95"/>
      <c r="BT40" s="95"/>
      <c r="BU40" s="527" t="s">
        <v>2247</v>
      </c>
      <c r="BX40" s="289"/>
      <c r="BY40" s="1" t="s">
        <v>2249</v>
      </c>
      <c r="BZ40" s="528" t="s">
        <v>2267</v>
      </c>
      <c r="CA40" s="528" t="s">
        <v>2267</v>
      </c>
      <c r="CB40" s="528" t="s">
        <v>2267</v>
      </c>
      <c r="CC40" s="528" t="s">
        <v>2267</v>
      </c>
      <c r="CD40" s="528" t="s">
        <v>2267</v>
      </c>
      <c r="CE40" s="528" t="s">
        <v>2267</v>
      </c>
      <c r="CF40" s="528" t="s">
        <v>2267</v>
      </c>
      <c r="CG40" s="528" t="s">
        <v>2267</v>
      </c>
      <c r="CH40" s="528" t="s">
        <v>2267</v>
      </c>
      <c r="CI40" s="528" t="s">
        <v>2267</v>
      </c>
      <c r="CJ40" s="528" t="s">
        <v>2267</v>
      </c>
      <c r="CK40" s="528" t="s">
        <v>2267</v>
      </c>
      <c r="CL40" s="528" t="s">
        <v>2267</v>
      </c>
      <c r="CM40" s="528" t="s">
        <v>2267</v>
      </c>
      <c r="CN40" s="528" t="s">
        <v>2267</v>
      </c>
      <c r="CO40" s="528" t="s">
        <v>2267</v>
      </c>
      <c r="CP40" s="528" t="s">
        <v>2267</v>
      </c>
      <c r="CQ40" s="528" t="s">
        <v>2267</v>
      </c>
      <c r="CR40" s="528" t="s">
        <v>2267</v>
      </c>
      <c r="CS40" s="528" t="s">
        <v>2267</v>
      </c>
      <c r="CT40" s="528" t="s">
        <v>2267</v>
      </c>
      <c r="CU40" s="528" t="s">
        <v>2267</v>
      </c>
      <c r="CV40" s="528" t="s">
        <v>2267</v>
      </c>
      <c r="CW40" s="528" t="s">
        <v>2267</v>
      </c>
      <c r="CX40" s="528" t="s">
        <v>2267</v>
      </c>
      <c r="CY40" s="528" t="s">
        <v>2267</v>
      </c>
      <c r="CZ40" s="528" t="s">
        <v>2267</v>
      </c>
      <c r="DA40" s="528" t="s">
        <v>2267</v>
      </c>
      <c r="DB40" s="528" t="s">
        <v>2267</v>
      </c>
      <c r="DC40" s="528" t="s">
        <v>2267</v>
      </c>
      <c r="DD40" s="528" t="s">
        <v>2267</v>
      </c>
      <c r="DE40" s="528" t="s">
        <v>2267</v>
      </c>
      <c r="DF40" s="528" t="s">
        <v>2267</v>
      </c>
      <c r="DG40" s="528" t="s">
        <v>2267</v>
      </c>
      <c r="DH40" s="528" t="s">
        <v>2267</v>
      </c>
      <c r="DI40" s="528" t="s">
        <v>2267</v>
      </c>
      <c r="DJ40" s="528" t="s">
        <v>2267</v>
      </c>
      <c r="DK40" s="528" t="s">
        <v>2267</v>
      </c>
      <c r="DL40" s="528" t="s">
        <v>2267</v>
      </c>
      <c r="DM40" s="528" t="s">
        <v>2267</v>
      </c>
      <c r="DN40" s="528" t="s">
        <v>2267</v>
      </c>
      <c r="DO40" s="218"/>
      <c r="DP40" s="536" t="str">
        <f t="shared" si="12"/>
        <v>PCD_DPW3_SPL5_DLY_S5</v>
      </c>
      <c r="DQ40" s="536" t="str">
        <f t="shared" si="12"/>
        <v>PCD_DPW3_SPL5_DIR_S5</v>
      </c>
      <c r="DR40" s="536" t="str">
        <f t="shared" si="12"/>
        <v>PCD_DPW3_SPL5_DSCR_S5</v>
      </c>
      <c r="DS40" s="536" t="str">
        <f t="shared" si="12"/>
        <v>PCD_DPW3_SPL5_DCS_S5</v>
      </c>
      <c r="DT40" s="536" t="str">
        <f t="shared" si="12"/>
        <v>PCD_DPW3_SPL5_DSPC_S5</v>
      </c>
      <c r="DU40" s="536" t="str">
        <f t="shared" si="12"/>
        <v>PCD_DPW3_SPL5_DPP_S5</v>
      </c>
      <c r="DV40" s="536" t="str">
        <f t="shared" si="12"/>
        <v>PCD_DPW3_SPL5_DTPI_S5</v>
      </c>
      <c r="DW40" s="536" t="str">
        <f t="shared" si="12"/>
        <v>PCD_DPW3_SPL5_DCI_S5</v>
      </c>
      <c r="DX40" s="536" t="str">
        <f t="shared" si="12"/>
        <v>PCD_DPW3_SPL5_DSI_S5</v>
      </c>
      <c r="DY40" s="536" t="str">
        <f t="shared" si="12"/>
        <v>PCD_DPW3_SPL5_DER_S5</v>
      </c>
      <c r="DZ40" s="536" t="str">
        <f t="shared" si="11"/>
        <v>PCD_DPW3_SPL5_RS_S5</v>
      </c>
      <c r="EA40" s="536" t="str">
        <f t="shared" si="11"/>
        <v>PCD_DPW3_SPL5_DPLE_S5</v>
      </c>
    </row>
    <row r="41" spans="1:131" ht="15.6" thickBot="1" x14ac:dyDescent="0.3">
      <c r="A41" s="327"/>
      <c r="B41" s="360" t="str">
        <f t="shared" si="2"/>
        <v>SSC</v>
      </c>
      <c r="C41" s="24" t="s">
        <v>1558</v>
      </c>
      <c r="D41" s="64" t="s">
        <v>1610</v>
      </c>
      <c r="E41" s="91" t="str">
        <f>IFERROR(INDEX('[6]PCD List'!$AU$5:$BK$48,MATCH('DPW3'!$D41,'[6]PCD List'!$AR$5:$AR$48,0),MATCH('DPW3'!$B41,'[6]PCD List'!$AU$2:$BK$2,0)),"")</f>
        <v>Y</v>
      </c>
      <c r="F41" s="62" t="s">
        <v>2246</v>
      </c>
      <c r="G41" s="63" t="s">
        <v>1030</v>
      </c>
      <c r="H41" s="24" t="s">
        <v>153</v>
      </c>
      <c r="I41" s="233">
        <v>0</v>
      </c>
      <c r="J41" s="95"/>
      <c r="K41" s="786"/>
      <c r="M41" s="356">
        <v>0</v>
      </c>
      <c r="N41" s="356">
        <v>0</v>
      </c>
      <c r="O41" s="521">
        <v>0</v>
      </c>
      <c r="P41" s="521">
        <v>0</v>
      </c>
      <c r="Q41" s="521">
        <v>0</v>
      </c>
      <c r="R41" s="66">
        <v>0</v>
      </c>
      <c r="S41" s="66">
        <v>0</v>
      </c>
      <c r="T41" s="66">
        <v>0</v>
      </c>
      <c r="U41" s="66">
        <v>0</v>
      </c>
      <c r="V41" s="66">
        <v>0</v>
      </c>
      <c r="W41" s="66">
        <v>0</v>
      </c>
      <c r="X41" s="66">
        <v>0</v>
      </c>
      <c r="Y41" s="66">
        <v>0</v>
      </c>
      <c r="Z41" s="66">
        <v>0</v>
      </c>
      <c r="AA41" s="66">
        <v>0</v>
      </c>
      <c r="AB41" s="66">
        <v>0</v>
      </c>
      <c r="AC41" s="66">
        <v>1</v>
      </c>
      <c r="AD41" s="66">
        <v>1</v>
      </c>
      <c r="AE41" s="66">
        <v>1</v>
      </c>
      <c r="AF41" s="66">
        <v>1</v>
      </c>
      <c r="AG41" s="66">
        <v>1</v>
      </c>
      <c r="AH41" s="66"/>
      <c r="AI41" s="66"/>
      <c r="AJ41" s="66"/>
      <c r="AK41" s="66"/>
      <c r="AL41" s="66"/>
      <c r="AM41" s="66"/>
      <c r="AN41" s="66"/>
      <c r="AO41" s="66"/>
      <c r="AP41" s="66"/>
      <c r="AQ41" s="66"/>
      <c r="AR41" s="66"/>
      <c r="AS41" s="66"/>
      <c r="AT41" s="66"/>
      <c r="AU41" s="67"/>
      <c r="AV41" s="67"/>
      <c r="AW41" s="67"/>
      <c r="AX41" s="67"/>
      <c r="AY41" s="67"/>
      <c r="AZ41" s="67"/>
      <c r="BA41" s="357"/>
      <c r="BB41" s="95"/>
      <c r="BC41" s="555"/>
      <c r="BD41" s="521"/>
      <c r="BE41" s="66"/>
      <c r="BF41" s="66"/>
      <c r="BG41" s="66"/>
      <c r="BH41" s="66"/>
      <c r="BI41" s="66"/>
      <c r="BJ41" s="66"/>
      <c r="BK41" s="66"/>
      <c r="BL41" s="66"/>
      <c r="BM41" s="66"/>
      <c r="BN41" s="357"/>
      <c r="BO41" s="95"/>
      <c r="BP41" s="95"/>
      <c r="BQ41" s="95"/>
      <c r="BR41" s="95"/>
      <c r="BS41" s="95"/>
      <c r="BT41" s="95"/>
      <c r="BU41" s="527" t="s">
        <v>2247</v>
      </c>
      <c r="BX41" s="289"/>
      <c r="BY41" s="1" t="s">
        <v>2249</v>
      </c>
      <c r="BZ41" s="528" t="s">
        <v>2268</v>
      </c>
      <c r="CA41" s="528" t="s">
        <v>2268</v>
      </c>
      <c r="CB41" s="528" t="s">
        <v>2268</v>
      </c>
      <c r="CC41" s="528" t="s">
        <v>2268</v>
      </c>
      <c r="CD41" s="528" t="s">
        <v>2268</v>
      </c>
      <c r="CE41" s="528" t="s">
        <v>2268</v>
      </c>
      <c r="CF41" s="528" t="s">
        <v>2268</v>
      </c>
      <c r="CG41" s="528" t="s">
        <v>2268</v>
      </c>
      <c r="CH41" s="528" t="s">
        <v>2268</v>
      </c>
      <c r="CI41" s="528" t="s">
        <v>2268</v>
      </c>
      <c r="CJ41" s="528" t="s">
        <v>2268</v>
      </c>
      <c r="CK41" s="528" t="s">
        <v>2268</v>
      </c>
      <c r="CL41" s="528" t="s">
        <v>2268</v>
      </c>
      <c r="CM41" s="528" t="s">
        <v>2268</v>
      </c>
      <c r="CN41" s="528" t="s">
        <v>2268</v>
      </c>
      <c r="CO41" s="528" t="s">
        <v>2268</v>
      </c>
      <c r="CP41" s="528" t="s">
        <v>2268</v>
      </c>
      <c r="CQ41" s="528" t="s">
        <v>2268</v>
      </c>
      <c r="CR41" s="528" t="s">
        <v>2268</v>
      </c>
      <c r="CS41" s="528" t="s">
        <v>2268</v>
      </c>
      <c r="CT41" s="528" t="s">
        <v>2268</v>
      </c>
      <c r="CU41" s="528" t="s">
        <v>2268</v>
      </c>
      <c r="CV41" s="528" t="s">
        <v>2268</v>
      </c>
      <c r="CW41" s="528" t="s">
        <v>2268</v>
      </c>
      <c r="CX41" s="528" t="s">
        <v>2268</v>
      </c>
      <c r="CY41" s="528" t="s">
        <v>2268</v>
      </c>
      <c r="CZ41" s="528" t="s">
        <v>2268</v>
      </c>
      <c r="DA41" s="528" t="s">
        <v>2268</v>
      </c>
      <c r="DB41" s="528" t="s">
        <v>2268</v>
      </c>
      <c r="DC41" s="528" t="s">
        <v>2268</v>
      </c>
      <c r="DD41" s="528" t="s">
        <v>2268</v>
      </c>
      <c r="DE41" s="528" t="s">
        <v>2268</v>
      </c>
      <c r="DF41" s="528" t="s">
        <v>2268</v>
      </c>
      <c r="DG41" s="528" t="s">
        <v>2268</v>
      </c>
      <c r="DH41" s="528" t="s">
        <v>2268</v>
      </c>
      <c r="DI41" s="528" t="s">
        <v>2268</v>
      </c>
      <c r="DJ41" s="528" t="s">
        <v>2268</v>
      </c>
      <c r="DK41" s="528" t="s">
        <v>2268</v>
      </c>
      <c r="DL41" s="528" t="s">
        <v>2268</v>
      </c>
      <c r="DM41" s="528" t="s">
        <v>2268</v>
      </c>
      <c r="DN41" s="528" t="s">
        <v>2268</v>
      </c>
      <c r="DO41" s="218"/>
      <c r="DP41" s="536" t="str">
        <f t="shared" si="12"/>
        <v>PCD_DPW3_SPL5_DLY_S6</v>
      </c>
      <c r="DQ41" s="536" t="str">
        <f t="shared" si="12"/>
        <v>PCD_DPW3_SPL5_DIR_S6</v>
      </c>
      <c r="DR41" s="536" t="str">
        <f t="shared" si="12"/>
        <v>PCD_DPW3_SPL5_DSCR_S6</v>
      </c>
      <c r="DS41" s="536" t="str">
        <f t="shared" si="12"/>
        <v>PCD_DPW3_SPL5_DCS_S6</v>
      </c>
      <c r="DT41" s="536" t="str">
        <f t="shared" si="12"/>
        <v>PCD_DPW3_SPL5_DSPC_S6</v>
      </c>
      <c r="DU41" s="536" t="str">
        <f t="shared" si="12"/>
        <v>PCD_DPW3_SPL5_DPP_S6</v>
      </c>
      <c r="DV41" s="536" t="str">
        <f t="shared" si="12"/>
        <v>PCD_DPW3_SPL5_DTPI_S6</v>
      </c>
      <c r="DW41" s="536" t="str">
        <f t="shared" si="12"/>
        <v>PCD_DPW3_SPL5_DCI_S6</v>
      </c>
      <c r="DX41" s="536" t="str">
        <f t="shared" si="12"/>
        <v>PCD_DPW3_SPL5_DSI_S6</v>
      </c>
      <c r="DY41" s="536" t="str">
        <f t="shared" si="12"/>
        <v>PCD_DPW3_SPL5_DER_S6</v>
      </c>
      <c r="DZ41" s="536" t="str">
        <f t="shared" si="11"/>
        <v>PCD_DPW3_SPL5_RS_S6</v>
      </c>
      <c r="EA41" s="536" t="str">
        <f t="shared" si="11"/>
        <v>PCD_DPW3_SPL5_DPLE_S6</v>
      </c>
    </row>
    <row r="42" spans="1:131" ht="15.6" thickBot="1" x14ac:dyDescent="0.3">
      <c r="A42" s="327"/>
      <c r="B42" s="360" t="str">
        <f t="shared" si="2"/>
        <v>SSC</v>
      </c>
      <c r="C42" s="24" t="s">
        <v>1558</v>
      </c>
      <c r="D42" s="64" t="s">
        <v>1610</v>
      </c>
      <c r="E42" s="91" t="str">
        <f>IFERROR(INDEX('[6]PCD List'!$AU$5:$BK$48,MATCH('DPW3'!$D42,'[6]PCD List'!$AR$5:$AR$48,0),MATCH('DPW3'!$B42,'[6]PCD List'!$AU$2:$BK$2,0)),"")</f>
        <v>Y</v>
      </c>
      <c r="F42" s="62" t="s">
        <v>2246</v>
      </c>
      <c r="G42" s="63" t="s">
        <v>1033</v>
      </c>
      <c r="H42" s="24" t="s">
        <v>153</v>
      </c>
      <c r="I42" s="233">
        <v>0</v>
      </c>
      <c r="J42" s="95"/>
      <c r="K42" s="786"/>
      <c r="M42" s="356">
        <v>0</v>
      </c>
      <c r="N42" s="356">
        <v>0</v>
      </c>
      <c r="O42" s="521">
        <v>0</v>
      </c>
      <c r="P42" s="521">
        <v>0</v>
      </c>
      <c r="Q42" s="521">
        <v>0</v>
      </c>
      <c r="R42" s="66">
        <v>0</v>
      </c>
      <c r="S42" s="66">
        <v>0</v>
      </c>
      <c r="T42" s="66">
        <v>0</v>
      </c>
      <c r="U42" s="66">
        <v>0</v>
      </c>
      <c r="V42" s="66">
        <v>0</v>
      </c>
      <c r="W42" s="66">
        <v>0</v>
      </c>
      <c r="X42" s="66">
        <v>0</v>
      </c>
      <c r="Y42" s="66">
        <v>0</v>
      </c>
      <c r="Z42" s="66">
        <v>0</v>
      </c>
      <c r="AA42" s="66">
        <v>0</v>
      </c>
      <c r="AB42" s="66">
        <v>0</v>
      </c>
      <c r="AC42" s="66">
        <v>0</v>
      </c>
      <c r="AD42" s="66">
        <v>0</v>
      </c>
      <c r="AE42" s="66">
        <v>0</v>
      </c>
      <c r="AF42" s="66">
        <v>0</v>
      </c>
      <c r="AG42" s="66">
        <v>0</v>
      </c>
      <c r="AH42" s="66"/>
      <c r="AI42" s="66"/>
      <c r="AJ42" s="66"/>
      <c r="AK42" s="66"/>
      <c r="AL42" s="66"/>
      <c r="AM42" s="66"/>
      <c r="AN42" s="66"/>
      <c r="AO42" s="66"/>
      <c r="AP42" s="66"/>
      <c r="AQ42" s="66"/>
      <c r="AR42" s="66"/>
      <c r="AS42" s="66"/>
      <c r="AT42" s="66"/>
      <c r="AU42" s="67"/>
      <c r="AV42" s="67"/>
      <c r="AW42" s="67"/>
      <c r="AX42" s="67"/>
      <c r="AY42" s="67"/>
      <c r="AZ42" s="67"/>
      <c r="BA42" s="372"/>
      <c r="BB42" s="95"/>
      <c r="BC42" s="555"/>
      <c r="BD42" s="521"/>
      <c r="BE42" s="66"/>
      <c r="BF42" s="66"/>
      <c r="BG42" s="66"/>
      <c r="BH42" s="66"/>
      <c r="BI42" s="66"/>
      <c r="BJ42" s="66"/>
      <c r="BK42" s="66"/>
      <c r="BL42" s="66"/>
      <c r="BM42" s="66"/>
      <c r="BN42" s="357"/>
      <c r="BO42" s="95"/>
      <c r="BP42" s="95"/>
      <c r="BQ42" s="95"/>
      <c r="BR42" s="95"/>
      <c r="BS42" s="95"/>
      <c r="BT42" s="95"/>
      <c r="BU42" s="527" t="s">
        <v>2247</v>
      </c>
      <c r="BX42" s="289"/>
      <c r="BY42" s="1" t="s">
        <v>2249</v>
      </c>
      <c r="BZ42" s="537" t="s">
        <v>2269</v>
      </c>
      <c r="CA42" s="537" t="s">
        <v>2269</v>
      </c>
      <c r="CB42" s="537" t="s">
        <v>2269</v>
      </c>
      <c r="CC42" s="537" t="s">
        <v>2269</v>
      </c>
      <c r="CD42" s="537" t="s">
        <v>2269</v>
      </c>
      <c r="CE42" s="537" t="s">
        <v>2269</v>
      </c>
      <c r="CF42" s="537" t="s">
        <v>2269</v>
      </c>
      <c r="CG42" s="537" t="s">
        <v>2269</v>
      </c>
      <c r="CH42" s="537" t="s">
        <v>2269</v>
      </c>
      <c r="CI42" s="537" t="s">
        <v>2269</v>
      </c>
      <c r="CJ42" s="537" t="s">
        <v>2269</v>
      </c>
      <c r="CK42" s="537" t="s">
        <v>2269</v>
      </c>
      <c r="CL42" s="537" t="s">
        <v>2269</v>
      </c>
      <c r="CM42" s="537" t="s">
        <v>2269</v>
      </c>
      <c r="CN42" s="537" t="s">
        <v>2269</v>
      </c>
      <c r="CO42" s="537" t="s">
        <v>2269</v>
      </c>
      <c r="CP42" s="537" t="s">
        <v>2269</v>
      </c>
      <c r="CQ42" s="537" t="s">
        <v>2269</v>
      </c>
      <c r="CR42" s="537" t="s">
        <v>2269</v>
      </c>
      <c r="CS42" s="537" t="s">
        <v>2269</v>
      </c>
      <c r="CT42" s="537" t="s">
        <v>2269</v>
      </c>
      <c r="CU42" s="537" t="s">
        <v>2269</v>
      </c>
      <c r="CV42" s="537" t="s">
        <v>2269</v>
      </c>
      <c r="CW42" s="537" t="s">
        <v>2269</v>
      </c>
      <c r="CX42" s="537" t="s">
        <v>2269</v>
      </c>
      <c r="CY42" s="537" t="s">
        <v>2269</v>
      </c>
      <c r="CZ42" s="537" t="s">
        <v>2269</v>
      </c>
      <c r="DA42" s="537" t="s">
        <v>2269</v>
      </c>
      <c r="DB42" s="537" t="s">
        <v>2269</v>
      </c>
      <c r="DC42" s="537" t="s">
        <v>2269</v>
      </c>
      <c r="DD42" s="537" t="s">
        <v>2269</v>
      </c>
      <c r="DE42" s="537" t="s">
        <v>2269</v>
      </c>
      <c r="DF42" s="537" t="s">
        <v>2269</v>
      </c>
      <c r="DG42" s="537" t="s">
        <v>2269</v>
      </c>
      <c r="DH42" s="537" t="s">
        <v>2269</v>
      </c>
      <c r="DI42" s="537" t="s">
        <v>2269</v>
      </c>
      <c r="DJ42" s="537" t="s">
        <v>2269</v>
      </c>
      <c r="DK42" s="537" t="s">
        <v>2269</v>
      </c>
      <c r="DL42" s="537" t="s">
        <v>2269</v>
      </c>
      <c r="DM42" s="537" t="s">
        <v>2269</v>
      </c>
      <c r="DN42" s="537" t="s">
        <v>2269</v>
      </c>
      <c r="DO42" s="218"/>
      <c r="DP42" s="536" t="str">
        <f t="shared" si="12"/>
        <v>PCD_DPW3_SPL5_DLY_S7</v>
      </c>
      <c r="DQ42" s="536" t="str">
        <f t="shared" si="12"/>
        <v>PCD_DPW3_SPL5_DIR_S7</v>
      </c>
      <c r="DR42" s="536" t="str">
        <f t="shared" si="12"/>
        <v>PCD_DPW3_SPL5_DSCR_S7</v>
      </c>
      <c r="DS42" s="536" t="str">
        <f t="shared" si="12"/>
        <v>PCD_DPW3_SPL5_DCS_S7</v>
      </c>
      <c r="DT42" s="536" t="str">
        <f t="shared" si="12"/>
        <v>PCD_DPW3_SPL5_DSPC_S7</v>
      </c>
      <c r="DU42" s="536" t="str">
        <f t="shared" si="12"/>
        <v>PCD_DPW3_SPL5_DPP_S7</v>
      </c>
      <c r="DV42" s="536" t="str">
        <f t="shared" si="12"/>
        <v>PCD_DPW3_SPL5_DTPI_S7</v>
      </c>
      <c r="DW42" s="536" t="str">
        <f t="shared" si="12"/>
        <v>PCD_DPW3_SPL5_DCI_S7</v>
      </c>
      <c r="DX42" s="536" t="str">
        <f t="shared" si="12"/>
        <v>PCD_DPW3_SPL5_DSI_S7</v>
      </c>
      <c r="DY42" s="536" t="str">
        <f t="shared" si="12"/>
        <v>PCD_DPW3_SPL5_DER_S7</v>
      </c>
      <c r="DZ42" s="536" t="str">
        <f t="shared" si="11"/>
        <v>PCD_DPW3_SPL5_RS_S7</v>
      </c>
      <c r="EA42" s="536" t="str">
        <f t="shared" si="11"/>
        <v>PCD_DPW3_SPL5_DPLE_S7</v>
      </c>
    </row>
    <row r="43" spans="1:131" ht="15.6" thickBot="1" x14ac:dyDescent="0.3">
      <c r="A43" s="327"/>
      <c r="B43" s="488" t="str">
        <f t="shared" si="2"/>
        <v>SSC</v>
      </c>
      <c r="C43" s="556" t="s">
        <v>1558</v>
      </c>
      <c r="D43" s="557" t="s">
        <v>1610</v>
      </c>
      <c r="E43" s="558" t="str">
        <f>IFERROR(INDEX('[6]PCD List'!$AU$5:$BK$48,MATCH('DPW3'!$D43,'[6]PCD List'!$AR$5:$AR$48,0),MATCH('DPW3'!$B43,'[6]PCD List'!$AU$2:$BK$2,0)),"")</f>
        <v>Y</v>
      </c>
      <c r="F43" s="559" t="s">
        <v>2246</v>
      </c>
      <c r="G43" s="264" t="s">
        <v>1036</v>
      </c>
      <c r="H43" s="556" t="s">
        <v>153</v>
      </c>
      <c r="I43" s="560">
        <v>0</v>
      </c>
      <c r="J43" s="95"/>
      <c r="K43" s="786"/>
      <c r="M43" s="267">
        <f>SUM( M35:M41)</f>
        <v>1</v>
      </c>
      <c r="N43" s="297">
        <f t="shared" ref="N43:BA43" si="13">SUM( N35:N41)</f>
        <v>1</v>
      </c>
      <c r="O43" s="268">
        <f t="shared" si="13"/>
        <v>1</v>
      </c>
      <c r="P43" s="268">
        <f t="shared" si="13"/>
        <v>1</v>
      </c>
      <c r="Q43" s="268">
        <f t="shared" si="13"/>
        <v>1</v>
      </c>
      <c r="R43" s="268">
        <f t="shared" si="13"/>
        <v>1</v>
      </c>
      <c r="S43" s="268">
        <f t="shared" si="13"/>
        <v>1</v>
      </c>
      <c r="T43" s="268">
        <f t="shared" si="13"/>
        <v>1</v>
      </c>
      <c r="U43" s="268">
        <f t="shared" si="13"/>
        <v>1</v>
      </c>
      <c r="V43" s="268">
        <f t="shared" si="13"/>
        <v>1</v>
      </c>
      <c r="W43" s="268">
        <f t="shared" si="13"/>
        <v>1</v>
      </c>
      <c r="X43" s="268">
        <f t="shared" si="13"/>
        <v>1</v>
      </c>
      <c r="Y43" s="268">
        <f t="shared" si="13"/>
        <v>1</v>
      </c>
      <c r="Z43" s="268">
        <f t="shared" si="13"/>
        <v>1</v>
      </c>
      <c r="AA43" s="268">
        <f t="shared" si="13"/>
        <v>1</v>
      </c>
      <c r="AB43" s="268">
        <f t="shared" si="13"/>
        <v>1</v>
      </c>
      <c r="AC43" s="268">
        <f t="shared" si="13"/>
        <v>1</v>
      </c>
      <c r="AD43" s="268">
        <f t="shared" si="13"/>
        <v>1</v>
      </c>
      <c r="AE43" s="268">
        <f t="shared" si="13"/>
        <v>1</v>
      </c>
      <c r="AF43" s="268">
        <f t="shared" si="13"/>
        <v>1</v>
      </c>
      <c r="AG43" s="268">
        <f t="shared" si="13"/>
        <v>1</v>
      </c>
      <c r="AH43" s="268">
        <f t="shared" si="13"/>
        <v>0</v>
      </c>
      <c r="AI43" s="268">
        <f t="shared" si="13"/>
        <v>0</v>
      </c>
      <c r="AJ43" s="268">
        <f t="shared" si="13"/>
        <v>0</v>
      </c>
      <c r="AK43" s="268">
        <f t="shared" si="13"/>
        <v>0</v>
      </c>
      <c r="AL43" s="268">
        <f t="shared" si="13"/>
        <v>0</v>
      </c>
      <c r="AM43" s="268">
        <f t="shared" si="13"/>
        <v>0</v>
      </c>
      <c r="AN43" s="268">
        <f t="shared" si="13"/>
        <v>0</v>
      </c>
      <c r="AO43" s="268">
        <f t="shared" si="13"/>
        <v>0</v>
      </c>
      <c r="AP43" s="268">
        <f t="shared" si="13"/>
        <v>0</v>
      </c>
      <c r="AQ43" s="268">
        <f t="shared" si="13"/>
        <v>0</v>
      </c>
      <c r="AR43" s="268">
        <f t="shared" si="13"/>
        <v>0</v>
      </c>
      <c r="AS43" s="268">
        <f t="shared" si="13"/>
        <v>0</v>
      </c>
      <c r="AT43" s="268">
        <f t="shared" si="13"/>
        <v>0</v>
      </c>
      <c r="AU43" s="268">
        <f t="shared" si="13"/>
        <v>0</v>
      </c>
      <c r="AV43" s="268">
        <f t="shared" si="13"/>
        <v>0</v>
      </c>
      <c r="AW43" s="268">
        <f t="shared" si="13"/>
        <v>0</v>
      </c>
      <c r="AX43" s="268">
        <f t="shared" si="13"/>
        <v>0</v>
      </c>
      <c r="AY43" s="268">
        <f t="shared" si="13"/>
        <v>0</v>
      </c>
      <c r="AZ43" s="268">
        <f t="shared" si="13"/>
        <v>0</v>
      </c>
      <c r="BA43" s="542">
        <f t="shared" si="13"/>
        <v>0</v>
      </c>
      <c r="BB43" s="95"/>
      <c r="BC43" s="381"/>
      <c r="BD43" s="382"/>
      <c r="BE43" s="382"/>
      <c r="BF43" s="382"/>
      <c r="BG43" s="382"/>
      <c r="BH43" s="382"/>
      <c r="BI43" s="382"/>
      <c r="BJ43" s="382"/>
      <c r="BK43" s="382"/>
      <c r="BL43" s="382"/>
      <c r="BM43" s="382"/>
      <c r="BN43" s="383"/>
      <c r="BO43" s="95"/>
      <c r="BP43" s="95"/>
      <c r="BQ43" s="95"/>
      <c r="BR43" s="95"/>
      <c r="BS43" s="95"/>
      <c r="BT43" s="95"/>
      <c r="BU43" s="527" t="s">
        <v>2247</v>
      </c>
      <c r="BX43" s="289"/>
      <c r="BY43" s="1" t="s">
        <v>2249</v>
      </c>
      <c r="BZ43" s="543" t="s">
        <v>2270</v>
      </c>
      <c r="CA43" s="544" t="s">
        <v>2270</v>
      </c>
      <c r="CB43" s="545" t="s">
        <v>2270</v>
      </c>
      <c r="CC43" s="545" t="s">
        <v>2270</v>
      </c>
      <c r="CD43" s="545" t="s">
        <v>2270</v>
      </c>
      <c r="CE43" s="545" t="s">
        <v>2270</v>
      </c>
      <c r="CF43" s="545" t="s">
        <v>2270</v>
      </c>
      <c r="CG43" s="545" t="s">
        <v>2270</v>
      </c>
      <c r="CH43" s="545" t="s">
        <v>2270</v>
      </c>
      <c r="CI43" s="545" t="s">
        <v>2270</v>
      </c>
      <c r="CJ43" s="545" t="s">
        <v>2270</v>
      </c>
      <c r="CK43" s="545" t="s">
        <v>2270</v>
      </c>
      <c r="CL43" s="545" t="s">
        <v>2270</v>
      </c>
      <c r="CM43" s="545" t="s">
        <v>2270</v>
      </c>
      <c r="CN43" s="545" t="s">
        <v>2270</v>
      </c>
      <c r="CO43" s="545" t="s">
        <v>2270</v>
      </c>
      <c r="CP43" s="545" t="s">
        <v>2270</v>
      </c>
      <c r="CQ43" s="545" t="s">
        <v>2270</v>
      </c>
      <c r="CR43" s="545" t="s">
        <v>2270</v>
      </c>
      <c r="CS43" s="545" t="s">
        <v>2270</v>
      </c>
      <c r="CT43" s="545" t="s">
        <v>2270</v>
      </c>
      <c r="CU43" s="545" t="s">
        <v>2270</v>
      </c>
      <c r="CV43" s="545" t="s">
        <v>2270</v>
      </c>
      <c r="CW43" s="545" t="s">
        <v>2270</v>
      </c>
      <c r="CX43" s="545" t="s">
        <v>2270</v>
      </c>
      <c r="CY43" s="545" t="s">
        <v>2270</v>
      </c>
      <c r="CZ43" s="545" t="s">
        <v>2270</v>
      </c>
      <c r="DA43" s="545" t="s">
        <v>2270</v>
      </c>
      <c r="DB43" s="545" t="s">
        <v>2270</v>
      </c>
      <c r="DC43" s="545" t="s">
        <v>2270</v>
      </c>
      <c r="DD43" s="545" t="s">
        <v>2270</v>
      </c>
      <c r="DE43" s="545" t="s">
        <v>2270</v>
      </c>
      <c r="DF43" s="545" t="s">
        <v>2270</v>
      </c>
      <c r="DG43" s="545" t="s">
        <v>2270</v>
      </c>
      <c r="DH43" s="545" t="s">
        <v>2270</v>
      </c>
      <c r="DI43" s="545" t="s">
        <v>2270</v>
      </c>
      <c r="DJ43" s="545" t="s">
        <v>2270</v>
      </c>
      <c r="DK43" s="545" t="s">
        <v>2270</v>
      </c>
      <c r="DL43" s="545" t="s">
        <v>2270</v>
      </c>
      <c r="DM43" s="545" t="s">
        <v>2270</v>
      </c>
      <c r="DN43" s="546" t="s">
        <v>2270</v>
      </c>
      <c r="DO43" s="218"/>
      <c r="DP43" s="536" t="str">
        <f t="shared" si="12"/>
        <v>PCD_DPW3_SPL5_DLY_ST</v>
      </c>
      <c r="DQ43" s="536" t="str">
        <f t="shared" si="12"/>
        <v>PCD_DPW3_SPL5_DIR_ST</v>
      </c>
      <c r="DR43" s="536" t="str">
        <f t="shared" si="12"/>
        <v>PCD_DPW3_SPL5_DSCR_ST</v>
      </c>
      <c r="DS43" s="536" t="str">
        <f t="shared" si="12"/>
        <v>PCD_DPW3_SPL5_DCS_ST</v>
      </c>
      <c r="DT43" s="536" t="str">
        <f t="shared" si="12"/>
        <v>PCD_DPW3_SPL5_DSPC_ST</v>
      </c>
      <c r="DU43" s="536" t="str">
        <f t="shared" si="12"/>
        <v>PCD_DPW3_SPL5_DPP_ST</v>
      </c>
      <c r="DV43" s="536" t="str">
        <f t="shared" si="12"/>
        <v>PCD_DPW3_SPL5_DTPI_ST</v>
      </c>
      <c r="DW43" s="536" t="str">
        <f t="shared" si="12"/>
        <v>PCD_DPW3_SPL5_DCI_ST</v>
      </c>
      <c r="DX43" s="536" t="str">
        <f t="shared" si="12"/>
        <v>PCD_DPW3_SPL5_DSI_ST</v>
      </c>
      <c r="DY43" s="536" t="str">
        <f t="shared" si="12"/>
        <v>PCD_DPW3_SPL5_DER_ST</v>
      </c>
      <c r="DZ43" s="536" t="str">
        <f t="shared" si="11"/>
        <v>PCD_DPW3_SPL5_RS_ST</v>
      </c>
      <c r="EA43" s="536" t="str">
        <f t="shared" si="11"/>
        <v>PCD_DPW3_SPL5_DPLE_ST</v>
      </c>
    </row>
    <row r="44" spans="1:131" ht="15.6" thickBot="1" x14ac:dyDescent="0.3">
      <c r="A44" s="327"/>
      <c r="B44" s="351" t="str">
        <f xml:space="preserve"> B43</f>
        <v>SSC</v>
      </c>
      <c r="C44" s="87" t="s">
        <v>1558</v>
      </c>
      <c r="D44" s="401" t="s">
        <v>1648</v>
      </c>
      <c r="E44" s="402">
        <f>IFERROR(INDEX('[6]PCD List'!$AU$5:$BK$48,MATCH('DPW3'!$D44,'[6]PCD List'!$AR$5:$AR$48,0),MATCH('DPW3'!$B44,'[6]PCD List'!$AU$2:$BK$2,0)),"")</f>
        <v>0</v>
      </c>
      <c r="F44" s="118" t="s">
        <v>2271</v>
      </c>
      <c r="G44" s="63" t="s">
        <v>998</v>
      </c>
      <c r="H44" s="24" t="s">
        <v>153</v>
      </c>
      <c r="I44" s="233">
        <v>0</v>
      </c>
      <c r="K44" s="786">
        <v>0</v>
      </c>
      <c r="M44" s="356"/>
      <c r="N44" s="356"/>
      <c r="O44" s="521"/>
      <c r="P44" s="521"/>
      <c r="Q44" s="521"/>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7"/>
      <c r="AV44" s="67"/>
      <c r="AW44" s="67"/>
      <c r="AX44" s="67"/>
      <c r="AY44" s="67"/>
      <c r="AZ44" s="67"/>
      <c r="BA44" s="357"/>
      <c r="BC44" s="555"/>
      <c r="BD44" s="521"/>
      <c r="BE44" s="66"/>
      <c r="BF44" s="66"/>
      <c r="BG44" s="66"/>
      <c r="BH44" s="66"/>
      <c r="BI44" s="66"/>
      <c r="BJ44" s="66"/>
      <c r="BK44" s="66"/>
      <c r="BL44" s="66"/>
      <c r="BM44" s="66"/>
      <c r="BN44" s="357"/>
      <c r="BU44" s="527" t="s">
        <v>2272</v>
      </c>
      <c r="BX44" s="289" t="s">
        <v>2273</v>
      </c>
      <c r="BY44" s="1" t="s">
        <v>2274</v>
      </c>
      <c r="BZ44" s="528" t="s">
        <v>2275</v>
      </c>
      <c r="CA44" s="528" t="s">
        <v>2275</v>
      </c>
      <c r="CB44" s="529" t="s">
        <v>2275</v>
      </c>
      <c r="CC44" s="529" t="s">
        <v>2275</v>
      </c>
      <c r="CD44" s="529" t="s">
        <v>2275</v>
      </c>
      <c r="CE44" s="530" t="s">
        <v>2275</v>
      </c>
      <c r="CF44" s="530" t="s">
        <v>2275</v>
      </c>
      <c r="CG44" s="530" t="s">
        <v>2275</v>
      </c>
      <c r="CH44" s="530" t="s">
        <v>2275</v>
      </c>
      <c r="CI44" s="530" t="s">
        <v>2275</v>
      </c>
      <c r="CJ44" s="530" t="s">
        <v>2275</v>
      </c>
      <c r="CK44" s="530" t="s">
        <v>2275</v>
      </c>
      <c r="CL44" s="530" t="s">
        <v>2275</v>
      </c>
      <c r="CM44" s="530" t="s">
        <v>2275</v>
      </c>
      <c r="CN44" s="530" t="s">
        <v>2275</v>
      </c>
      <c r="CO44" s="530" t="s">
        <v>2275</v>
      </c>
      <c r="CP44" s="530" t="s">
        <v>2275</v>
      </c>
      <c r="CQ44" s="530" t="s">
        <v>2275</v>
      </c>
      <c r="CR44" s="530" t="s">
        <v>2275</v>
      </c>
      <c r="CS44" s="530" t="s">
        <v>2275</v>
      </c>
      <c r="CT44" s="530" t="s">
        <v>2275</v>
      </c>
      <c r="CU44" s="530" t="s">
        <v>2275</v>
      </c>
      <c r="CV44" s="530" t="s">
        <v>2275</v>
      </c>
      <c r="CW44" s="530" t="s">
        <v>2275</v>
      </c>
      <c r="CX44" s="530" t="s">
        <v>2275</v>
      </c>
      <c r="CY44" s="530" t="s">
        <v>2275</v>
      </c>
      <c r="CZ44" s="530" t="s">
        <v>2275</v>
      </c>
      <c r="DA44" s="530" t="s">
        <v>2275</v>
      </c>
      <c r="DB44" s="530" t="s">
        <v>2275</v>
      </c>
      <c r="DC44" s="530" t="s">
        <v>2275</v>
      </c>
      <c r="DD44" s="530" t="s">
        <v>2275</v>
      </c>
      <c r="DE44" s="530" t="s">
        <v>2275</v>
      </c>
      <c r="DF44" s="530" t="s">
        <v>2275</v>
      </c>
      <c r="DG44" s="530" t="s">
        <v>2275</v>
      </c>
      <c r="DH44" s="531" t="s">
        <v>2275</v>
      </c>
      <c r="DI44" s="531" t="s">
        <v>2275</v>
      </c>
      <c r="DJ44" s="531" t="s">
        <v>2275</v>
      </c>
      <c r="DK44" s="531" t="s">
        <v>2275</v>
      </c>
      <c r="DL44" s="531" t="s">
        <v>2275</v>
      </c>
      <c r="DM44" s="531" t="s">
        <v>2275</v>
      </c>
      <c r="DN44" s="532" t="s">
        <v>2275</v>
      </c>
      <c r="DP44" s="289" t="s">
        <v>2276</v>
      </c>
      <c r="DQ44" s="241" t="s">
        <v>2277</v>
      </c>
      <c r="DR44" s="74" t="s">
        <v>2278</v>
      </c>
      <c r="DS44" s="74" t="s">
        <v>2279</v>
      </c>
      <c r="DT44" s="74" t="s">
        <v>2280</v>
      </c>
      <c r="DU44" s="74" t="s">
        <v>2281</v>
      </c>
      <c r="DV44" s="74" t="s">
        <v>2282</v>
      </c>
      <c r="DW44" s="74" t="s">
        <v>2283</v>
      </c>
      <c r="DX44" s="74" t="s">
        <v>2284</v>
      </c>
      <c r="DY44" s="74" t="s">
        <v>2285</v>
      </c>
      <c r="DZ44" s="74" t="s">
        <v>2286</v>
      </c>
      <c r="EA44" s="74" t="s">
        <v>2287</v>
      </c>
    </row>
    <row r="45" spans="1:131" ht="15.6" thickBot="1" x14ac:dyDescent="0.3">
      <c r="A45" s="327"/>
      <c r="B45" s="360" t="str">
        <f t="shared" si="2"/>
        <v>SSC</v>
      </c>
      <c r="C45" s="24" t="s">
        <v>1558</v>
      </c>
      <c r="D45" s="64" t="s">
        <v>1648</v>
      </c>
      <c r="E45" s="91">
        <f>IFERROR(INDEX('[6]PCD List'!$AU$5:$BK$48,MATCH('DPW3'!$D45,'[6]PCD List'!$AR$5:$AR$48,0),MATCH('DPW3'!$B45,'[6]PCD List'!$AU$2:$BK$2,0)),"")</f>
        <v>0</v>
      </c>
      <c r="F45" s="62" t="s">
        <v>2271</v>
      </c>
      <c r="G45" s="63" t="s">
        <v>1015</v>
      </c>
      <c r="H45" s="24" t="s">
        <v>153</v>
      </c>
      <c r="I45" s="233">
        <v>0</v>
      </c>
      <c r="K45" s="786"/>
      <c r="M45" s="356"/>
      <c r="N45" s="356"/>
      <c r="O45" s="521"/>
      <c r="P45" s="521"/>
      <c r="Q45" s="521"/>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7"/>
      <c r="AV45" s="67"/>
      <c r="AW45" s="67"/>
      <c r="AX45" s="67"/>
      <c r="AY45" s="67"/>
      <c r="AZ45" s="67"/>
      <c r="BA45" s="357"/>
      <c r="BC45" s="555"/>
      <c r="BD45" s="521"/>
      <c r="BE45" s="66"/>
      <c r="BF45" s="66"/>
      <c r="BG45" s="66"/>
      <c r="BH45" s="66"/>
      <c r="BI45" s="66"/>
      <c r="BJ45" s="66"/>
      <c r="BK45" s="66"/>
      <c r="BL45" s="66"/>
      <c r="BM45" s="66"/>
      <c r="BN45" s="357"/>
      <c r="BU45" s="527" t="s">
        <v>2272</v>
      </c>
      <c r="BX45" s="289"/>
      <c r="BY45" s="1" t="s">
        <v>2274</v>
      </c>
      <c r="BZ45" s="528" t="s">
        <v>2288</v>
      </c>
      <c r="CA45" s="528" t="s">
        <v>2288</v>
      </c>
      <c r="CB45" s="528" t="s">
        <v>2288</v>
      </c>
      <c r="CC45" s="528" t="s">
        <v>2288</v>
      </c>
      <c r="CD45" s="528" t="s">
        <v>2288</v>
      </c>
      <c r="CE45" s="528" t="s">
        <v>2288</v>
      </c>
      <c r="CF45" s="528" t="s">
        <v>2288</v>
      </c>
      <c r="CG45" s="528" t="s">
        <v>2288</v>
      </c>
      <c r="CH45" s="528" t="s">
        <v>2288</v>
      </c>
      <c r="CI45" s="528" t="s">
        <v>2288</v>
      </c>
      <c r="CJ45" s="528" t="s">
        <v>2288</v>
      </c>
      <c r="CK45" s="528" t="s">
        <v>2288</v>
      </c>
      <c r="CL45" s="528" t="s">
        <v>2288</v>
      </c>
      <c r="CM45" s="528" t="s">
        <v>2288</v>
      </c>
      <c r="CN45" s="528" t="s">
        <v>2288</v>
      </c>
      <c r="CO45" s="528" t="s">
        <v>2288</v>
      </c>
      <c r="CP45" s="528" t="s">
        <v>2288</v>
      </c>
      <c r="CQ45" s="528" t="s">
        <v>2288</v>
      </c>
      <c r="CR45" s="528" t="s">
        <v>2288</v>
      </c>
      <c r="CS45" s="528" t="s">
        <v>2288</v>
      </c>
      <c r="CT45" s="528" t="s">
        <v>2288</v>
      </c>
      <c r="CU45" s="528" t="s">
        <v>2288</v>
      </c>
      <c r="CV45" s="528" t="s">
        <v>2288</v>
      </c>
      <c r="CW45" s="528" t="s">
        <v>2288</v>
      </c>
      <c r="CX45" s="528" t="s">
        <v>2288</v>
      </c>
      <c r="CY45" s="528" t="s">
        <v>2288</v>
      </c>
      <c r="CZ45" s="528" t="s">
        <v>2288</v>
      </c>
      <c r="DA45" s="528" t="s">
        <v>2288</v>
      </c>
      <c r="DB45" s="528" t="s">
        <v>2288</v>
      </c>
      <c r="DC45" s="528" t="s">
        <v>2288</v>
      </c>
      <c r="DD45" s="528" t="s">
        <v>2288</v>
      </c>
      <c r="DE45" s="528" t="s">
        <v>2288</v>
      </c>
      <c r="DF45" s="528" t="s">
        <v>2288</v>
      </c>
      <c r="DG45" s="528" t="s">
        <v>2288</v>
      </c>
      <c r="DH45" s="528" t="s">
        <v>2288</v>
      </c>
      <c r="DI45" s="528" t="s">
        <v>2288</v>
      </c>
      <c r="DJ45" s="528" t="s">
        <v>2288</v>
      </c>
      <c r="DK45" s="528" t="s">
        <v>2288</v>
      </c>
      <c r="DL45" s="528" t="s">
        <v>2288</v>
      </c>
      <c r="DM45" s="528" t="s">
        <v>2288</v>
      </c>
      <c r="DN45" s="528" t="s">
        <v>2288</v>
      </c>
      <c r="DP45" s="536" t="str">
        <f>DP$44&amp;$DO9</f>
        <v>PCD_DPW3_SPLIN1_DLY_S1</v>
      </c>
      <c r="DQ45" s="536" t="str">
        <f t="shared" ref="DQ45:EA52" si="14">DQ$44&amp;$DO9</f>
        <v>PCD_DPW3_SPLIN1_DIR_S1</v>
      </c>
      <c r="DR45" s="536" t="str">
        <f t="shared" si="14"/>
        <v>PCD_DPW3_SPLIN1_DSCR_S1</v>
      </c>
      <c r="DS45" s="536" t="str">
        <f t="shared" si="14"/>
        <v>PCD_DPW3_SPLIN1_DCS_S1</v>
      </c>
      <c r="DT45" s="536" t="str">
        <f t="shared" si="14"/>
        <v>PCD_DPW3_SPLIN1_DSPC_S1</v>
      </c>
      <c r="DU45" s="536" t="str">
        <f t="shared" si="14"/>
        <v>PCD_DPW3_SPLIN1_DPP_S1</v>
      </c>
      <c r="DV45" s="536" t="str">
        <f t="shared" si="14"/>
        <v>PCD_DPW3_SPLIN1_DTPI_S1</v>
      </c>
      <c r="DW45" s="536" t="str">
        <f t="shared" si="14"/>
        <v>PCD_DPW3_SPLIN1_DCI_S1</v>
      </c>
      <c r="DX45" s="536" t="str">
        <f t="shared" si="14"/>
        <v>PCD_DPW3_SPLIN1_DSI_S1</v>
      </c>
      <c r="DY45" s="536" t="str">
        <f t="shared" si="14"/>
        <v>PCD_DPW3_SPLIN1_DER_S1</v>
      </c>
      <c r="DZ45" s="536" t="str">
        <f t="shared" si="14"/>
        <v>PCD_DPW3_SPLIN1_RS_S1</v>
      </c>
      <c r="EA45" s="536" t="str">
        <f t="shared" si="14"/>
        <v>PCD_DPW3_SPLIN1_DPLE_S1</v>
      </c>
    </row>
    <row r="46" spans="1:131" ht="15.6" thickBot="1" x14ac:dyDescent="0.3">
      <c r="A46" s="327"/>
      <c r="B46" s="360" t="str">
        <f t="shared" si="2"/>
        <v>SSC</v>
      </c>
      <c r="C46" s="24" t="s">
        <v>1558</v>
      </c>
      <c r="D46" s="64" t="s">
        <v>1648</v>
      </c>
      <c r="E46" s="91">
        <f>IFERROR(INDEX('[6]PCD List'!$AU$5:$BK$48,MATCH('DPW3'!$D46,'[6]PCD List'!$AR$5:$AR$48,0),MATCH('DPW3'!$B46,'[6]PCD List'!$AU$2:$BK$2,0)),"")</f>
        <v>0</v>
      </c>
      <c r="F46" s="62" t="s">
        <v>2271</v>
      </c>
      <c r="G46" s="63" t="s">
        <v>1018</v>
      </c>
      <c r="H46" s="24" t="s">
        <v>153</v>
      </c>
      <c r="I46" s="233">
        <v>0</v>
      </c>
      <c r="K46" s="786"/>
      <c r="M46" s="356"/>
      <c r="N46" s="356"/>
      <c r="O46" s="521"/>
      <c r="P46" s="521"/>
      <c r="Q46" s="521"/>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7"/>
      <c r="AV46" s="67"/>
      <c r="AW46" s="67"/>
      <c r="AX46" s="67"/>
      <c r="AY46" s="67"/>
      <c r="AZ46" s="67"/>
      <c r="BA46" s="357"/>
      <c r="BC46" s="555"/>
      <c r="BD46" s="521"/>
      <c r="BE46" s="66"/>
      <c r="BF46" s="66"/>
      <c r="BG46" s="66"/>
      <c r="BH46" s="66"/>
      <c r="BI46" s="66"/>
      <c r="BJ46" s="66"/>
      <c r="BK46" s="66"/>
      <c r="BL46" s="66"/>
      <c r="BM46" s="66"/>
      <c r="BN46" s="357"/>
      <c r="BU46" s="527" t="s">
        <v>2272</v>
      </c>
      <c r="BX46" s="289"/>
      <c r="BY46" s="1" t="s">
        <v>2274</v>
      </c>
      <c r="BZ46" s="528" t="s">
        <v>2289</v>
      </c>
      <c r="CA46" s="528" t="s">
        <v>2289</v>
      </c>
      <c r="CB46" s="528" t="s">
        <v>2289</v>
      </c>
      <c r="CC46" s="528" t="s">
        <v>2289</v>
      </c>
      <c r="CD46" s="528" t="s">
        <v>2289</v>
      </c>
      <c r="CE46" s="528" t="s">
        <v>2289</v>
      </c>
      <c r="CF46" s="528" t="s">
        <v>2289</v>
      </c>
      <c r="CG46" s="528" t="s">
        <v>2289</v>
      </c>
      <c r="CH46" s="528" t="s">
        <v>2289</v>
      </c>
      <c r="CI46" s="528" t="s">
        <v>2289</v>
      </c>
      <c r="CJ46" s="528" t="s">
        <v>2289</v>
      </c>
      <c r="CK46" s="528" t="s">
        <v>2289</v>
      </c>
      <c r="CL46" s="528" t="s">
        <v>2289</v>
      </c>
      <c r="CM46" s="528" t="s">
        <v>2289</v>
      </c>
      <c r="CN46" s="528" t="s">
        <v>2289</v>
      </c>
      <c r="CO46" s="528" t="s">
        <v>2289</v>
      </c>
      <c r="CP46" s="528" t="s">
        <v>2289</v>
      </c>
      <c r="CQ46" s="528" t="s">
        <v>2289</v>
      </c>
      <c r="CR46" s="528" t="s">
        <v>2289</v>
      </c>
      <c r="CS46" s="528" t="s">
        <v>2289</v>
      </c>
      <c r="CT46" s="528" t="s">
        <v>2289</v>
      </c>
      <c r="CU46" s="528" t="s">
        <v>2289</v>
      </c>
      <c r="CV46" s="528" t="s">
        <v>2289</v>
      </c>
      <c r="CW46" s="528" t="s">
        <v>2289</v>
      </c>
      <c r="CX46" s="528" t="s">
        <v>2289</v>
      </c>
      <c r="CY46" s="528" t="s">
        <v>2289</v>
      </c>
      <c r="CZ46" s="528" t="s">
        <v>2289</v>
      </c>
      <c r="DA46" s="528" t="s">
        <v>2289</v>
      </c>
      <c r="DB46" s="528" t="s">
        <v>2289</v>
      </c>
      <c r="DC46" s="528" t="s">
        <v>2289</v>
      </c>
      <c r="DD46" s="528" t="s">
        <v>2289</v>
      </c>
      <c r="DE46" s="528" t="s">
        <v>2289</v>
      </c>
      <c r="DF46" s="528" t="s">
        <v>2289</v>
      </c>
      <c r="DG46" s="528" t="s">
        <v>2289</v>
      </c>
      <c r="DH46" s="528" t="s">
        <v>2289</v>
      </c>
      <c r="DI46" s="528" t="s">
        <v>2289</v>
      </c>
      <c r="DJ46" s="528" t="s">
        <v>2289</v>
      </c>
      <c r="DK46" s="528" t="s">
        <v>2289</v>
      </c>
      <c r="DL46" s="528" t="s">
        <v>2289</v>
      </c>
      <c r="DM46" s="528" t="s">
        <v>2289</v>
      </c>
      <c r="DN46" s="528" t="s">
        <v>2289</v>
      </c>
      <c r="DP46" s="536" t="str">
        <f t="shared" ref="DP46:DY52" si="15">DP$44&amp;$DO10</f>
        <v>PCD_DPW3_SPLIN1_DLY_S2</v>
      </c>
      <c r="DQ46" s="536" t="str">
        <f t="shared" si="15"/>
        <v>PCD_DPW3_SPLIN1_DIR_S2</v>
      </c>
      <c r="DR46" s="536" t="str">
        <f t="shared" si="15"/>
        <v>PCD_DPW3_SPLIN1_DSCR_S2</v>
      </c>
      <c r="DS46" s="536" t="str">
        <f t="shared" si="15"/>
        <v>PCD_DPW3_SPLIN1_DCS_S2</v>
      </c>
      <c r="DT46" s="536" t="str">
        <f t="shared" si="15"/>
        <v>PCD_DPW3_SPLIN1_DSPC_S2</v>
      </c>
      <c r="DU46" s="536" t="str">
        <f t="shared" si="15"/>
        <v>PCD_DPW3_SPLIN1_DPP_S2</v>
      </c>
      <c r="DV46" s="536" t="str">
        <f t="shared" si="15"/>
        <v>PCD_DPW3_SPLIN1_DTPI_S2</v>
      </c>
      <c r="DW46" s="536" t="str">
        <f t="shared" si="15"/>
        <v>PCD_DPW3_SPLIN1_DCI_S2</v>
      </c>
      <c r="DX46" s="536" t="str">
        <f t="shared" si="15"/>
        <v>PCD_DPW3_SPLIN1_DSI_S2</v>
      </c>
      <c r="DY46" s="536" t="str">
        <f t="shared" si="15"/>
        <v>PCD_DPW3_SPLIN1_DER_S2</v>
      </c>
      <c r="DZ46" s="536" t="str">
        <f t="shared" si="14"/>
        <v>PCD_DPW3_SPLIN1_RS_S2</v>
      </c>
      <c r="EA46" s="536" t="str">
        <f t="shared" si="14"/>
        <v>PCD_DPW3_SPLIN1_DPLE_S2</v>
      </c>
    </row>
    <row r="47" spans="1:131" ht="15.6" thickBot="1" x14ac:dyDescent="0.3">
      <c r="A47" s="327"/>
      <c r="B47" s="360" t="str">
        <f t="shared" si="2"/>
        <v>SSC</v>
      </c>
      <c r="C47" s="24" t="s">
        <v>1558</v>
      </c>
      <c r="D47" s="64" t="s">
        <v>1648</v>
      </c>
      <c r="E47" s="91">
        <f>IFERROR(INDEX('[6]PCD List'!$AU$5:$BK$48,MATCH('DPW3'!$D47,'[6]PCD List'!$AR$5:$AR$48,0),MATCH('DPW3'!$B47,'[6]PCD List'!$AU$2:$BK$2,0)),"")</f>
        <v>0</v>
      </c>
      <c r="F47" s="62" t="s">
        <v>2271</v>
      </c>
      <c r="G47" s="63" t="s">
        <v>1021</v>
      </c>
      <c r="H47" s="24" t="s">
        <v>153</v>
      </c>
      <c r="I47" s="233">
        <v>0</v>
      </c>
      <c r="K47" s="786"/>
      <c r="M47" s="356"/>
      <c r="N47" s="356"/>
      <c r="O47" s="521"/>
      <c r="P47" s="521"/>
      <c r="Q47" s="521"/>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7"/>
      <c r="AV47" s="67"/>
      <c r="AW47" s="67"/>
      <c r="AX47" s="67"/>
      <c r="AY47" s="67"/>
      <c r="AZ47" s="67"/>
      <c r="BA47" s="357"/>
      <c r="BC47" s="555"/>
      <c r="BD47" s="521"/>
      <c r="BE47" s="66"/>
      <c r="BF47" s="66"/>
      <c r="BG47" s="66"/>
      <c r="BH47" s="66"/>
      <c r="BI47" s="66"/>
      <c r="BJ47" s="66"/>
      <c r="BK47" s="66"/>
      <c r="BL47" s="66"/>
      <c r="BM47" s="66"/>
      <c r="BN47" s="357"/>
      <c r="BU47" s="527" t="s">
        <v>2272</v>
      </c>
      <c r="BX47" s="289"/>
      <c r="BY47" s="1" t="s">
        <v>2274</v>
      </c>
      <c r="BZ47" s="528" t="s">
        <v>2290</v>
      </c>
      <c r="CA47" s="528" t="s">
        <v>2290</v>
      </c>
      <c r="CB47" s="528" t="s">
        <v>2290</v>
      </c>
      <c r="CC47" s="528" t="s">
        <v>2290</v>
      </c>
      <c r="CD47" s="528" t="s">
        <v>2290</v>
      </c>
      <c r="CE47" s="528" t="s">
        <v>2290</v>
      </c>
      <c r="CF47" s="528" t="s">
        <v>2290</v>
      </c>
      <c r="CG47" s="528" t="s">
        <v>2290</v>
      </c>
      <c r="CH47" s="528" t="s">
        <v>2290</v>
      </c>
      <c r="CI47" s="528" t="s">
        <v>2290</v>
      </c>
      <c r="CJ47" s="528" t="s">
        <v>2290</v>
      </c>
      <c r="CK47" s="528" t="s">
        <v>2290</v>
      </c>
      <c r="CL47" s="528" t="s">
        <v>2290</v>
      </c>
      <c r="CM47" s="528" t="s">
        <v>2290</v>
      </c>
      <c r="CN47" s="528" t="s">
        <v>2290</v>
      </c>
      <c r="CO47" s="528" t="s">
        <v>2290</v>
      </c>
      <c r="CP47" s="528" t="s">
        <v>2290</v>
      </c>
      <c r="CQ47" s="528" t="s">
        <v>2290</v>
      </c>
      <c r="CR47" s="528" t="s">
        <v>2290</v>
      </c>
      <c r="CS47" s="528" t="s">
        <v>2290</v>
      </c>
      <c r="CT47" s="528" t="s">
        <v>2290</v>
      </c>
      <c r="CU47" s="528" t="s">
        <v>2290</v>
      </c>
      <c r="CV47" s="528" t="s">
        <v>2290</v>
      </c>
      <c r="CW47" s="528" t="s">
        <v>2290</v>
      </c>
      <c r="CX47" s="528" t="s">
        <v>2290</v>
      </c>
      <c r="CY47" s="528" t="s">
        <v>2290</v>
      </c>
      <c r="CZ47" s="528" t="s">
        <v>2290</v>
      </c>
      <c r="DA47" s="528" t="s">
        <v>2290</v>
      </c>
      <c r="DB47" s="528" t="s">
        <v>2290</v>
      </c>
      <c r="DC47" s="528" t="s">
        <v>2290</v>
      </c>
      <c r="DD47" s="528" t="s">
        <v>2290</v>
      </c>
      <c r="DE47" s="528" t="s">
        <v>2290</v>
      </c>
      <c r="DF47" s="528" t="s">
        <v>2290</v>
      </c>
      <c r="DG47" s="528" t="s">
        <v>2290</v>
      </c>
      <c r="DH47" s="528" t="s">
        <v>2290</v>
      </c>
      <c r="DI47" s="528" t="s">
        <v>2290</v>
      </c>
      <c r="DJ47" s="528" t="s">
        <v>2290</v>
      </c>
      <c r="DK47" s="528" t="s">
        <v>2290</v>
      </c>
      <c r="DL47" s="528" t="s">
        <v>2290</v>
      </c>
      <c r="DM47" s="528" t="s">
        <v>2290</v>
      </c>
      <c r="DN47" s="528" t="s">
        <v>2290</v>
      </c>
      <c r="DP47" s="536" t="str">
        <f t="shared" si="15"/>
        <v>PCD_DPW3_SPLIN1_DLY_S3</v>
      </c>
      <c r="DQ47" s="536" t="str">
        <f t="shared" si="15"/>
        <v>PCD_DPW3_SPLIN1_DIR_S3</v>
      </c>
      <c r="DR47" s="536" t="str">
        <f t="shared" si="15"/>
        <v>PCD_DPW3_SPLIN1_DSCR_S3</v>
      </c>
      <c r="DS47" s="536" t="str">
        <f t="shared" si="15"/>
        <v>PCD_DPW3_SPLIN1_DCS_S3</v>
      </c>
      <c r="DT47" s="536" t="str">
        <f t="shared" si="15"/>
        <v>PCD_DPW3_SPLIN1_DSPC_S3</v>
      </c>
      <c r="DU47" s="536" t="str">
        <f t="shared" si="15"/>
        <v>PCD_DPW3_SPLIN1_DPP_S3</v>
      </c>
      <c r="DV47" s="536" t="str">
        <f t="shared" si="15"/>
        <v>PCD_DPW3_SPLIN1_DTPI_S3</v>
      </c>
      <c r="DW47" s="536" t="str">
        <f t="shared" si="15"/>
        <v>PCD_DPW3_SPLIN1_DCI_S3</v>
      </c>
      <c r="DX47" s="536" t="str">
        <f t="shared" si="15"/>
        <v>PCD_DPW3_SPLIN1_DSI_S3</v>
      </c>
      <c r="DY47" s="536" t="str">
        <f t="shared" si="15"/>
        <v>PCD_DPW3_SPLIN1_DER_S3</v>
      </c>
      <c r="DZ47" s="536" t="str">
        <f t="shared" si="14"/>
        <v>PCD_DPW3_SPLIN1_RS_S3</v>
      </c>
      <c r="EA47" s="536" t="str">
        <f t="shared" si="14"/>
        <v>PCD_DPW3_SPLIN1_DPLE_S3</v>
      </c>
    </row>
    <row r="48" spans="1:131" ht="15.6" thickBot="1" x14ac:dyDescent="0.3">
      <c r="A48" s="327"/>
      <c r="B48" s="360" t="str">
        <f t="shared" si="2"/>
        <v>SSC</v>
      </c>
      <c r="C48" s="24" t="s">
        <v>1558</v>
      </c>
      <c r="D48" s="64" t="s">
        <v>1648</v>
      </c>
      <c r="E48" s="91">
        <f>IFERROR(INDEX('[6]PCD List'!$AU$5:$BK$48,MATCH('DPW3'!$D48,'[6]PCD List'!$AR$5:$AR$48,0),MATCH('DPW3'!$B48,'[6]PCD List'!$AU$2:$BK$2,0)),"")</f>
        <v>0</v>
      </c>
      <c r="F48" s="62" t="s">
        <v>2271</v>
      </c>
      <c r="G48" s="63" t="s">
        <v>1024</v>
      </c>
      <c r="H48" s="24" t="s">
        <v>153</v>
      </c>
      <c r="I48" s="233">
        <v>0</v>
      </c>
      <c r="K48" s="786"/>
      <c r="M48" s="356"/>
      <c r="N48" s="356"/>
      <c r="O48" s="521"/>
      <c r="P48" s="521"/>
      <c r="Q48" s="521"/>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7"/>
      <c r="AV48" s="67"/>
      <c r="AW48" s="67"/>
      <c r="AX48" s="67"/>
      <c r="AY48" s="67"/>
      <c r="AZ48" s="67"/>
      <c r="BA48" s="357"/>
      <c r="BC48" s="555"/>
      <c r="BD48" s="521"/>
      <c r="BE48" s="66"/>
      <c r="BF48" s="66"/>
      <c r="BG48" s="66"/>
      <c r="BH48" s="66"/>
      <c r="BI48" s="66"/>
      <c r="BJ48" s="66"/>
      <c r="BK48" s="66"/>
      <c r="BL48" s="66"/>
      <c r="BM48" s="66"/>
      <c r="BN48" s="357"/>
      <c r="BU48" s="527" t="s">
        <v>2272</v>
      </c>
      <c r="BX48" s="289"/>
      <c r="BY48" s="1" t="s">
        <v>2274</v>
      </c>
      <c r="BZ48" s="528" t="s">
        <v>2291</v>
      </c>
      <c r="CA48" s="528" t="s">
        <v>2291</v>
      </c>
      <c r="CB48" s="528" t="s">
        <v>2291</v>
      </c>
      <c r="CC48" s="528" t="s">
        <v>2291</v>
      </c>
      <c r="CD48" s="528" t="s">
        <v>2291</v>
      </c>
      <c r="CE48" s="528" t="s">
        <v>2291</v>
      </c>
      <c r="CF48" s="528" t="s">
        <v>2291</v>
      </c>
      <c r="CG48" s="528" t="s">
        <v>2291</v>
      </c>
      <c r="CH48" s="528" t="s">
        <v>2291</v>
      </c>
      <c r="CI48" s="528" t="s">
        <v>2291</v>
      </c>
      <c r="CJ48" s="528" t="s">
        <v>2291</v>
      </c>
      <c r="CK48" s="528" t="s">
        <v>2291</v>
      </c>
      <c r="CL48" s="528" t="s">
        <v>2291</v>
      </c>
      <c r="CM48" s="528" t="s">
        <v>2291</v>
      </c>
      <c r="CN48" s="528" t="s">
        <v>2291</v>
      </c>
      <c r="CO48" s="528" t="s">
        <v>2291</v>
      </c>
      <c r="CP48" s="528" t="s">
        <v>2291</v>
      </c>
      <c r="CQ48" s="528" t="s">
        <v>2291</v>
      </c>
      <c r="CR48" s="528" t="s">
        <v>2291</v>
      </c>
      <c r="CS48" s="528" t="s">
        <v>2291</v>
      </c>
      <c r="CT48" s="528" t="s">
        <v>2291</v>
      </c>
      <c r="CU48" s="528" t="s">
        <v>2291</v>
      </c>
      <c r="CV48" s="528" t="s">
        <v>2291</v>
      </c>
      <c r="CW48" s="528" t="s">
        <v>2291</v>
      </c>
      <c r="CX48" s="528" t="s">
        <v>2291</v>
      </c>
      <c r="CY48" s="528" t="s">
        <v>2291</v>
      </c>
      <c r="CZ48" s="528" t="s">
        <v>2291</v>
      </c>
      <c r="DA48" s="528" t="s">
        <v>2291</v>
      </c>
      <c r="DB48" s="528" t="s">
        <v>2291</v>
      </c>
      <c r="DC48" s="528" t="s">
        <v>2291</v>
      </c>
      <c r="DD48" s="528" t="s">
        <v>2291</v>
      </c>
      <c r="DE48" s="528" t="s">
        <v>2291</v>
      </c>
      <c r="DF48" s="528" t="s">
        <v>2291</v>
      </c>
      <c r="DG48" s="528" t="s">
        <v>2291</v>
      </c>
      <c r="DH48" s="528" t="s">
        <v>2291</v>
      </c>
      <c r="DI48" s="528" t="s">
        <v>2291</v>
      </c>
      <c r="DJ48" s="528" t="s">
        <v>2291</v>
      </c>
      <c r="DK48" s="528" t="s">
        <v>2291</v>
      </c>
      <c r="DL48" s="528" t="s">
        <v>2291</v>
      </c>
      <c r="DM48" s="528" t="s">
        <v>2291</v>
      </c>
      <c r="DN48" s="528" t="s">
        <v>2291</v>
      </c>
      <c r="DP48" s="536" t="str">
        <f t="shared" si="15"/>
        <v>PCD_DPW3_SPLIN1_DLY_S4</v>
      </c>
      <c r="DQ48" s="536" t="str">
        <f t="shared" si="15"/>
        <v>PCD_DPW3_SPLIN1_DIR_S4</v>
      </c>
      <c r="DR48" s="536" t="str">
        <f t="shared" si="15"/>
        <v>PCD_DPW3_SPLIN1_DSCR_S4</v>
      </c>
      <c r="DS48" s="536" t="str">
        <f t="shared" si="15"/>
        <v>PCD_DPW3_SPLIN1_DCS_S4</v>
      </c>
      <c r="DT48" s="536" t="str">
        <f t="shared" si="15"/>
        <v>PCD_DPW3_SPLIN1_DSPC_S4</v>
      </c>
      <c r="DU48" s="536" t="str">
        <f t="shared" si="15"/>
        <v>PCD_DPW3_SPLIN1_DPP_S4</v>
      </c>
      <c r="DV48" s="536" t="str">
        <f t="shared" si="15"/>
        <v>PCD_DPW3_SPLIN1_DTPI_S4</v>
      </c>
      <c r="DW48" s="536" t="str">
        <f t="shared" si="15"/>
        <v>PCD_DPW3_SPLIN1_DCI_S4</v>
      </c>
      <c r="DX48" s="536" t="str">
        <f t="shared" si="15"/>
        <v>PCD_DPW3_SPLIN1_DSI_S4</v>
      </c>
      <c r="DY48" s="536" t="str">
        <f t="shared" si="15"/>
        <v>PCD_DPW3_SPLIN1_DER_S4</v>
      </c>
      <c r="DZ48" s="536" t="str">
        <f t="shared" si="14"/>
        <v>PCD_DPW3_SPLIN1_RS_S4</v>
      </c>
      <c r="EA48" s="536" t="str">
        <f t="shared" si="14"/>
        <v>PCD_DPW3_SPLIN1_DPLE_S4</v>
      </c>
    </row>
    <row r="49" spans="1:131" ht="15.6" thickBot="1" x14ac:dyDescent="0.3">
      <c r="A49" s="327"/>
      <c r="B49" s="360" t="str">
        <f t="shared" si="2"/>
        <v>SSC</v>
      </c>
      <c r="C49" s="24" t="s">
        <v>1558</v>
      </c>
      <c r="D49" s="64" t="s">
        <v>1648</v>
      </c>
      <c r="E49" s="91">
        <f>IFERROR(INDEX('[6]PCD List'!$AU$5:$BK$48,MATCH('DPW3'!$D49,'[6]PCD List'!$AR$5:$AR$48,0),MATCH('DPW3'!$B49,'[6]PCD List'!$AU$2:$BK$2,0)),"")</f>
        <v>0</v>
      </c>
      <c r="F49" s="62" t="s">
        <v>2271</v>
      </c>
      <c r="G49" s="63" t="s">
        <v>1027</v>
      </c>
      <c r="H49" s="24" t="s">
        <v>153</v>
      </c>
      <c r="I49" s="233">
        <v>0</v>
      </c>
      <c r="K49" s="786"/>
      <c r="M49" s="356"/>
      <c r="N49" s="356"/>
      <c r="O49" s="521"/>
      <c r="P49" s="521"/>
      <c r="Q49" s="521"/>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7"/>
      <c r="AV49" s="67"/>
      <c r="AW49" s="67"/>
      <c r="AX49" s="67"/>
      <c r="AY49" s="67"/>
      <c r="AZ49" s="67"/>
      <c r="BA49" s="357"/>
      <c r="BC49" s="555"/>
      <c r="BD49" s="521"/>
      <c r="BE49" s="66"/>
      <c r="BF49" s="66"/>
      <c r="BG49" s="66"/>
      <c r="BH49" s="66"/>
      <c r="BI49" s="66"/>
      <c r="BJ49" s="66"/>
      <c r="BK49" s="66"/>
      <c r="BL49" s="66"/>
      <c r="BM49" s="66"/>
      <c r="BN49" s="357"/>
      <c r="BU49" s="527" t="s">
        <v>2272</v>
      </c>
      <c r="BX49" s="289"/>
      <c r="BY49" s="1" t="s">
        <v>2274</v>
      </c>
      <c r="BZ49" s="528" t="s">
        <v>2292</v>
      </c>
      <c r="CA49" s="528" t="s">
        <v>2292</v>
      </c>
      <c r="CB49" s="528" t="s">
        <v>2292</v>
      </c>
      <c r="CC49" s="528" t="s">
        <v>2292</v>
      </c>
      <c r="CD49" s="528" t="s">
        <v>2292</v>
      </c>
      <c r="CE49" s="528" t="s">
        <v>2292</v>
      </c>
      <c r="CF49" s="528" t="s">
        <v>2292</v>
      </c>
      <c r="CG49" s="528" t="s">
        <v>2292</v>
      </c>
      <c r="CH49" s="528" t="s">
        <v>2292</v>
      </c>
      <c r="CI49" s="528" t="s">
        <v>2292</v>
      </c>
      <c r="CJ49" s="528" t="s">
        <v>2292</v>
      </c>
      <c r="CK49" s="528" t="s">
        <v>2292</v>
      </c>
      <c r="CL49" s="528" t="s">
        <v>2292</v>
      </c>
      <c r="CM49" s="528" t="s">
        <v>2292</v>
      </c>
      <c r="CN49" s="528" t="s">
        <v>2292</v>
      </c>
      <c r="CO49" s="528" t="s">
        <v>2292</v>
      </c>
      <c r="CP49" s="528" t="s">
        <v>2292</v>
      </c>
      <c r="CQ49" s="528" t="s">
        <v>2292</v>
      </c>
      <c r="CR49" s="528" t="s">
        <v>2292</v>
      </c>
      <c r="CS49" s="528" t="s">
        <v>2292</v>
      </c>
      <c r="CT49" s="528" t="s">
        <v>2292</v>
      </c>
      <c r="CU49" s="528" t="s">
        <v>2292</v>
      </c>
      <c r="CV49" s="528" t="s">
        <v>2292</v>
      </c>
      <c r="CW49" s="528" t="s">
        <v>2292</v>
      </c>
      <c r="CX49" s="528" t="s">
        <v>2292</v>
      </c>
      <c r="CY49" s="528" t="s">
        <v>2292</v>
      </c>
      <c r="CZ49" s="528" t="s">
        <v>2292</v>
      </c>
      <c r="DA49" s="528" t="s">
        <v>2292</v>
      </c>
      <c r="DB49" s="528" t="s">
        <v>2292</v>
      </c>
      <c r="DC49" s="528" t="s">
        <v>2292</v>
      </c>
      <c r="DD49" s="528" t="s">
        <v>2292</v>
      </c>
      <c r="DE49" s="528" t="s">
        <v>2292</v>
      </c>
      <c r="DF49" s="528" t="s">
        <v>2292</v>
      </c>
      <c r="DG49" s="528" t="s">
        <v>2292</v>
      </c>
      <c r="DH49" s="528" t="s">
        <v>2292</v>
      </c>
      <c r="DI49" s="528" t="s">
        <v>2292</v>
      </c>
      <c r="DJ49" s="528" t="s">
        <v>2292</v>
      </c>
      <c r="DK49" s="528" t="s">
        <v>2292</v>
      </c>
      <c r="DL49" s="528" t="s">
        <v>2292</v>
      </c>
      <c r="DM49" s="528" t="s">
        <v>2292</v>
      </c>
      <c r="DN49" s="528" t="s">
        <v>2292</v>
      </c>
      <c r="DP49" s="536" t="str">
        <f t="shared" si="15"/>
        <v>PCD_DPW3_SPLIN1_DLY_S5</v>
      </c>
      <c r="DQ49" s="536" t="str">
        <f t="shared" si="15"/>
        <v>PCD_DPW3_SPLIN1_DIR_S5</v>
      </c>
      <c r="DR49" s="536" t="str">
        <f t="shared" si="15"/>
        <v>PCD_DPW3_SPLIN1_DSCR_S5</v>
      </c>
      <c r="DS49" s="536" t="str">
        <f t="shared" si="15"/>
        <v>PCD_DPW3_SPLIN1_DCS_S5</v>
      </c>
      <c r="DT49" s="536" t="str">
        <f t="shared" si="15"/>
        <v>PCD_DPW3_SPLIN1_DSPC_S5</v>
      </c>
      <c r="DU49" s="536" t="str">
        <f t="shared" si="15"/>
        <v>PCD_DPW3_SPLIN1_DPP_S5</v>
      </c>
      <c r="DV49" s="536" t="str">
        <f t="shared" si="15"/>
        <v>PCD_DPW3_SPLIN1_DTPI_S5</v>
      </c>
      <c r="DW49" s="536" t="str">
        <f t="shared" si="15"/>
        <v>PCD_DPW3_SPLIN1_DCI_S5</v>
      </c>
      <c r="DX49" s="536" t="str">
        <f t="shared" si="15"/>
        <v>PCD_DPW3_SPLIN1_DSI_S5</v>
      </c>
      <c r="DY49" s="536" t="str">
        <f t="shared" si="15"/>
        <v>PCD_DPW3_SPLIN1_DER_S5</v>
      </c>
      <c r="DZ49" s="536" t="str">
        <f t="shared" si="14"/>
        <v>PCD_DPW3_SPLIN1_RS_S5</v>
      </c>
      <c r="EA49" s="536" t="str">
        <f t="shared" si="14"/>
        <v>PCD_DPW3_SPLIN1_DPLE_S5</v>
      </c>
    </row>
    <row r="50" spans="1:131" ht="15.6" thickBot="1" x14ac:dyDescent="0.3">
      <c r="A50" s="327"/>
      <c r="B50" s="360" t="str">
        <f t="shared" si="2"/>
        <v>SSC</v>
      </c>
      <c r="C50" s="24" t="s">
        <v>1558</v>
      </c>
      <c r="D50" s="64" t="s">
        <v>1648</v>
      </c>
      <c r="E50" s="91">
        <f>IFERROR(INDEX('[6]PCD List'!$AU$5:$BK$48,MATCH('DPW3'!$D50,'[6]PCD List'!$AR$5:$AR$48,0),MATCH('DPW3'!$B50,'[6]PCD List'!$AU$2:$BK$2,0)),"")</f>
        <v>0</v>
      </c>
      <c r="F50" s="62" t="s">
        <v>2271</v>
      </c>
      <c r="G50" s="63" t="s">
        <v>1030</v>
      </c>
      <c r="H50" s="24" t="s">
        <v>153</v>
      </c>
      <c r="I50" s="233">
        <v>0</v>
      </c>
      <c r="K50" s="786"/>
      <c r="M50" s="356"/>
      <c r="N50" s="356"/>
      <c r="O50" s="521"/>
      <c r="P50" s="521"/>
      <c r="Q50" s="521"/>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7"/>
      <c r="AV50" s="67"/>
      <c r="AW50" s="67"/>
      <c r="AX50" s="67"/>
      <c r="AY50" s="67"/>
      <c r="AZ50" s="67"/>
      <c r="BA50" s="357"/>
      <c r="BC50" s="555"/>
      <c r="BD50" s="521"/>
      <c r="BE50" s="66"/>
      <c r="BF50" s="66"/>
      <c r="BG50" s="66"/>
      <c r="BH50" s="66"/>
      <c r="BI50" s="66"/>
      <c r="BJ50" s="66"/>
      <c r="BK50" s="66"/>
      <c r="BL50" s="66"/>
      <c r="BM50" s="66"/>
      <c r="BN50" s="357"/>
      <c r="BU50" s="527" t="s">
        <v>2272</v>
      </c>
      <c r="BX50" s="289"/>
      <c r="BY50" s="1" t="s">
        <v>2274</v>
      </c>
      <c r="BZ50" s="528" t="s">
        <v>2293</v>
      </c>
      <c r="CA50" s="528" t="s">
        <v>2293</v>
      </c>
      <c r="CB50" s="528" t="s">
        <v>2293</v>
      </c>
      <c r="CC50" s="528" t="s">
        <v>2293</v>
      </c>
      <c r="CD50" s="528" t="s">
        <v>2293</v>
      </c>
      <c r="CE50" s="528" t="s">
        <v>2293</v>
      </c>
      <c r="CF50" s="528" t="s">
        <v>2293</v>
      </c>
      <c r="CG50" s="528" t="s">
        <v>2293</v>
      </c>
      <c r="CH50" s="528" t="s">
        <v>2293</v>
      </c>
      <c r="CI50" s="528" t="s">
        <v>2293</v>
      </c>
      <c r="CJ50" s="528" t="s">
        <v>2293</v>
      </c>
      <c r="CK50" s="528" t="s">
        <v>2293</v>
      </c>
      <c r="CL50" s="528" t="s">
        <v>2293</v>
      </c>
      <c r="CM50" s="528" t="s">
        <v>2293</v>
      </c>
      <c r="CN50" s="528" t="s">
        <v>2293</v>
      </c>
      <c r="CO50" s="528" t="s">
        <v>2293</v>
      </c>
      <c r="CP50" s="528" t="s">
        <v>2293</v>
      </c>
      <c r="CQ50" s="528" t="s">
        <v>2293</v>
      </c>
      <c r="CR50" s="528" t="s">
        <v>2293</v>
      </c>
      <c r="CS50" s="528" t="s">
        <v>2293</v>
      </c>
      <c r="CT50" s="528" t="s">
        <v>2293</v>
      </c>
      <c r="CU50" s="528" t="s">
        <v>2293</v>
      </c>
      <c r="CV50" s="528" t="s">
        <v>2293</v>
      </c>
      <c r="CW50" s="528" t="s">
        <v>2293</v>
      </c>
      <c r="CX50" s="528" t="s">
        <v>2293</v>
      </c>
      <c r="CY50" s="528" t="s">
        <v>2293</v>
      </c>
      <c r="CZ50" s="528" t="s">
        <v>2293</v>
      </c>
      <c r="DA50" s="528" t="s">
        <v>2293</v>
      </c>
      <c r="DB50" s="528" t="s">
        <v>2293</v>
      </c>
      <c r="DC50" s="528" t="s">
        <v>2293</v>
      </c>
      <c r="DD50" s="528" t="s">
        <v>2293</v>
      </c>
      <c r="DE50" s="528" t="s">
        <v>2293</v>
      </c>
      <c r="DF50" s="528" t="s">
        <v>2293</v>
      </c>
      <c r="DG50" s="528" t="s">
        <v>2293</v>
      </c>
      <c r="DH50" s="528" t="s">
        <v>2293</v>
      </c>
      <c r="DI50" s="528" t="s">
        <v>2293</v>
      </c>
      <c r="DJ50" s="528" t="s">
        <v>2293</v>
      </c>
      <c r="DK50" s="528" t="s">
        <v>2293</v>
      </c>
      <c r="DL50" s="528" t="s">
        <v>2293</v>
      </c>
      <c r="DM50" s="528" t="s">
        <v>2293</v>
      </c>
      <c r="DN50" s="528" t="s">
        <v>2293</v>
      </c>
      <c r="DP50" s="536" t="str">
        <f t="shared" si="15"/>
        <v>PCD_DPW3_SPLIN1_DLY_S6</v>
      </c>
      <c r="DQ50" s="536" t="str">
        <f t="shared" si="15"/>
        <v>PCD_DPW3_SPLIN1_DIR_S6</v>
      </c>
      <c r="DR50" s="536" t="str">
        <f t="shared" si="15"/>
        <v>PCD_DPW3_SPLIN1_DSCR_S6</v>
      </c>
      <c r="DS50" s="536" t="str">
        <f t="shared" si="15"/>
        <v>PCD_DPW3_SPLIN1_DCS_S6</v>
      </c>
      <c r="DT50" s="536" t="str">
        <f t="shared" si="15"/>
        <v>PCD_DPW3_SPLIN1_DSPC_S6</v>
      </c>
      <c r="DU50" s="536" t="str">
        <f t="shared" si="15"/>
        <v>PCD_DPW3_SPLIN1_DPP_S6</v>
      </c>
      <c r="DV50" s="536" t="str">
        <f t="shared" si="15"/>
        <v>PCD_DPW3_SPLIN1_DTPI_S6</v>
      </c>
      <c r="DW50" s="536" t="str">
        <f t="shared" si="15"/>
        <v>PCD_DPW3_SPLIN1_DCI_S6</v>
      </c>
      <c r="DX50" s="536" t="str">
        <f t="shared" si="15"/>
        <v>PCD_DPW3_SPLIN1_DSI_S6</v>
      </c>
      <c r="DY50" s="536" t="str">
        <f t="shared" si="15"/>
        <v>PCD_DPW3_SPLIN1_DER_S6</v>
      </c>
      <c r="DZ50" s="536" t="str">
        <f t="shared" si="14"/>
        <v>PCD_DPW3_SPLIN1_RS_S6</v>
      </c>
      <c r="EA50" s="536" t="str">
        <f t="shared" si="14"/>
        <v>PCD_DPW3_SPLIN1_DPLE_S6</v>
      </c>
    </row>
    <row r="51" spans="1:131" ht="15.6" thickBot="1" x14ac:dyDescent="0.3">
      <c r="A51" s="327"/>
      <c r="B51" s="360" t="str">
        <f t="shared" si="2"/>
        <v>SSC</v>
      </c>
      <c r="C51" s="24" t="s">
        <v>1558</v>
      </c>
      <c r="D51" s="64" t="s">
        <v>1648</v>
      </c>
      <c r="E51" s="91">
        <f>IFERROR(INDEX('[6]PCD List'!$AU$5:$BK$48,MATCH('DPW3'!$D51,'[6]PCD List'!$AR$5:$AR$48,0),MATCH('DPW3'!$B51,'[6]PCD List'!$AU$2:$BK$2,0)),"")</f>
        <v>0</v>
      </c>
      <c r="F51" s="62" t="s">
        <v>2271</v>
      </c>
      <c r="G51" s="63" t="s">
        <v>1033</v>
      </c>
      <c r="H51" s="24" t="s">
        <v>153</v>
      </c>
      <c r="I51" s="233">
        <v>0</v>
      </c>
      <c r="K51" s="786"/>
      <c r="M51" s="356"/>
      <c r="N51" s="356"/>
      <c r="O51" s="521"/>
      <c r="P51" s="521"/>
      <c r="Q51" s="521"/>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7"/>
      <c r="AV51" s="67"/>
      <c r="AW51" s="67"/>
      <c r="AX51" s="67"/>
      <c r="AY51" s="67"/>
      <c r="AZ51" s="67"/>
      <c r="BA51" s="372"/>
      <c r="BC51" s="555"/>
      <c r="BD51" s="521"/>
      <c r="BE51" s="66"/>
      <c r="BF51" s="66"/>
      <c r="BG51" s="66"/>
      <c r="BH51" s="66"/>
      <c r="BI51" s="66"/>
      <c r="BJ51" s="66"/>
      <c r="BK51" s="66"/>
      <c r="BL51" s="66"/>
      <c r="BM51" s="66"/>
      <c r="BN51" s="357"/>
      <c r="BU51" s="527" t="s">
        <v>2272</v>
      </c>
      <c r="BX51" s="289"/>
      <c r="BY51" s="1" t="s">
        <v>2274</v>
      </c>
      <c r="BZ51" s="537" t="s">
        <v>2294</v>
      </c>
      <c r="CA51" s="537" t="s">
        <v>2294</v>
      </c>
      <c r="CB51" s="537" t="s">
        <v>2294</v>
      </c>
      <c r="CC51" s="537" t="s">
        <v>2294</v>
      </c>
      <c r="CD51" s="537" t="s">
        <v>2294</v>
      </c>
      <c r="CE51" s="537" t="s">
        <v>2294</v>
      </c>
      <c r="CF51" s="537" t="s">
        <v>2294</v>
      </c>
      <c r="CG51" s="537" t="s">
        <v>2294</v>
      </c>
      <c r="CH51" s="537" t="s">
        <v>2294</v>
      </c>
      <c r="CI51" s="537" t="s">
        <v>2294</v>
      </c>
      <c r="CJ51" s="537" t="s">
        <v>2294</v>
      </c>
      <c r="CK51" s="537" t="s">
        <v>2294</v>
      </c>
      <c r="CL51" s="537" t="s">
        <v>2294</v>
      </c>
      <c r="CM51" s="537" t="s">
        <v>2294</v>
      </c>
      <c r="CN51" s="537" t="s">
        <v>2294</v>
      </c>
      <c r="CO51" s="537" t="s">
        <v>2294</v>
      </c>
      <c r="CP51" s="537" t="s">
        <v>2294</v>
      </c>
      <c r="CQ51" s="537" t="s">
        <v>2294</v>
      </c>
      <c r="CR51" s="537" t="s">
        <v>2294</v>
      </c>
      <c r="CS51" s="537" t="s">
        <v>2294</v>
      </c>
      <c r="CT51" s="537" t="s">
        <v>2294</v>
      </c>
      <c r="CU51" s="537" t="s">
        <v>2294</v>
      </c>
      <c r="CV51" s="537" t="s">
        <v>2294</v>
      </c>
      <c r="CW51" s="537" t="s">
        <v>2294</v>
      </c>
      <c r="CX51" s="537" t="s">
        <v>2294</v>
      </c>
      <c r="CY51" s="537" t="s">
        <v>2294</v>
      </c>
      <c r="CZ51" s="537" t="s">
        <v>2294</v>
      </c>
      <c r="DA51" s="537" t="s">
        <v>2294</v>
      </c>
      <c r="DB51" s="537" t="s">
        <v>2294</v>
      </c>
      <c r="DC51" s="537" t="s">
        <v>2294</v>
      </c>
      <c r="DD51" s="537" t="s">
        <v>2294</v>
      </c>
      <c r="DE51" s="537" t="s">
        <v>2294</v>
      </c>
      <c r="DF51" s="537" t="s">
        <v>2294</v>
      </c>
      <c r="DG51" s="537" t="s">
        <v>2294</v>
      </c>
      <c r="DH51" s="537" t="s">
        <v>2294</v>
      </c>
      <c r="DI51" s="537" t="s">
        <v>2294</v>
      </c>
      <c r="DJ51" s="537" t="s">
        <v>2294</v>
      </c>
      <c r="DK51" s="537" t="s">
        <v>2294</v>
      </c>
      <c r="DL51" s="537" t="s">
        <v>2294</v>
      </c>
      <c r="DM51" s="537" t="s">
        <v>2294</v>
      </c>
      <c r="DN51" s="537" t="s">
        <v>2294</v>
      </c>
      <c r="DP51" s="536" t="str">
        <f t="shared" si="15"/>
        <v>PCD_DPW3_SPLIN1_DLY_S7</v>
      </c>
      <c r="DQ51" s="536" t="str">
        <f t="shared" si="15"/>
        <v>PCD_DPW3_SPLIN1_DIR_S7</v>
      </c>
      <c r="DR51" s="536" t="str">
        <f t="shared" si="15"/>
        <v>PCD_DPW3_SPLIN1_DSCR_S7</v>
      </c>
      <c r="DS51" s="536" t="str">
        <f t="shared" si="15"/>
        <v>PCD_DPW3_SPLIN1_DCS_S7</v>
      </c>
      <c r="DT51" s="536" t="str">
        <f t="shared" si="15"/>
        <v>PCD_DPW3_SPLIN1_DSPC_S7</v>
      </c>
      <c r="DU51" s="536" t="str">
        <f t="shared" si="15"/>
        <v>PCD_DPW3_SPLIN1_DPP_S7</v>
      </c>
      <c r="DV51" s="536" t="str">
        <f t="shared" si="15"/>
        <v>PCD_DPW3_SPLIN1_DTPI_S7</v>
      </c>
      <c r="DW51" s="536" t="str">
        <f t="shared" si="15"/>
        <v>PCD_DPW3_SPLIN1_DCI_S7</v>
      </c>
      <c r="DX51" s="536" t="str">
        <f t="shared" si="15"/>
        <v>PCD_DPW3_SPLIN1_DSI_S7</v>
      </c>
      <c r="DY51" s="536" t="str">
        <f t="shared" si="15"/>
        <v>PCD_DPW3_SPLIN1_DER_S7</v>
      </c>
      <c r="DZ51" s="536" t="str">
        <f t="shared" si="14"/>
        <v>PCD_DPW3_SPLIN1_RS_S7</v>
      </c>
      <c r="EA51" s="536" t="str">
        <f t="shared" si="14"/>
        <v>PCD_DPW3_SPLIN1_DPLE_S7</v>
      </c>
    </row>
    <row r="52" spans="1:131" ht="15.6" thickBot="1" x14ac:dyDescent="0.3">
      <c r="A52" s="327"/>
      <c r="B52" s="488" t="str">
        <f t="shared" si="2"/>
        <v>SSC</v>
      </c>
      <c r="C52" s="556" t="s">
        <v>1558</v>
      </c>
      <c r="D52" s="557" t="s">
        <v>1648</v>
      </c>
      <c r="E52" s="558">
        <f>IFERROR(INDEX('[6]PCD List'!$AU$5:$BK$48,MATCH('DPW3'!$D52,'[6]PCD List'!$AR$5:$AR$48,0),MATCH('DPW3'!$B52,'[6]PCD List'!$AU$2:$BK$2,0)),"")</f>
        <v>0</v>
      </c>
      <c r="F52" s="559" t="s">
        <v>2271</v>
      </c>
      <c r="G52" s="264" t="s">
        <v>1036</v>
      </c>
      <c r="H52" s="556" t="s">
        <v>153</v>
      </c>
      <c r="I52" s="560">
        <v>0</v>
      </c>
      <c r="K52" s="786"/>
      <c r="M52" s="267">
        <f>SUM( M44:M50)</f>
        <v>0</v>
      </c>
      <c r="N52" s="297">
        <f t="shared" ref="N52:BA52" si="16">SUM( N44:N50)</f>
        <v>0</v>
      </c>
      <c r="O52" s="268">
        <f t="shared" si="16"/>
        <v>0</v>
      </c>
      <c r="P52" s="268">
        <f t="shared" si="16"/>
        <v>0</v>
      </c>
      <c r="Q52" s="268">
        <f t="shared" si="16"/>
        <v>0</v>
      </c>
      <c r="R52" s="268">
        <f t="shared" si="16"/>
        <v>0</v>
      </c>
      <c r="S52" s="268">
        <f t="shared" si="16"/>
        <v>0</v>
      </c>
      <c r="T52" s="268">
        <f t="shared" si="16"/>
        <v>0</v>
      </c>
      <c r="U52" s="268">
        <f t="shared" si="16"/>
        <v>0</v>
      </c>
      <c r="V52" s="268">
        <f t="shared" si="16"/>
        <v>0</v>
      </c>
      <c r="W52" s="268">
        <f t="shared" si="16"/>
        <v>0</v>
      </c>
      <c r="X52" s="268">
        <f t="shared" si="16"/>
        <v>0</v>
      </c>
      <c r="Y52" s="268">
        <f t="shared" si="16"/>
        <v>0</v>
      </c>
      <c r="Z52" s="268">
        <f t="shared" si="16"/>
        <v>0</v>
      </c>
      <c r="AA52" s="268">
        <f t="shared" si="16"/>
        <v>0</v>
      </c>
      <c r="AB52" s="268">
        <f t="shared" si="16"/>
        <v>0</v>
      </c>
      <c r="AC52" s="268">
        <f t="shared" si="16"/>
        <v>0</v>
      </c>
      <c r="AD52" s="268">
        <f t="shared" si="16"/>
        <v>0</v>
      </c>
      <c r="AE52" s="268">
        <f t="shared" si="16"/>
        <v>0</v>
      </c>
      <c r="AF52" s="268">
        <f t="shared" si="16"/>
        <v>0</v>
      </c>
      <c r="AG52" s="268">
        <f t="shared" si="16"/>
        <v>0</v>
      </c>
      <c r="AH52" s="268">
        <f t="shared" si="16"/>
        <v>0</v>
      </c>
      <c r="AI52" s="268">
        <f t="shared" si="16"/>
        <v>0</v>
      </c>
      <c r="AJ52" s="268">
        <f t="shared" si="16"/>
        <v>0</v>
      </c>
      <c r="AK52" s="268">
        <f t="shared" si="16"/>
        <v>0</v>
      </c>
      <c r="AL52" s="268">
        <f t="shared" si="16"/>
        <v>0</v>
      </c>
      <c r="AM52" s="268">
        <f t="shared" si="16"/>
        <v>0</v>
      </c>
      <c r="AN52" s="268">
        <f t="shared" si="16"/>
        <v>0</v>
      </c>
      <c r="AO52" s="268">
        <f t="shared" si="16"/>
        <v>0</v>
      </c>
      <c r="AP52" s="268">
        <f t="shared" si="16"/>
        <v>0</v>
      </c>
      <c r="AQ52" s="268">
        <f t="shared" si="16"/>
        <v>0</v>
      </c>
      <c r="AR52" s="268">
        <f t="shared" si="16"/>
        <v>0</v>
      </c>
      <c r="AS52" s="268">
        <f t="shared" si="16"/>
        <v>0</v>
      </c>
      <c r="AT52" s="268">
        <f t="shared" si="16"/>
        <v>0</v>
      </c>
      <c r="AU52" s="268">
        <f t="shared" si="16"/>
        <v>0</v>
      </c>
      <c r="AV52" s="268">
        <f t="shared" si="16"/>
        <v>0</v>
      </c>
      <c r="AW52" s="268">
        <f t="shared" si="16"/>
        <v>0</v>
      </c>
      <c r="AX52" s="268">
        <f t="shared" si="16"/>
        <v>0</v>
      </c>
      <c r="AY52" s="268">
        <f t="shared" si="16"/>
        <v>0</v>
      </c>
      <c r="AZ52" s="268">
        <f t="shared" si="16"/>
        <v>0</v>
      </c>
      <c r="BA52" s="542">
        <f t="shared" si="16"/>
        <v>0</v>
      </c>
      <c r="BC52" s="381"/>
      <c r="BD52" s="382"/>
      <c r="BE52" s="382"/>
      <c r="BF52" s="382"/>
      <c r="BG52" s="382"/>
      <c r="BH52" s="382"/>
      <c r="BI52" s="382"/>
      <c r="BJ52" s="382"/>
      <c r="BK52" s="382"/>
      <c r="BL52" s="382"/>
      <c r="BM52" s="382"/>
      <c r="BN52" s="383"/>
      <c r="BU52" s="527" t="s">
        <v>2272</v>
      </c>
      <c r="BX52" s="289"/>
      <c r="BY52" s="1" t="s">
        <v>2274</v>
      </c>
      <c r="BZ52" s="543" t="s">
        <v>2295</v>
      </c>
      <c r="CA52" s="544" t="s">
        <v>2295</v>
      </c>
      <c r="CB52" s="545" t="s">
        <v>2295</v>
      </c>
      <c r="CC52" s="545" t="s">
        <v>2295</v>
      </c>
      <c r="CD52" s="545" t="s">
        <v>2295</v>
      </c>
      <c r="CE52" s="545" t="s">
        <v>2295</v>
      </c>
      <c r="CF52" s="545" t="s">
        <v>2295</v>
      </c>
      <c r="CG52" s="545" t="s">
        <v>2295</v>
      </c>
      <c r="CH52" s="545" t="s">
        <v>2295</v>
      </c>
      <c r="CI52" s="545" t="s">
        <v>2295</v>
      </c>
      <c r="CJ52" s="545" t="s">
        <v>2295</v>
      </c>
      <c r="CK52" s="545" t="s">
        <v>2295</v>
      </c>
      <c r="CL52" s="545" t="s">
        <v>2295</v>
      </c>
      <c r="CM52" s="545" t="s">
        <v>2295</v>
      </c>
      <c r="CN52" s="545" t="s">
        <v>2295</v>
      </c>
      <c r="CO52" s="545" t="s">
        <v>2295</v>
      </c>
      <c r="CP52" s="545" t="s">
        <v>2295</v>
      </c>
      <c r="CQ52" s="545" t="s">
        <v>2295</v>
      </c>
      <c r="CR52" s="545" t="s">
        <v>2295</v>
      </c>
      <c r="CS52" s="545" t="s">
        <v>2295</v>
      </c>
      <c r="CT52" s="545" t="s">
        <v>2295</v>
      </c>
      <c r="CU52" s="545" t="s">
        <v>2295</v>
      </c>
      <c r="CV52" s="545" t="s">
        <v>2295</v>
      </c>
      <c r="CW52" s="545" t="s">
        <v>2295</v>
      </c>
      <c r="CX52" s="545" t="s">
        <v>2295</v>
      </c>
      <c r="CY52" s="545" t="s">
        <v>2295</v>
      </c>
      <c r="CZ52" s="545" t="s">
        <v>2295</v>
      </c>
      <c r="DA52" s="545" t="s">
        <v>2295</v>
      </c>
      <c r="DB52" s="545" t="s">
        <v>2295</v>
      </c>
      <c r="DC52" s="545" t="s">
        <v>2295</v>
      </c>
      <c r="DD52" s="545" t="s">
        <v>2295</v>
      </c>
      <c r="DE52" s="545" t="s">
        <v>2295</v>
      </c>
      <c r="DF52" s="545" t="s">
        <v>2295</v>
      </c>
      <c r="DG52" s="545" t="s">
        <v>2295</v>
      </c>
      <c r="DH52" s="545" t="s">
        <v>2295</v>
      </c>
      <c r="DI52" s="545" t="s">
        <v>2295</v>
      </c>
      <c r="DJ52" s="545" t="s">
        <v>2295</v>
      </c>
      <c r="DK52" s="545" t="s">
        <v>2295</v>
      </c>
      <c r="DL52" s="545" t="s">
        <v>2295</v>
      </c>
      <c r="DM52" s="545" t="s">
        <v>2295</v>
      </c>
      <c r="DN52" s="546" t="s">
        <v>2295</v>
      </c>
      <c r="DP52" s="536" t="str">
        <f t="shared" si="15"/>
        <v>PCD_DPW3_SPLIN1_DLY_ST</v>
      </c>
      <c r="DQ52" s="536" t="str">
        <f t="shared" si="15"/>
        <v>PCD_DPW3_SPLIN1_DIR_ST</v>
      </c>
      <c r="DR52" s="536" t="str">
        <f t="shared" si="15"/>
        <v>PCD_DPW3_SPLIN1_DSCR_ST</v>
      </c>
      <c r="DS52" s="536" t="str">
        <f t="shared" si="15"/>
        <v>PCD_DPW3_SPLIN1_DCS_ST</v>
      </c>
      <c r="DT52" s="536" t="str">
        <f t="shared" si="15"/>
        <v>PCD_DPW3_SPLIN1_DSPC_ST</v>
      </c>
      <c r="DU52" s="536" t="str">
        <f t="shared" si="15"/>
        <v>PCD_DPW3_SPLIN1_DPP_ST</v>
      </c>
      <c r="DV52" s="536" t="str">
        <f t="shared" si="15"/>
        <v>PCD_DPW3_SPLIN1_DTPI_ST</v>
      </c>
      <c r="DW52" s="536" t="str">
        <f t="shared" si="15"/>
        <v>PCD_DPW3_SPLIN1_DCI_ST</v>
      </c>
      <c r="DX52" s="536" t="str">
        <f t="shared" si="15"/>
        <v>PCD_DPW3_SPLIN1_DSI_ST</v>
      </c>
      <c r="DY52" s="536" t="str">
        <f t="shared" si="15"/>
        <v>PCD_DPW3_SPLIN1_DER_ST</v>
      </c>
      <c r="DZ52" s="536" t="str">
        <f t="shared" si="14"/>
        <v>PCD_DPW3_SPLIN1_RS_ST</v>
      </c>
      <c r="EA52" s="536" t="str">
        <f t="shared" si="14"/>
        <v>PCD_DPW3_SPLIN1_DPLE_ST</v>
      </c>
    </row>
    <row r="53" spans="1:131" ht="15.6" thickBot="1" x14ac:dyDescent="0.3">
      <c r="A53" s="327"/>
      <c r="B53" s="351" t="str">
        <f xml:space="preserve"> B52</f>
        <v>SSC</v>
      </c>
      <c r="C53" s="56" t="s">
        <v>1549</v>
      </c>
      <c r="D53" s="56" t="s">
        <v>1674</v>
      </c>
      <c r="E53" s="402" t="str">
        <f>IFERROR(INDEX('[6]PCD List'!$AU$5:$BK$48,MATCH('DPW3'!$D53,'[6]PCD List'!$AR$5:$AR$48,0),MATCH('DPW3'!$B53,'[6]PCD List'!$AU$2:$BK$2,0)),"")</f>
        <v>Y</v>
      </c>
      <c r="F53" s="562" t="s">
        <v>2296</v>
      </c>
      <c r="G53" s="63" t="s">
        <v>998</v>
      </c>
      <c r="H53" s="24" t="s">
        <v>153</v>
      </c>
      <c r="I53" s="233">
        <v>0</v>
      </c>
      <c r="K53" s="786">
        <v>2</v>
      </c>
      <c r="M53" s="356">
        <v>2</v>
      </c>
      <c r="N53" s="356"/>
      <c r="O53" s="521"/>
      <c r="P53" s="521"/>
      <c r="Q53" s="521"/>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7"/>
      <c r="AV53" s="67"/>
      <c r="AW53" s="67"/>
      <c r="AX53" s="67"/>
      <c r="AY53" s="67"/>
      <c r="AZ53" s="67"/>
      <c r="BA53" s="357"/>
      <c r="BC53" s="555"/>
      <c r="BD53" s="521"/>
      <c r="BE53" s="66"/>
      <c r="BF53" s="66"/>
      <c r="BG53" s="66"/>
      <c r="BH53" s="66"/>
      <c r="BI53" s="66"/>
      <c r="BJ53" s="66"/>
      <c r="BK53" s="66"/>
      <c r="BL53" s="66"/>
      <c r="BM53" s="66"/>
      <c r="BN53" s="357"/>
      <c r="BU53" s="527" t="s">
        <v>2297</v>
      </c>
      <c r="BX53" s="289" t="s">
        <v>2298</v>
      </c>
      <c r="BY53" s="1" t="s">
        <v>2299</v>
      </c>
      <c r="BZ53" s="528" t="s">
        <v>2300</v>
      </c>
      <c r="CA53" s="528" t="s">
        <v>2300</v>
      </c>
      <c r="CB53" s="529" t="s">
        <v>2300</v>
      </c>
      <c r="CC53" s="529" t="s">
        <v>2300</v>
      </c>
      <c r="CD53" s="529" t="s">
        <v>2300</v>
      </c>
      <c r="CE53" s="530" t="s">
        <v>2300</v>
      </c>
      <c r="CF53" s="530" t="s">
        <v>2300</v>
      </c>
      <c r="CG53" s="530" t="s">
        <v>2300</v>
      </c>
      <c r="CH53" s="530" t="s">
        <v>2300</v>
      </c>
      <c r="CI53" s="530" t="s">
        <v>2300</v>
      </c>
      <c r="CJ53" s="530" t="s">
        <v>2300</v>
      </c>
      <c r="CK53" s="530" t="s">
        <v>2300</v>
      </c>
      <c r="CL53" s="530" t="s">
        <v>2300</v>
      </c>
      <c r="CM53" s="530" t="s">
        <v>2300</v>
      </c>
      <c r="CN53" s="530" t="s">
        <v>2300</v>
      </c>
      <c r="CO53" s="530" t="s">
        <v>2300</v>
      </c>
      <c r="CP53" s="530" t="s">
        <v>2300</v>
      </c>
      <c r="CQ53" s="530" t="s">
        <v>2300</v>
      </c>
      <c r="CR53" s="530" t="s">
        <v>2300</v>
      </c>
      <c r="CS53" s="530" t="s">
        <v>2300</v>
      </c>
      <c r="CT53" s="530" t="s">
        <v>2300</v>
      </c>
      <c r="CU53" s="530" t="s">
        <v>2300</v>
      </c>
      <c r="CV53" s="530" t="s">
        <v>2300</v>
      </c>
      <c r="CW53" s="530" t="s">
        <v>2300</v>
      </c>
      <c r="CX53" s="530" t="s">
        <v>2300</v>
      </c>
      <c r="CY53" s="530" t="s">
        <v>2300</v>
      </c>
      <c r="CZ53" s="530" t="s">
        <v>2300</v>
      </c>
      <c r="DA53" s="530" t="s">
        <v>2300</v>
      </c>
      <c r="DB53" s="530" t="s">
        <v>2300</v>
      </c>
      <c r="DC53" s="530" t="s">
        <v>2300</v>
      </c>
      <c r="DD53" s="530" t="s">
        <v>2300</v>
      </c>
      <c r="DE53" s="530" t="s">
        <v>2300</v>
      </c>
      <c r="DF53" s="530" t="s">
        <v>2300</v>
      </c>
      <c r="DG53" s="530" t="s">
        <v>2300</v>
      </c>
      <c r="DH53" s="531" t="s">
        <v>2300</v>
      </c>
      <c r="DI53" s="531" t="s">
        <v>2300</v>
      </c>
      <c r="DJ53" s="531" t="s">
        <v>2300</v>
      </c>
      <c r="DK53" s="531" t="s">
        <v>2300</v>
      </c>
      <c r="DL53" s="531" t="s">
        <v>2300</v>
      </c>
      <c r="DM53" s="531" t="s">
        <v>2300</v>
      </c>
      <c r="DN53" s="532" t="s">
        <v>2300</v>
      </c>
      <c r="DP53" s="289" t="s">
        <v>2301</v>
      </c>
      <c r="DQ53" s="241" t="s">
        <v>2302</v>
      </c>
      <c r="DR53" s="74" t="s">
        <v>2303</v>
      </c>
      <c r="DS53" s="74" t="s">
        <v>2304</v>
      </c>
      <c r="DT53" s="74" t="s">
        <v>2305</v>
      </c>
      <c r="DU53" s="74" t="s">
        <v>2306</v>
      </c>
      <c r="DV53" s="74" t="s">
        <v>2307</v>
      </c>
      <c r="DW53" s="74" t="s">
        <v>2308</v>
      </c>
      <c r="DX53" s="74" t="s">
        <v>2309</v>
      </c>
      <c r="DY53" s="74" t="s">
        <v>2310</v>
      </c>
      <c r="DZ53" s="74" t="s">
        <v>2311</v>
      </c>
      <c r="EA53" s="74" t="s">
        <v>2312</v>
      </c>
    </row>
    <row r="54" spans="1:131" ht="15.6" thickBot="1" x14ac:dyDescent="0.3">
      <c r="A54" s="327"/>
      <c r="B54" s="360" t="str">
        <f t="shared" si="2"/>
        <v>SSC</v>
      </c>
      <c r="C54" s="60" t="s">
        <v>1549</v>
      </c>
      <c r="D54" s="60" t="s">
        <v>1674</v>
      </c>
      <c r="E54" s="91" t="str">
        <f>IFERROR(INDEX('[6]PCD List'!$AU$5:$BK$48,MATCH('DPW3'!$D54,'[6]PCD List'!$AR$5:$AR$48,0),MATCH('DPW3'!$B54,'[6]PCD List'!$AU$2:$BK$2,0)),"")</f>
        <v>Y</v>
      </c>
      <c r="F54" s="364" t="s">
        <v>2296</v>
      </c>
      <c r="G54" s="63" t="s">
        <v>1015</v>
      </c>
      <c r="H54" s="24" t="s">
        <v>153</v>
      </c>
      <c r="I54" s="233">
        <v>0</v>
      </c>
      <c r="K54" s="786"/>
      <c r="M54" s="356">
        <v>0</v>
      </c>
      <c r="N54" s="356">
        <v>2</v>
      </c>
      <c r="O54" s="521">
        <v>2</v>
      </c>
      <c r="P54" s="521">
        <v>2</v>
      </c>
      <c r="Q54" s="521">
        <v>2</v>
      </c>
      <c r="R54" s="66">
        <v>2</v>
      </c>
      <c r="S54" s="66">
        <v>1</v>
      </c>
      <c r="T54" s="66">
        <v>0</v>
      </c>
      <c r="U54" s="66">
        <v>0</v>
      </c>
      <c r="V54" s="66">
        <v>0</v>
      </c>
      <c r="W54" s="66">
        <v>0</v>
      </c>
      <c r="X54" s="66">
        <v>0</v>
      </c>
      <c r="Y54" s="66">
        <v>0</v>
      </c>
      <c r="Z54" s="66">
        <v>0</v>
      </c>
      <c r="AA54" s="66">
        <v>0</v>
      </c>
      <c r="AB54" s="66">
        <v>0</v>
      </c>
      <c r="AC54" s="66">
        <v>0</v>
      </c>
      <c r="AD54" s="66">
        <v>0</v>
      </c>
      <c r="AE54" s="66">
        <v>0</v>
      </c>
      <c r="AF54" s="66">
        <v>0</v>
      </c>
      <c r="AG54" s="66">
        <v>0</v>
      </c>
      <c r="AH54" s="66"/>
      <c r="AI54" s="66"/>
      <c r="AJ54" s="66"/>
      <c r="AK54" s="66"/>
      <c r="AL54" s="66"/>
      <c r="AM54" s="66"/>
      <c r="AN54" s="66"/>
      <c r="AO54" s="66"/>
      <c r="AP54" s="66"/>
      <c r="AQ54" s="66"/>
      <c r="AR54" s="66"/>
      <c r="AS54" s="66"/>
      <c r="AT54" s="66"/>
      <c r="AU54" s="67"/>
      <c r="AV54" s="67"/>
      <c r="AW54" s="67"/>
      <c r="AX54" s="67"/>
      <c r="AY54" s="67"/>
      <c r="AZ54" s="67"/>
      <c r="BA54" s="357"/>
      <c r="BC54" s="555"/>
      <c r="BD54" s="521"/>
      <c r="BE54" s="66"/>
      <c r="BF54" s="66"/>
      <c r="BG54" s="66"/>
      <c r="BH54" s="66"/>
      <c r="BI54" s="66"/>
      <c r="BJ54" s="66"/>
      <c r="BK54" s="66"/>
      <c r="BL54" s="66"/>
      <c r="BM54" s="66"/>
      <c r="BN54" s="357"/>
      <c r="BU54" s="527" t="s">
        <v>2297</v>
      </c>
      <c r="BX54" s="289"/>
      <c r="BY54" s="1" t="s">
        <v>2299</v>
      </c>
      <c r="BZ54" s="528" t="s">
        <v>2313</v>
      </c>
      <c r="CA54" s="528" t="s">
        <v>2313</v>
      </c>
      <c r="CB54" s="528" t="s">
        <v>2313</v>
      </c>
      <c r="CC54" s="528" t="s">
        <v>2313</v>
      </c>
      <c r="CD54" s="528" t="s">
        <v>2313</v>
      </c>
      <c r="CE54" s="528" t="s">
        <v>2313</v>
      </c>
      <c r="CF54" s="528" t="s">
        <v>2313</v>
      </c>
      <c r="CG54" s="528" t="s">
        <v>2313</v>
      </c>
      <c r="CH54" s="528" t="s">
        <v>2313</v>
      </c>
      <c r="CI54" s="528" t="s">
        <v>2313</v>
      </c>
      <c r="CJ54" s="528" t="s">
        <v>2313</v>
      </c>
      <c r="CK54" s="528" t="s">
        <v>2313</v>
      </c>
      <c r="CL54" s="528" t="s">
        <v>2313</v>
      </c>
      <c r="CM54" s="528" t="s">
        <v>2313</v>
      </c>
      <c r="CN54" s="528" t="s">
        <v>2313</v>
      </c>
      <c r="CO54" s="528" t="s">
        <v>2313</v>
      </c>
      <c r="CP54" s="528" t="s">
        <v>2313</v>
      </c>
      <c r="CQ54" s="528" t="s">
        <v>2313</v>
      </c>
      <c r="CR54" s="528" t="s">
        <v>2313</v>
      </c>
      <c r="CS54" s="528" t="s">
        <v>2313</v>
      </c>
      <c r="CT54" s="528" t="s">
        <v>2313</v>
      </c>
      <c r="CU54" s="528" t="s">
        <v>2313</v>
      </c>
      <c r="CV54" s="528" t="s">
        <v>2313</v>
      </c>
      <c r="CW54" s="528" t="s">
        <v>2313</v>
      </c>
      <c r="CX54" s="528" t="s">
        <v>2313</v>
      </c>
      <c r="CY54" s="528" t="s">
        <v>2313</v>
      </c>
      <c r="CZ54" s="528" t="s">
        <v>2313</v>
      </c>
      <c r="DA54" s="528" t="s">
        <v>2313</v>
      </c>
      <c r="DB54" s="528" t="s">
        <v>2313</v>
      </c>
      <c r="DC54" s="528" t="s">
        <v>2313</v>
      </c>
      <c r="DD54" s="528" t="s">
        <v>2313</v>
      </c>
      <c r="DE54" s="528" t="s">
        <v>2313</v>
      </c>
      <c r="DF54" s="528" t="s">
        <v>2313</v>
      </c>
      <c r="DG54" s="528" t="s">
        <v>2313</v>
      </c>
      <c r="DH54" s="528" t="s">
        <v>2313</v>
      </c>
      <c r="DI54" s="528" t="s">
        <v>2313</v>
      </c>
      <c r="DJ54" s="528" t="s">
        <v>2313</v>
      </c>
      <c r="DK54" s="528" t="s">
        <v>2313</v>
      </c>
      <c r="DL54" s="528" t="s">
        <v>2313</v>
      </c>
      <c r="DM54" s="528" t="s">
        <v>2313</v>
      </c>
      <c r="DN54" s="528" t="s">
        <v>2313</v>
      </c>
      <c r="DP54" s="536" t="str">
        <f>DP$53&amp;$DO9</f>
        <v>PCD_DPW3_RESIN1_DLY_S1</v>
      </c>
      <c r="DQ54" s="536" t="str">
        <f t="shared" ref="DQ54:EA61" si="17">DQ$53&amp;$DO9</f>
        <v>PCD_DPW3_RESIN1_DIR_S1</v>
      </c>
      <c r="DR54" s="536" t="str">
        <f t="shared" si="17"/>
        <v>PCD_DPW3_RESIN1_DSCR_S1</v>
      </c>
      <c r="DS54" s="536" t="str">
        <f t="shared" si="17"/>
        <v>PCD_DPW3_RESIN1_DCS_S1</v>
      </c>
      <c r="DT54" s="536" t="str">
        <f t="shared" si="17"/>
        <v>PCD_DPW3_RESIN1_DSPC_S1</v>
      </c>
      <c r="DU54" s="536" t="str">
        <f t="shared" si="17"/>
        <v>PCD_DPW3_RESIN1_DPP_S1</v>
      </c>
      <c r="DV54" s="536" t="str">
        <f t="shared" si="17"/>
        <v>PCD_DPW3_RESIN1_DTPI_S1</v>
      </c>
      <c r="DW54" s="536" t="str">
        <f t="shared" si="17"/>
        <v>PCD_DPW3_RESIN1_DCI_S1</v>
      </c>
      <c r="DX54" s="536" t="str">
        <f t="shared" si="17"/>
        <v>PCD_DPW3_RESIN1_DSI_S1</v>
      </c>
      <c r="DY54" s="536" t="str">
        <f t="shared" si="17"/>
        <v>PCD_DPW3_RESIN1_DER_S1</v>
      </c>
      <c r="DZ54" s="536" t="str">
        <f t="shared" si="17"/>
        <v>PCD_DPW3_RESIN1_RS_S1</v>
      </c>
      <c r="EA54" s="536" t="str">
        <f t="shared" si="17"/>
        <v>PCD_DPW3_RESIN1_DPLE_S1</v>
      </c>
    </row>
    <row r="55" spans="1:131" ht="15.6" thickBot="1" x14ac:dyDescent="0.3">
      <c r="A55" s="327"/>
      <c r="B55" s="360" t="str">
        <f t="shared" si="2"/>
        <v>SSC</v>
      </c>
      <c r="C55" s="60" t="s">
        <v>1549</v>
      </c>
      <c r="D55" s="60" t="s">
        <v>1674</v>
      </c>
      <c r="E55" s="91" t="str">
        <f>IFERROR(INDEX('[6]PCD List'!$AU$5:$BK$48,MATCH('DPW3'!$D55,'[6]PCD List'!$AR$5:$AR$48,0),MATCH('DPW3'!$B55,'[6]PCD List'!$AU$2:$BK$2,0)),"")</f>
        <v>Y</v>
      </c>
      <c r="F55" s="364" t="s">
        <v>2296</v>
      </c>
      <c r="G55" s="63" t="s">
        <v>1018</v>
      </c>
      <c r="H55" s="24" t="s">
        <v>153</v>
      </c>
      <c r="I55" s="233">
        <v>0</v>
      </c>
      <c r="K55" s="786"/>
      <c r="M55" s="356">
        <v>0</v>
      </c>
      <c r="N55" s="356">
        <v>0</v>
      </c>
      <c r="O55" s="521">
        <v>0</v>
      </c>
      <c r="P55" s="521">
        <v>0</v>
      </c>
      <c r="Q55" s="521">
        <v>0</v>
      </c>
      <c r="R55" s="66">
        <v>0</v>
      </c>
      <c r="S55" s="66">
        <v>1</v>
      </c>
      <c r="T55" s="66">
        <v>2</v>
      </c>
      <c r="U55" s="66">
        <v>1</v>
      </c>
      <c r="V55" s="66">
        <v>1</v>
      </c>
      <c r="W55" s="66">
        <v>0</v>
      </c>
      <c r="X55" s="66">
        <v>0</v>
      </c>
      <c r="Y55" s="66">
        <v>0</v>
      </c>
      <c r="Z55" s="66">
        <v>0</v>
      </c>
      <c r="AA55" s="66">
        <v>0</v>
      </c>
      <c r="AB55" s="66">
        <v>0</v>
      </c>
      <c r="AC55" s="66">
        <v>0</v>
      </c>
      <c r="AD55" s="66">
        <v>0</v>
      </c>
      <c r="AE55" s="66">
        <v>0</v>
      </c>
      <c r="AF55" s="66">
        <v>0</v>
      </c>
      <c r="AG55" s="66">
        <v>0</v>
      </c>
      <c r="AH55" s="66"/>
      <c r="AI55" s="66"/>
      <c r="AJ55" s="66"/>
      <c r="AK55" s="66"/>
      <c r="AL55" s="66"/>
      <c r="AM55" s="66"/>
      <c r="AN55" s="66"/>
      <c r="AO55" s="66"/>
      <c r="AP55" s="66"/>
      <c r="AQ55" s="66"/>
      <c r="AR55" s="66"/>
      <c r="AS55" s="66"/>
      <c r="AT55" s="66"/>
      <c r="AU55" s="67"/>
      <c r="AV55" s="67"/>
      <c r="AW55" s="67"/>
      <c r="AX55" s="67"/>
      <c r="AY55" s="67"/>
      <c r="AZ55" s="67"/>
      <c r="BA55" s="357"/>
      <c r="BC55" s="555"/>
      <c r="BD55" s="521"/>
      <c r="BE55" s="66"/>
      <c r="BF55" s="66"/>
      <c r="BG55" s="66"/>
      <c r="BH55" s="66"/>
      <c r="BI55" s="66"/>
      <c r="BJ55" s="66"/>
      <c r="BK55" s="66"/>
      <c r="BL55" s="66"/>
      <c r="BM55" s="66"/>
      <c r="BN55" s="357"/>
      <c r="BU55" s="527" t="s">
        <v>2297</v>
      </c>
      <c r="BX55" s="289"/>
      <c r="BY55" s="1" t="s">
        <v>2299</v>
      </c>
      <c r="BZ55" s="528" t="s">
        <v>2314</v>
      </c>
      <c r="CA55" s="528" t="s">
        <v>2314</v>
      </c>
      <c r="CB55" s="528" t="s">
        <v>2314</v>
      </c>
      <c r="CC55" s="528" t="s">
        <v>2314</v>
      </c>
      <c r="CD55" s="528" t="s">
        <v>2314</v>
      </c>
      <c r="CE55" s="528" t="s">
        <v>2314</v>
      </c>
      <c r="CF55" s="528" t="s">
        <v>2314</v>
      </c>
      <c r="CG55" s="528" t="s">
        <v>2314</v>
      </c>
      <c r="CH55" s="528" t="s">
        <v>2314</v>
      </c>
      <c r="CI55" s="528" t="s">
        <v>2314</v>
      </c>
      <c r="CJ55" s="528" t="s">
        <v>2314</v>
      </c>
      <c r="CK55" s="528" t="s">
        <v>2314</v>
      </c>
      <c r="CL55" s="528" t="s">
        <v>2314</v>
      </c>
      <c r="CM55" s="528" t="s">
        <v>2314</v>
      </c>
      <c r="CN55" s="528" t="s">
        <v>2314</v>
      </c>
      <c r="CO55" s="528" t="s">
        <v>2314</v>
      </c>
      <c r="CP55" s="528" t="s">
        <v>2314</v>
      </c>
      <c r="CQ55" s="528" t="s">
        <v>2314</v>
      </c>
      <c r="CR55" s="528" t="s">
        <v>2314</v>
      </c>
      <c r="CS55" s="528" t="s">
        <v>2314</v>
      </c>
      <c r="CT55" s="528" t="s">
        <v>2314</v>
      </c>
      <c r="CU55" s="528" t="s">
        <v>2314</v>
      </c>
      <c r="CV55" s="528" t="s">
        <v>2314</v>
      </c>
      <c r="CW55" s="528" t="s">
        <v>2314</v>
      </c>
      <c r="CX55" s="528" t="s">
        <v>2314</v>
      </c>
      <c r="CY55" s="528" t="s">
        <v>2314</v>
      </c>
      <c r="CZ55" s="528" t="s">
        <v>2314</v>
      </c>
      <c r="DA55" s="528" t="s">
        <v>2314</v>
      </c>
      <c r="DB55" s="528" t="s">
        <v>2314</v>
      </c>
      <c r="DC55" s="528" t="s">
        <v>2314</v>
      </c>
      <c r="DD55" s="528" t="s">
        <v>2314</v>
      </c>
      <c r="DE55" s="528" t="s">
        <v>2314</v>
      </c>
      <c r="DF55" s="528" t="s">
        <v>2314</v>
      </c>
      <c r="DG55" s="528" t="s">
        <v>2314</v>
      </c>
      <c r="DH55" s="528" t="s">
        <v>2314</v>
      </c>
      <c r="DI55" s="528" t="s">
        <v>2314</v>
      </c>
      <c r="DJ55" s="528" t="s">
        <v>2314</v>
      </c>
      <c r="DK55" s="528" t="s">
        <v>2314</v>
      </c>
      <c r="DL55" s="528" t="s">
        <v>2314</v>
      </c>
      <c r="DM55" s="528" t="s">
        <v>2314</v>
      </c>
      <c r="DN55" s="528" t="s">
        <v>2314</v>
      </c>
      <c r="DP55" s="536" t="str">
        <f t="shared" ref="DP55:DY61" si="18">DP$53&amp;$DO10</f>
        <v>PCD_DPW3_RESIN1_DLY_S2</v>
      </c>
      <c r="DQ55" s="536" t="str">
        <f t="shared" si="18"/>
        <v>PCD_DPW3_RESIN1_DIR_S2</v>
      </c>
      <c r="DR55" s="536" t="str">
        <f t="shared" si="18"/>
        <v>PCD_DPW3_RESIN1_DSCR_S2</v>
      </c>
      <c r="DS55" s="536" t="str">
        <f t="shared" si="18"/>
        <v>PCD_DPW3_RESIN1_DCS_S2</v>
      </c>
      <c r="DT55" s="536" t="str">
        <f t="shared" si="18"/>
        <v>PCD_DPW3_RESIN1_DSPC_S2</v>
      </c>
      <c r="DU55" s="536" t="str">
        <f t="shared" si="18"/>
        <v>PCD_DPW3_RESIN1_DPP_S2</v>
      </c>
      <c r="DV55" s="536" t="str">
        <f t="shared" si="18"/>
        <v>PCD_DPW3_RESIN1_DTPI_S2</v>
      </c>
      <c r="DW55" s="536" t="str">
        <f t="shared" si="18"/>
        <v>PCD_DPW3_RESIN1_DCI_S2</v>
      </c>
      <c r="DX55" s="536" t="str">
        <f t="shared" si="18"/>
        <v>PCD_DPW3_RESIN1_DSI_S2</v>
      </c>
      <c r="DY55" s="536" t="str">
        <f t="shared" si="18"/>
        <v>PCD_DPW3_RESIN1_DER_S2</v>
      </c>
      <c r="DZ55" s="536" t="str">
        <f t="shared" si="17"/>
        <v>PCD_DPW3_RESIN1_RS_S2</v>
      </c>
      <c r="EA55" s="536" t="str">
        <f t="shared" si="17"/>
        <v>PCD_DPW3_RESIN1_DPLE_S2</v>
      </c>
    </row>
    <row r="56" spans="1:131" ht="15.6" thickBot="1" x14ac:dyDescent="0.3">
      <c r="A56" s="327"/>
      <c r="B56" s="360" t="str">
        <f t="shared" si="2"/>
        <v>SSC</v>
      </c>
      <c r="C56" s="60" t="s">
        <v>1549</v>
      </c>
      <c r="D56" s="60" t="s">
        <v>1674</v>
      </c>
      <c r="E56" s="91" t="str">
        <f>IFERROR(INDEX('[6]PCD List'!$AU$5:$BK$48,MATCH('DPW3'!$D56,'[6]PCD List'!$AR$5:$AR$48,0),MATCH('DPW3'!$B56,'[6]PCD List'!$AU$2:$BK$2,0)),"")</f>
        <v>Y</v>
      </c>
      <c r="F56" s="364" t="s">
        <v>2296</v>
      </c>
      <c r="G56" s="63" t="s">
        <v>1021</v>
      </c>
      <c r="H56" s="24" t="s">
        <v>153</v>
      </c>
      <c r="I56" s="233">
        <v>0</v>
      </c>
      <c r="K56" s="786"/>
      <c r="M56" s="356">
        <v>0</v>
      </c>
      <c r="N56" s="356">
        <v>0</v>
      </c>
      <c r="O56" s="521">
        <v>0</v>
      </c>
      <c r="P56" s="521">
        <v>0</v>
      </c>
      <c r="Q56" s="521">
        <v>0</v>
      </c>
      <c r="R56" s="66">
        <v>0</v>
      </c>
      <c r="S56" s="66">
        <v>0</v>
      </c>
      <c r="T56" s="66">
        <v>0</v>
      </c>
      <c r="U56" s="66">
        <v>1</v>
      </c>
      <c r="V56" s="66">
        <v>1</v>
      </c>
      <c r="W56" s="66">
        <v>1</v>
      </c>
      <c r="X56" s="66">
        <v>0</v>
      </c>
      <c r="Y56" s="66">
        <v>0</v>
      </c>
      <c r="Z56" s="66">
        <v>0</v>
      </c>
      <c r="AA56" s="66">
        <v>0</v>
      </c>
      <c r="AB56" s="66">
        <v>0</v>
      </c>
      <c r="AC56" s="66">
        <v>0</v>
      </c>
      <c r="AD56" s="66">
        <v>0</v>
      </c>
      <c r="AE56" s="66">
        <v>0</v>
      </c>
      <c r="AF56" s="66">
        <v>0</v>
      </c>
      <c r="AG56" s="66">
        <v>0</v>
      </c>
      <c r="AH56" s="66"/>
      <c r="AI56" s="66"/>
      <c r="AJ56" s="66"/>
      <c r="AK56" s="66"/>
      <c r="AL56" s="66"/>
      <c r="AM56" s="66"/>
      <c r="AN56" s="66"/>
      <c r="AO56" s="66"/>
      <c r="AP56" s="66"/>
      <c r="AQ56" s="66"/>
      <c r="AR56" s="66"/>
      <c r="AS56" s="66"/>
      <c r="AT56" s="66"/>
      <c r="AU56" s="67"/>
      <c r="AV56" s="67"/>
      <c r="AW56" s="67"/>
      <c r="AX56" s="67"/>
      <c r="AY56" s="67"/>
      <c r="AZ56" s="67"/>
      <c r="BA56" s="357"/>
      <c r="BC56" s="555"/>
      <c r="BD56" s="521"/>
      <c r="BE56" s="66"/>
      <c r="BF56" s="66"/>
      <c r="BG56" s="66"/>
      <c r="BH56" s="66"/>
      <c r="BI56" s="66"/>
      <c r="BJ56" s="66"/>
      <c r="BK56" s="66"/>
      <c r="BL56" s="66"/>
      <c r="BM56" s="66"/>
      <c r="BN56" s="357"/>
      <c r="BU56" s="527" t="s">
        <v>2297</v>
      </c>
      <c r="BX56" s="289"/>
      <c r="BY56" s="1" t="s">
        <v>2299</v>
      </c>
      <c r="BZ56" s="528" t="s">
        <v>2315</v>
      </c>
      <c r="CA56" s="528" t="s">
        <v>2315</v>
      </c>
      <c r="CB56" s="528" t="s">
        <v>2315</v>
      </c>
      <c r="CC56" s="528" t="s">
        <v>2315</v>
      </c>
      <c r="CD56" s="528" t="s">
        <v>2315</v>
      </c>
      <c r="CE56" s="528" t="s">
        <v>2315</v>
      </c>
      <c r="CF56" s="528" t="s">
        <v>2315</v>
      </c>
      <c r="CG56" s="528" t="s">
        <v>2315</v>
      </c>
      <c r="CH56" s="528" t="s">
        <v>2315</v>
      </c>
      <c r="CI56" s="528" t="s">
        <v>2315</v>
      </c>
      <c r="CJ56" s="528" t="s">
        <v>2315</v>
      </c>
      <c r="CK56" s="528" t="s">
        <v>2315</v>
      </c>
      <c r="CL56" s="528" t="s">
        <v>2315</v>
      </c>
      <c r="CM56" s="528" t="s">
        <v>2315</v>
      </c>
      <c r="CN56" s="528" t="s">
        <v>2315</v>
      </c>
      <c r="CO56" s="528" t="s">
        <v>2315</v>
      </c>
      <c r="CP56" s="528" t="s">
        <v>2315</v>
      </c>
      <c r="CQ56" s="528" t="s">
        <v>2315</v>
      </c>
      <c r="CR56" s="528" t="s">
        <v>2315</v>
      </c>
      <c r="CS56" s="528" t="s">
        <v>2315</v>
      </c>
      <c r="CT56" s="528" t="s">
        <v>2315</v>
      </c>
      <c r="CU56" s="528" t="s">
        <v>2315</v>
      </c>
      <c r="CV56" s="528" t="s">
        <v>2315</v>
      </c>
      <c r="CW56" s="528" t="s">
        <v>2315</v>
      </c>
      <c r="CX56" s="528" t="s">
        <v>2315</v>
      </c>
      <c r="CY56" s="528" t="s">
        <v>2315</v>
      </c>
      <c r="CZ56" s="528" t="s">
        <v>2315</v>
      </c>
      <c r="DA56" s="528" t="s">
        <v>2315</v>
      </c>
      <c r="DB56" s="528" t="s">
        <v>2315</v>
      </c>
      <c r="DC56" s="528" t="s">
        <v>2315</v>
      </c>
      <c r="DD56" s="528" t="s">
        <v>2315</v>
      </c>
      <c r="DE56" s="528" t="s">
        <v>2315</v>
      </c>
      <c r="DF56" s="528" t="s">
        <v>2315</v>
      </c>
      <c r="DG56" s="528" t="s">
        <v>2315</v>
      </c>
      <c r="DH56" s="528" t="s">
        <v>2315</v>
      </c>
      <c r="DI56" s="528" t="s">
        <v>2315</v>
      </c>
      <c r="DJ56" s="528" t="s">
        <v>2315</v>
      </c>
      <c r="DK56" s="528" t="s">
        <v>2315</v>
      </c>
      <c r="DL56" s="528" t="s">
        <v>2315</v>
      </c>
      <c r="DM56" s="528" t="s">
        <v>2315</v>
      </c>
      <c r="DN56" s="528" t="s">
        <v>2315</v>
      </c>
      <c r="DP56" s="536" t="str">
        <f t="shared" si="18"/>
        <v>PCD_DPW3_RESIN1_DLY_S3</v>
      </c>
      <c r="DQ56" s="536" t="str">
        <f t="shared" si="18"/>
        <v>PCD_DPW3_RESIN1_DIR_S3</v>
      </c>
      <c r="DR56" s="536" t="str">
        <f t="shared" si="18"/>
        <v>PCD_DPW3_RESIN1_DSCR_S3</v>
      </c>
      <c r="DS56" s="536" t="str">
        <f t="shared" si="18"/>
        <v>PCD_DPW3_RESIN1_DCS_S3</v>
      </c>
      <c r="DT56" s="536" t="str">
        <f t="shared" si="18"/>
        <v>PCD_DPW3_RESIN1_DSPC_S3</v>
      </c>
      <c r="DU56" s="536" t="str">
        <f t="shared" si="18"/>
        <v>PCD_DPW3_RESIN1_DPP_S3</v>
      </c>
      <c r="DV56" s="536" t="str">
        <f t="shared" si="18"/>
        <v>PCD_DPW3_RESIN1_DTPI_S3</v>
      </c>
      <c r="DW56" s="536" t="str">
        <f t="shared" si="18"/>
        <v>PCD_DPW3_RESIN1_DCI_S3</v>
      </c>
      <c r="DX56" s="536" t="str">
        <f t="shared" si="18"/>
        <v>PCD_DPW3_RESIN1_DSI_S3</v>
      </c>
      <c r="DY56" s="536" t="str">
        <f t="shared" si="18"/>
        <v>PCD_DPW3_RESIN1_DER_S3</v>
      </c>
      <c r="DZ56" s="536" t="str">
        <f t="shared" si="17"/>
        <v>PCD_DPW3_RESIN1_RS_S3</v>
      </c>
      <c r="EA56" s="536" t="str">
        <f t="shared" si="17"/>
        <v>PCD_DPW3_RESIN1_DPLE_S3</v>
      </c>
    </row>
    <row r="57" spans="1:131" ht="15.6" thickBot="1" x14ac:dyDescent="0.3">
      <c r="A57" s="327"/>
      <c r="B57" s="360" t="str">
        <f t="shared" si="2"/>
        <v>SSC</v>
      </c>
      <c r="C57" s="60" t="s">
        <v>1549</v>
      </c>
      <c r="D57" s="60" t="s">
        <v>1674</v>
      </c>
      <c r="E57" s="91" t="str">
        <f>IFERROR(INDEX('[6]PCD List'!$AU$5:$BK$48,MATCH('DPW3'!$D57,'[6]PCD List'!$AR$5:$AR$48,0),MATCH('DPW3'!$B57,'[6]PCD List'!$AU$2:$BK$2,0)),"")</f>
        <v>Y</v>
      </c>
      <c r="F57" s="364" t="s">
        <v>2296</v>
      </c>
      <c r="G57" s="63" t="s">
        <v>1024</v>
      </c>
      <c r="H57" s="24" t="s">
        <v>153</v>
      </c>
      <c r="I57" s="233">
        <v>0</v>
      </c>
      <c r="K57" s="786"/>
      <c r="M57" s="356">
        <v>0</v>
      </c>
      <c r="N57" s="356">
        <v>0</v>
      </c>
      <c r="O57" s="521">
        <v>0</v>
      </c>
      <c r="P57" s="521">
        <v>0</v>
      </c>
      <c r="Q57" s="521">
        <v>0</v>
      </c>
      <c r="R57" s="66">
        <v>0</v>
      </c>
      <c r="S57" s="66">
        <v>0</v>
      </c>
      <c r="T57" s="66">
        <v>0</v>
      </c>
      <c r="U57" s="66">
        <v>0</v>
      </c>
      <c r="V57" s="66">
        <v>0</v>
      </c>
      <c r="W57" s="66">
        <v>1</v>
      </c>
      <c r="X57" s="66">
        <v>2</v>
      </c>
      <c r="Y57" s="66">
        <v>1</v>
      </c>
      <c r="Z57" s="66">
        <v>1</v>
      </c>
      <c r="AA57" s="66">
        <v>1</v>
      </c>
      <c r="AB57" s="66">
        <v>1</v>
      </c>
      <c r="AC57" s="66">
        <v>0</v>
      </c>
      <c r="AD57" s="66">
        <v>0</v>
      </c>
      <c r="AE57" s="66">
        <v>0</v>
      </c>
      <c r="AF57" s="66">
        <v>0</v>
      </c>
      <c r="AG57" s="66">
        <v>0</v>
      </c>
      <c r="AH57" s="66"/>
      <c r="AI57" s="66"/>
      <c r="AJ57" s="66"/>
      <c r="AK57" s="66"/>
      <c r="AL57" s="66"/>
      <c r="AM57" s="66"/>
      <c r="AN57" s="66"/>
      <c r="AO57" s="66"/>
      <c r="AP57" s="66"/>
      <c r="AQ57" s="66"/>
      <c r="AR57" s="66"/>
      <c r="AS57" s="66"/>
      <c r="AT57" s="66"/>
      <c r="AU57" s="67"/>
      <c r="AV57" s="67"/>
      <c r="AW57" s="67"/>
      <c r="AX57" s="67"/>
      <c r="AY57" s="67"/>
      <c r="AZ57" s="67"/>
      <c r="BA57" s="357"/>
      <c r="BC57" s="555"/>
      <c r="BD57" s="521"/>
      <c r="BE57" s="66"/>
      <c r="BF57" s="66"/>
      <c r="BG57" s="66"/>
      <c r="BH57" s="66"/>
      <c r="BI57" s="66"/>
      <c r="BJ57" s="66"/>
      <c r="BK57" s="66"/>
      <c r="BL57" s="66"/>
      <c r="BM57" s="66"/>
      <c r="BN57" s="357"/>
      <c r="BU57" s="527" t="s">
        <v>2297</v>
      </c>
      <c r="BX57" s="289"/>
      <c r="BY57" s="1" t="s">
        <v>2299</v>
      </c>
      <c r="BZ57" s="528" t="s">
        <v>2316</v>
      </c>
      <c r="CA57" s="528" t="s">
        <v>2316</v>
      </c>
      <c r="CB57" s="528" t="s">
        <v>2316</v>
      </c>
      <c r="CC57" s="528" t="s">
        <v>2316</v>
      </c>
      <c r="CD57" s="528" t="s">
        <v>2316</v>
      </c>
      <c r="CE57" s="528" t="s">
        <v>2316</v>
      </c>
      <c r="CF57" s="528" t="s">
        <v>2316</v>
      </c>
      <c r="CG57" s="528" t="s">
        <v>2316</v>
      </c>
      <c r="CH57" s="528" t="s">
        <v>2316</v>
      </c>
      <c r="CI57" s="528" t="s">
        <v>2316</v>
      </c>
      <c r="CJ57" s="528" t="s">
        <v>2316</v>
      </c>
      <c r="CK57" s="528" t="s">
        <v>2316</v>
      </c>
      <c r="CL57" s="528" t="s">
        <v>2316</v>
      </c>
      <c r="CM57" s="528" t="s">
        <v>2316</v>
      </c>
      <c r="CN57" s="528" t="s">
        <v>2316</v>
      </c>
      <c r="CO57" s="528" t="s">
        <v>2316</v>
      </c>
      <c r="CP57" s="528" t="s">
        <v>2316</v>
      </c>
      <c r="CQ57" s="528" t="s">
        <v>2316</v>
      </c>
      <c r="CR57" s="528" t="s">
        <v>2316</v>
      </c>
      <c r="CS57" s="528" t="s">
        <v>2316</v>
      </c>
      <c r="CT57" s="528" t="s">
        <v>2316</v>
      </c>
      <c r="CU57" s="528" t="s">
        <v>2316</v>
      </c>
      <c r="CV57" s="528" t="s">
        <v>2316</v>
      </c>
      <c r="CW57" s="528" t="s">
        <v>2316</v>
      </c>
      <c r="CX57" s="528" t="s">
        <v>2316</v>
      </c>
      <c r="CY57" s="528" t="s">
        <v>2316</v>
      </c>
      <c r="CZ57" s="528" t="s">
        <v>2316</v>
      </c>
      <c r="DA57" s="528" t="s">
        <v>2316</v>
      </c>
      <c r="DB57" s="528" t="s">
        <v>2316</v>
      </c>
      <c r="DC57" s="528" t="s">
        <v>2316</v>
      </c>
      <c r="DD57" s="528" t="s">
        <v>2316</v>
      </c>
      <c r="DE57" s="528" t="s">
        <v>2316</v>
      </c>
      <c r="DF57" s="528" t="s">
        <v>2316</v>
      </c>
      <c r="DG57" s="528" t="s">
        <v>2316</v>
      </c>
      <c r="DH57" s="528" t="s">
        <v>2316</v>
      </c>
      <c r="DI57" s="528" t="s">
        <v>2316</v>
      </c>
      <c r="DJ57" s="528" t="s">
        <v>2316</v>
      </c>
      <c r="DK57" s="528" t="s">
        <v>2316</v>
      </c>
      <c r="DL57" s="528" t="s">
        <v>2316</v>
      </c>
      <c r="DM57" s="528" t="s">
        <v>2316</v>
      </c>
      <c r="DN57" s="528" t="s">
        <v>2316</v>
      </c>
      <c r="DP57" s="536" t="str">
        <f t="shared" si="18"/>
        <v>PCD_DPW3_RESIN1_DLY_S4</v>
      </c>
      <c r="DQ57" s="536" t="str">
        <f t="shared" si="18"/>
        <v>PCD_DPW3_RESIN1_DIR_S4</v>
      </c>
      <c r="DR57" s="536" t="str">
        <f t="shared" si="18"/>
        <v>PCD_DPW3_RESIN1_DSCR_S4</v>
      </c>
      <c r="DS57" s="536" t="str">
        <f t="shared" si="18"/>
        <v>PCD_DPW3_RESIN1_DCS_S4</v>
      </c>
      <c r="DT57" s="536" t="str">
        <f t="shared" si="18"/>
        <v>PCD_DPW3_RESIN1_DSPC_S4</v>
      </c>
      <c r="DU57" s="536" t="str">
        <f t="shared" si="18"/>
        <v>PCD_DPW3_RESIN1_DPP_S4</v>
      </c>
      <c r="DV57" s="536" t="str">
        <f t="shared" si="18"/>
        <v>PCD_DPW3_RESIN1_DTPI_S4</v>
      </c>
      <c r="DW57" s="536" t="str">
        <f t="shared" si="18"/>
        <v>PCD_DPW3_RESIN1_DCI_S4</v>
      </c>
      <c r="DX57" s="536" t="str">
        <f t="shared" si="18"/>
        <v>PCD_DPW3_RESIN1_DSI_S4</v>
      </c>
      <c r="DY57" s="536" t="str">
        <f t="shared" si="18"/>
        <v>PCD_DPW3_RESIN1_DER_S4</v>
      </c>
      <c r="DZ57" s="536" t="str">
        <f t="shared" si="17"/>
        <v>PCD_DPW3_RESIN1_RS_S4</v>
      </c>
      <c r="EA57" s="536" t="str">
        <f t="shared" si="17"/>
        <v>PCD_DPW3_RESIN1_DPLE_S4</v>
      </c>
    </row>
    <row r="58" spans="1:131" ht="15.6" thickBot="1" x14ac:dyDescent="0.3">
      <c r="A58" s="327"/>
      <c r="B58" s="360" t="str">
        <f t="shared" si="2"/>
        <v>SSC</v>
      </c>
      <c r="C58" s="60" t="s">
        <v>1549</v>
      </c>
      <c r="D58" s="60" t="s">
        <v>1674</v>
      </c>
      <c r="E58" s="91" t="str">
        <f>IFERROR(INDEX('[6]PCD List'!$AU$5:$BK$48,MATCH('DPW3'!$D58,'[6]PCD List'!$AR$5:$AR$48,0),MATCH('DPW3'!$B58,'[6]PCD List'!$AU$2:$BK$2,0)),"")</f>
        <v>Y</v>
      </c>
      <c r="F58" s="364" t="s">
        <v>2296</v>
      </c>
      <c r="G58" s="63" t="s">
        <v>1027</v>
      </c>
      <c r="H58" s="24" t="s">
        <v>153</v>
      </c>
      <c r="I58" s="233">
        <v>0</v>
      </c>
      <c r="K58" s="786"/>
      <c r="M58" s="356">
        <v>0</v>
      </c>
      <c r="N58" s="356">
        <v>0</v>
      </c>
      <c r="O58" s="521">
        <v>0</v>
      </c>
      <c r="P58" s="521">
        <v>0</v>
      </c>
      <c r="Q58" s="521">
        <v>0</v>
      </c>
      <c r="R58" s="66">
        <v>0</v>
      </c>
      <c r="S58" s="66">
        <v>0</v>
      </c>
      <c r="T58" s="66">
        <v>0</v>
      </c>
      <c r="U58" s="66">
        <v>0</v>
      </c>
      <c r="V58" s="66">
        <v>0</v>
      </c>
      <c r="W58" s="66">
        <v>0</v>
      </c>
      <c r="X58" s="66">
        <v>0</v>
      </c>
      <c r="Y58" s="66">
        <v>1</v>
      </c>
      <c r="Z58" s="66">
        <v>1</v>
      </c>
      <c r="AA58" s="66">
        <v>1</v>
      </c>
      <c r="AB58" s="66">
        <v>1</v>
      </c>
      <c r="AC58" s="66">
        <v>1</v>
      </c>
      <c r="AD58" s="66">
        <v>1</v>
      </c>
      <c r="AE58" s="66">
        <v>1</v>
      </c>
      <c r="AF58" s="66">
        <v>1</v>
      </c>
      <c r="AG58" s="66">
        <v>0</v>
      </c>
      <c r="AH58" s="66"/>
      <c r="AI58" s="66"/>
      <c r="AJ58" s="66"/>
      <c r="AK58" s="66"/>
      <c r="AL58" s="66"/>
      <c r="AM58" s="66"/>
      <c r="AN58" s="66"/>
      <c r="AO58" s="66"/>
      <c r="AP58" s="66"/>
      <c r="AQ58" s="66"/>
      <c r="AR58" s="66"/>
      <c r="AS58" s="66"/>
      <c r="AT58" s="66"/>
      <c r="AU58" s="67"/>
      <c r="AV58" s="67"/>
      <c r="AW58" s="67"/>
      <c r="AX58" s="67"/>
      <c r="AY58" s="67"/>
      <c r="AZ58" s="67"/>
      <c r="BA58" s="357"/>
      <c r="BC58" s="555"/>
      <c r="BD58" s="521"/>
      <c r="BE58" s="66"/>
      <c r="BF58" s="66"/>
      <c r="BG58" s="66"/>
      <c r="BH58" s="66"/>
      <c r="BI58" s="66"/>
      <c r="BJ58" s="66"/>
      <c r="BK58" s="66"/>
      <c r="BL58" s="66"/>
      <c r="BM58" s="66"/>
      <c r="BN58" s="357"/>
      <c r="BU58" s="527" t="s">
        <v>2297</v>
      </c>
      <c r="BX58" s="289"/>
      <c r="BY58" s="1" t="s">
        <v>2299</v>
      </c>
      <c r="BZ58" s="528" t="s">
        <v>2317</v>
      </c>
      <c r="CA58" s="528" t="s">
        <v>2317</v>
      </c>
      <c r="CB58" s="528" t="s">
        <v>2317</v>
      </c>
      <c r="CC58" s="528" t="s">
        <v>2317</v>
      </c>
      <c r="CD58" s="528" t="s">
        <v>2317</v>
      </c>
      <c r="CE58" s="528" t="s">
        <v>2317</v>
      </c>
      <c r="CF58" s="528" t="s">
        <v>2317</v>
      </c>
      <c r="CG58" s="528" t="s">
        <v>2317</v>
      </c>
      <c r="CH58" s="528" t="s">
        <v>2317</v>
      </c>
      <c r="CI58" s="528" t="s">
        <v>2317</v>
      </c>
      <c r="CJ58" s="528" t="s">
        <v>2317</v>
      </c>
      <c r="CK58" s="528" t="s">
        <v>2317</v>
      </c>
      <c r="CL58" s="528" t="s">
        <v>2317</v>
      </c>
      <c r="CM58" s="528" t="s">
        <v>2317</v>
      </c>
      <c r="CN58" s="528" t="s">
        <v>2317</v>
      </c>
      <c r="CO58" s="528" t="s">
        <v>2317</v>
      </c>
      <c r="CP58" s="528" t="s">
        <v>2317</v>
      </c>
      <c r="CQ58" s="528" t="s">
        <v>2317</v>
      </c>
      <c r="CR58" s="528" t="s">
        <v>2317</v>
      </c>
      <c r="CS58" s="528" t="s">
        <v>2317</v>
      </c>
      <c r="CT58" s="528" t="s">
        <v>2317</v>
      </c>
      <c r="CU58" s="528" t="s">
        <v>2317</v>
      </c>
      <c r="CV58" s="528" t="s">
        <v>2317</v>
      </c>
      <c r="CW58" s="528" t="s">
        <v>2317</v>
      </c>
      <c r="CX58" s="528" t="s">
        <v>2317</v>
      </c>
      <c r="CY58" s="528" t="s">
        <v>2317</v>
      </c>
      <c r="CZ58" s="528" t="s">
        <v>2317</v>
      </c>
      <c r="DA58" s="528" t="s">
        <v>2317</v>
      </c>
      <c r="DB58" s="528" t="s">
        <v>2317</v>
      </c>
      <c r="DC58" s="528" t="s">
        <v>2317</v>
      </c>
      <c r="DD58" s="528" t="s">
        <v>2317</v>
      </c>
      <c r="DE58" s="528" t="s">
        <v>2317</v>
      </c>
      <c r="DF58" s="528" t="s">
        <v>2317</v>
      </c>
      <c r="DG58" s="528" t="s">
        <v>2317</v>
      </c>
      <c r="DH58" s="528" t="s">
        <v>2317</v>
      </c>
      <c r="DI58" s="528" t="s">
        <v>2317</v>
      </c>
      <c r="DJ58" s="528" t="s">
        <v>2317</v>
      </c>
      <c r="DK58" s="528" t="s">
        <v>2317</v>
      </c>
      <c r="DL58" s="528" t="s">
        <v>2317</v>
      </c>
      <c r="DM58" s="528" t="s">
        <v>2317</v>
      </c>
      <c r="DN58" s="528" t="s">
        <v>2317</v>
      </c>
      <c r="DP58" s="536" t="str">
        <f t="shared" si="18"/>
        <v>PCD_DPW3_RESIN1_DLY_S5</v>
      </c>
      <c r="DQ58" s="536" t="str">
        <f t="shared" si="18"/>
        <v>PCD_DPW3_RESIN1_DIR_S5</v>
      </c>
      <c r="DR58" s="536" t="str">
        <f t="shared" si="18"/>
        <v>PCD_DPW3_RESIN1_DSCR_S5</v>
      </c>
      <c r="DS58" s="536" t="str">
        <f t="shared" si="18"/>
        <v>PCD_DPW3_RESIN1_DCS_S5</v>
      </c>
      <c r="DT58" s="536" t="str">
        <f t="shared" si="18"/>
        <v>PCD_DPW3_RESIN1_DSPC_S5</v>
      </c>
      <c r="DU58" s="536" t="str">
        <f t="shared" si="18"/>
        <v>PCD_DPW3_RESIN1_DPP_S5</v>
      </c>
      <c r="DV58" s="536" t="str">
        <f t="shared" si="18"/>
        <v>PCD_DPW3_RESIN1_DTPI_S5</v>
      </c>
      <c r="DW58" s="536" t="str">
        <f t="shared" si="18"/>
        <v>PCD_DPW3_RESIN1_DCI_S5</v>
      </c>
      <c r="DX58" s="536" t="str">
        <f t="shared" si="18"/>
        <v>PCD_DPW3_RESIN1_DSI_S5</v>
      </c>
      <c r="DY58" s="536" t="str">
        <f t="shared" si="18"/>
        <v>PCD_DPW3_RESIN1_DER_S5</v>
      </c>
      <c r="DZ58" s="536" t="str">
        <f t="shared" si="17"/>
        <v>PCD_DPW3_RESIN1_RS_S5</v>
      </c>
      <c r="EA58" s="536" t="str">
        <f t="shared" si="17"/>
        <v>PCD_DPW3_RESIN1_DPLE_S5</v>
      </c>
    </row>
    <row r="59" spans="1:131" ht="15.6" thickBot="1" x14ac:dyDescent="0.3">
      <c r="A59" s="327"/>
      <c r="B59" s="360" t="str">
        <f t="shared" si="2"/>
        <v>SSC</v>
      </c>
      <c r="C59" s="60" t="s">
        <v>1549</v>
      </c>
      <c r="D59" s="60" t="s">
        <v>1674</v>
      </c>
      <c r="E59" s="91" t="str">
        <f>IFERROR(INDEX('[6]PCD List'!$AU$5:$BK$48,MATCH('DPW3'!$D59,'[6]PCD List'!$AR$5:$AR$48,0),MATCH('DPW3'!$B59,'[6]PCD List'!$AU$2:$BK$2,0)),"")</f>
        <v>Y</v>
      </c>
      <c r="F59" s="364" t="s">
        <v>2296</v>
      </c>
      <c r="G59" s="63" t="s">
        <v>1030</v>
      </c>
      <c r="H59" s="24" t="s">
        <v>153</v>
      </c>
      <c r="I59" s="233">
        <v>0</v>
      </c>
      <c r="K59" s="786"/>
      <c r="M59" s="356">
        <v>0</v>
      </c>
      <c r="N59" s="356">
        <v>0</v>
      </c>
      <c r="O59" s="521">
        <v>0</v>
      </c>
      <c r="P59" s="521">
        <v>0</v>
      </c>
      <c r="Q59" s="521">
        <v>0</v>
      </c>
      <c r="R59" s="66">
        <v>0</v>
      </c>
      <c r="S59" s="66">
        <v>0</v>
      </c>
      <c r="T59" s="66">
        <v>0</v>
      </c>
      <c r="U59" s="66">
        <v>0</v>
      </c>
      <c r="V59" s="66">
        <v>0</v>
      </c>
      <c r="W59" s="66">
        <v>0</v>
      </c>
      <c r="X59" s="66">
        <v>0</v>
      </c>
      <c r="Y59" s="66">
        <v>0</v>
      </c>
      <c r="Z59" s="66">
        <v>0</v>
      </c>
      <c r="AA59" s="66">
        <v>0</v>
      </c>
      <c r="AB59" s="66">
        <v>0</v>
      </c>
      <c r="AC59" s="66">
        <v>1</v>
      </c>
      <c r="AD59" s="66">
        <v>1</v>
      </c>
      <c r="AE59" s="66">
        <v>1</v>
      </c>
      <c r="AF59" s="66">
        <v>1</v>
      </c>
      <c r="AG59" s="66">
        <v>2</v>
      </c>
      <c r="AH59" s="66"/>
      <c r="AI59" s="66"/>
      <c r="AJ59" s="66"/>
      <c r="AK59" s="66"/>
      <c r="AL59" s="66"/>
      <c r="AM59" s="66"/>
      <c r="AN59" s="66"/>
      <c r="AO59" s="66"/>
      <c r="AP59" s="66"/>
      <c r="AQ59" s="66"/>
      <c r="AR59" s="66"/>
      <c r="AS59" s="66"/>
      <c r="AT59" s="66"/>
      <c r="AU59" s="67"/>
      <c r="AV59" s="67"/>
      <c r="AW59" s="67"/>
      <c r="AX59" s="67"/>
      <c r="AY59" s="67"/>
      <c r="AZ59" s="67"/>
      <c r="BA59" s="357"/>
      <c r="BC59" s="555"/>
      <c r="BD59" s="521"/>
      <c r="BE59" s="66"/>
      <c r="BF59" s="66"/>
      <c r="BG59" s="66"/>
      <c r="BH59" s="66"/>
      <c r="BI59" s="66"/>
      <c r="BJ59" s="66"/>
      <c r="BK59" s="66"/>
      <c r="BL59" s="66"/>
      <c r="BM59" s="66"/>
      <c r="BN59" s="357"/>
      <c r="BU59" s="527" t="s">
        <v>2297</v>
      </c>
      <c r="BX59" s="289"/>
      <c r="BY59" s="1" t="s">
        <v>2299</v>
      </c>
      <c r="BZ59" s="528" t="s">
        <v>2318</v>
      </c>
      <c r="CA59" s="528" t="s">
        <v>2318</v>
      </c>
      <c r="CB59" s="528" t="s">
        <v>2318</v>
      </c>
      <c r="CC59" s="528" t="s">
        <v>2318</v>
      </c>
      <c r="CD59" s="528" t="s">
        <v>2318</v>
      </c>
      <c r="CE59" s="528" t="s">
        <v>2318</v>
      </c>
      <c r="CF59" s="528" t="s">
        <v>2318</v>
      </c>
      <c r="CG59" s="528" t="s">
        <v>2318</v>
      </c>
      <c r="CH59" s="528" t="s">
        <v>2318</v>
      </c>
      <c r="CI59" s="528" t="s">
        <v>2318</v>
      </c>
      <c r="CJ59" s="528" t="s">
        <v>2318</v>
      </c>
      <c r="CK59" s="528" t="s">
        <v>2318</v>
      </c>
      <c r="CL59" s="528" t="s">
        <v>2318</v>
      </c>
      <c r="CM59" s="528" t="s">
        <v>2318</v>
      </c>
      <c r="CN59" s="528" t="s">
        <v>2318</v>
      </c>
      <c r="CO59" s="528" t="s">
        <v>2318</v>
      </c>
      <c r="CP59" s="528" t="s">
        <v>2318</v>
      </c>
      <c r="CQ59" s="528" t="s">
        <v>2318</v>
      </c>
      <c r="CR59" s="528" t="s">
        <v>2318</v>
      </c>
      <c r="CS59" s="528" t="s">
        <v>2318</v>
      </c>
      <c r="CT59" s="528" t="s">
        <v>2318</v>
      </c>
      <c r="CU59" s="528" t="s">
        <v>2318</v>
      </c>
      <c r="CV59" s="528" t="s">
        <v>2318</v>
      </c>
      <c r="CW59" s="528" t="s">
        <v>2318</v>
      </c>
      <c r="CX59" s="528" t="s">
        <v>2318</v>
      </c>
      <c r="CY59" s="528" t="s">
        <v>2318</v>
      </c>
      <c r="CZ59" s="528" t="s">
        <v>2318</v>
      </c>
      <c r="DA59" s="528" t="s">
        <v>2318</v>
      </c>
      <c r="DB59" s="528" t="s">
        <v>2318</v>
      </c>
      <c r="DC59" s="528" t="s">
        <v>2318</v>
      </c>
      <c r="DD59" s="528" t="s">
        <v>2318</v>
      </c>
      <c r="DE59" s="528" t="s">
        <v>2318</v>
      </c>
      <c r="DF59" s="528" t="s">
        <v>2318</v>
      </c>
      <c r="DG59" s="528" t="s">
        <v>2318</v>
      </c>
      <c r="DH59" s="528" t="s">
        <v>2318</v>
      </c>
      <c r="DI59" s="528" t="s">
        <v>2318</v>
      </c>
      <c r="DJ59" s="528" t="s">
        <v>2318</v>
      </c>
      <c r="DK59" s="528" t="s">
        <v>2318</v>
      </c>
      <c r="DL59" s="528" t="s">
        <v>2318</v>
      </c>
      <c r="DM59" s="528" t="s">
        <v>2318</v>
      </c>
      <c r="DN59" s="528" t="s">
        <v>2318</v>
      </c>
      <c r="DP59" s="536" t="str">
        <f t="shared" si="18"/>
        <v>PCD_DPW3_RESIN1_DLY_S6</v>
      </c>
      <c r="DQ59" s="536" t="str">
        <f t="shared" si="18"/>
        <v>PCD_DPW3_RESIN1_DIR_S6</v>
      </c>
      <c r="DR59" s="536" t="str">
        <f t="shared" si="18"/>
        <v>PCD_DPW3_RESIN1_DSCR_S6</v>
      </c>
      <c r="DS59" s="536" t="str">
        <f t="shared" si="18"/>
        <v>PCD_DPW3_RESIN1_DCS_S6</v>
      </c>
      <c r="DT59" s="536" t="str">
        <f t="shared" si="18"/>
        <v>PCD_DPW3_RESIN1_DSPC_S6</v>
      </c>
      <c r="DU59" s="536" t="str">
        <f t="shared" si="18"/>
        <v>PCD_DPW3_RESIN1_DPP_S6</v>
      </c>
      <c r="DV59" s="536" t="str">
        <f t="shared" si="18"/>
        <v>PCD_DPW3_RESIN1_DTPI_S6</v>
      </c>
      <c r="DW59" s="536" t="str">
        <f t="shared" si="18"/>
        <v>PCD_DPW3_RESIN1_DCI_S6</v>
      </c>
      <c r="DX59" s="536" t="str">
        <f t="shared" si="18"/>
        <v>PCD_DPW3_RESIN1_DSI_S6</v>
      </c>
      <c r="DY59" s="536" t="str">
        <f t="shared" si="18"/>
        <v>PCD_DPW3_RESIN1_DER_S6</v>
      </c>
      <c r="DZ59" s="536" t="str">
        <f t="shared" si="17"/>
        <v>PCD_DPW3_RESIN1_RS_S6</v>
      </c>
      <c r="EA59" s="536" t="str">
        <f t="shared" si="17"/>
        <v>PCD_DPW3_RESIN1_DPLE_S6</v>
      </c>
    </row>
    <row r="60" spans="1:131" ht="15.6" thickBot="1" x14ac:dyDescent="0.3">
      <c r="A60" s="327"/>
      <c r="B60" s="360" t="str">
        <f t="shared" si="2"/>
        <v>SSC</v>
      </c>
      <c r="C60" s="60" t="s">
        <v>1549</v>
      </c>
      <c r="D60" s="60" t="s">
        <v>1674</v>
      </c>
      <c r="E60" s="91" t="str">
        <f>IFERROR(INDEX('[6]PCD List'!$AU$5:$BK$48,MATCH('DPW3'!$D60,'[6]PCD List'!$AR$5:$AR$48,0),MATCH('DPW3'!$B60,'[6]PCD List'!$AU$2:$BK$2,0)),"")</f>
        <v>Y</v>
      </c>
      <c r="F60" s="364" t="s">
        <v>2296</v>
      </c>
      <c r="G60" s="63" t="s">
        <v>1033</v>
      </c>
      <c r="H60" s="24" t="s">
        <v>153</v>
      </c>
      <c r="I60" s="233">
        <v>0</v>
      </c>
      <c r="K60" s="786"/>
      <c r="M60" s="356">
        <v>0</v>
      </c>
      <c r="N60" s="356">
        <v>0</v>
      </c>
      <c r="O60" s="521">
        <v>0</v>
      </c>
      <c r="P60" s="521">
        <v>0</v>
      </c>
      <c r="Q60" s="521">
        <v>0</v>
      </c>
      <c r="R60" s="66">
        <v>0</v>
      </c>
      <c r="S60" s="66">
        <v>0</v>
      </c>
      <c r="T60" s="66">
        <v>0</v>
      </c>
      <c r="U60" s="66">
        <v>0</v>
      </c>
      <c r="V60" s="66">
        <v>0</v>
      </c>
      <c r="W60" s="66">
        <v>0</v>
      </c>
      <c r="X60" s="66">
        <v>0</v>
      </c>
      <c r="Y60" s="66">
        <v>0</v>
      </c>
      <c r="Z60" s="66">
        <v>0</v>
      </c>
      <c r="AA60" s="66">
        <v>0</v>
      </c>
      <c r="AB60" s="66">
        <v>0</v>
      </c>
      <c r="AC60" s="66">
        <v>0</v>
      </c>
      <c r="AD60" s="66">
        <v>0</v>
      </c>
      <c r="AE60" s="66">
        <v>0</v>
      </c>
      <c r="AF60" s="66">
        <v>0</v>
      </c>
      <c r="AG60" s="66">
        <v>0</v>
      </c>
      <c r="AH60" s="66"/>
      <c r="AI60" s="66"/>
      <c r="AJ60" s="66"/>
      <c r="AK60" s="66"/>
      <c r="AL60" s="66"/>
      <c r="AM60" s="66"/>
      <c r="AN60" s="66"/>
      <c r="AO60" s="66"/>
      <c r="AP60" s="66"/>
      <c r="AQ60" s="66"/>
      <c r="AR60" s="66"/>
      <c r="AS60" s="66"/>
      <c r="AT60" s="66"/>
      <c r="AU60" s="67"/>
      <c r="AV60" s="67"/>
      <c r="AW60" s="67"/>
      <c r="AX60" s="67"/>
      <c r="AY60" s="67"/>
      <c r="AZ60" s="67"/>
      <c r="BA60" s="372"/>
      <c r="BC60" s="555"/>
      <c r="BD60" s="521"/>
      <c r="BE60" s="66"/>
      <c r="BF60" s="66"/>
      <c r="BG60" s="66"/>
      <c r="BH60" s="66"/>
      <c r="BI60" s="66"/>
      <c r="BJ60" s="66"/>
      <c r="BK60" s="66"/>
      <c r="BL60" s="66"/>
      <c r="BM60" s="66"/>
      <c r="BN60" s="357"/>
      <c r="BU60" s="527" t="s">
        <v>2297</v>
      </c>
      <c r="BX60" s="289"/>
      <c r="BY60" s="1" t="s">
        <v>2299</v>
      </c>
      <c r="BZ60" s="537" t="s">
        <v>2319</v>
      </c>
      <c r="CA60" s="537" t="s">
        <v>2319</v>
      </c>
      <c r="CB60" s="537" t="s">
        <v>2319</v>
      </c>
      <c r="CC60" s="537" t="s">
        <v>2319</v>
      </c>
      <c r="CD60" s="537" t="s">
        <v>2319</v>
      </c>
      <c r="CE60" s="537" t="s">
        <v>2319</v>
      </c>
      <c r="CF60" s="537" t="s">
        <v>2319</v>
      </c>
      <c r="CG60" s="537" t="s">
        <v>2319</v>
      </c>
      <c r="CH60" s="537" t="s">
        <v>2319</v>
      </c>
      <c r="CI60" s="537" t="s">
        <v>2319</v>
      </c>
      <c r="CJ60" s="537" t="s">
        <v>2319</v>
      </c>
      <c r="CK60" s="537" t="s">
        <v>2319</v>
      </c>
      <c r="CL60" s="537" t="s">
        <v>2319</v>
      </c>
      <c r="CM60" s="537" t="s">
        <v>2319</v>
      </c>
      <c r="CN60" s="537" t="s">
        <v>2319</v>
      </c>
      <c r="CO60" s="537" t="s">
        <v>2319</v>
      </c>
      <c r="CP60" s="537" t="s">
        <v>2319</v>
      </c>
      <c r="CQ60" s="537" t="s">
        <v>2319</v>
      </c>
      <c r="CR60" s="537" t="s">
        <v>2319</v>
      </c>
      <c r="CS60" s="537" t="s">
        <v>2319</v>
      </c>
      <c r="CT60" s="537" t="s">
        <v>2319</v>
      </c>
      <c r="CU60" s="537" t="s">
        <v>2319</v>
      </c>
      <c r="CV60" s="537" t="s">
        <v>2319</v>
      </c>
      <c r="CW60" s="537" t="s">
        <v>2319</v>
      </c>
      <c r="CX60" s="537" t="s">
        <v>2319</v>
      </c>
      <c r="CY60" s="537" t="s">
        <v>2319</v>
      </c>
      <c r="CZ60" s="537" t="s">
        <v>2319</v>
      </c>
      <c r="DA60" s="537" t="s">
        <v>2319</v>
      </c>
      <c r="DB60" s="537" t="s">
        <v>2319</v>
      </c>
      <c r="DC60" s="537" t="s">
        <v>2319</v>
      </c>
      <c r="DD60" s="537" t="s">
        <v>2319</v>
      </c>
      <c r="DE60" s="537" t="s">
        <v>2319</v>
      </c>
      <c r="DF60" s="537" t="s">
        <v>2319</v>
      </c>
      <c r="DG60" s="537" t="s">
        <v>2319</v>
      </c>
      <c r="DH60" s="537" t="s">
        <v>2319</v>
      </c>
      <c r="DI60" s="537" t="s">
        <v>2319</v>
      </c>
      <c r="DJ60" s="537" t="s">
        <v>2319</v>
      </c>
      <c r="DK60" s="537" t="s">
        <v>2319</v>
      </c>
      <c r="DL60" s="537" t="s">
        <v>2319</v>
      </c>
      <c r="DM60" s="537" t="s">
        <v>2319</v>
      </c>
      <c r="DN60" s="537" t="s">
        <v>2319</v>
      </c>
      <c r="DP60" s="536" t="str">
        <f t="shared" si="18"/>
        <v>PCD_DPW3_RESIN1_DLY_S7</v>
      </c>
      <c r="DQ60" s="536" t="str">
        <f t="shared" si="18"/>
        <v>PCD_DPW3_RESIN1_DIR_S7</v>
      </c>
      <c r="DR60" s="536" t="str">
        <f t="shared" si="18"/>
        <v>PCD_DPW3_RESIN1_DSCR_S7</v>
      </c>
      <c r="DS60" s="536" t="str">
        <f t="shared" si="18"/>
        <v>PCD_DPW3_RESIN1_DCS_S7</v>
      </c>
      <c r="DT60" s="536" t="str">
        <f t="shared" si="18"/>
        <v>PCD_DPW3_RESIN1_DSPC_S7</v>
      </c>
      <c r="DU60" s="536" t="str">
        <f t="shared" si="18"/>
        <v>PCD_DPW3_RESIN1_DPP_S7</v>
      </c>
      <c r="DV60" s="536" t="str">
        <f t="shared" si="18"/>
        <v>PCD_DPW3_RESIN1_DTPI_S7</v>
      </c>
      <c r="DW60" s="536" t="str">
        <f t="shared" si="18"/>
        <v>PCD_DPW3_RESIN1_DCI_S7</v>
      </c>
      <c r="DX60" s="536" t="str">
        <f t="shared" si="18"/>
        <v>PCD_DPW3_RESIN1_DSI_S7</v>
      </c>
      <c r="DY60" s="536" t="str">
        <f t="shared" si="18"/>
        <v>PCD_DPW3_RESIN1_DER_S7</v>
      </c>
      <c r="DZ60" s="536" t="str">
        <f t="shared" si="17"/>
        <v>PCD_DPW3_RESIN1_RS_S7</v>
      </c>
      <c r="EA60" s="536" t="str">
        <f t="shared" si="17"/>
        <v>PCD_DPW3_RESIN1_DPLE_S7</v>
      </c>
    </row>
    <row r="61" spans="1:131" ht="15.6" thickBot="1" x14ac:dyDescent="0.3">
      <c r="A61" s="327"/>
      <c r="B61" s="488" t="str">
        <f t="shared" si="2"/>
        <v>SSC</v>
      </c>
      <c r="C61" s="561" t="s">
        <v>1549</v>
      </c>
      <c r="D61" s="561" t="s">
        <v>1674</v>
      </c>
      <c r="E61" s="558" t="str">
        <f>IFERROR(INDEX('[6]PCD List'!$AU$5:$BK$48,MATCH('DPW3'!$D61,'[6]PCD List'!$AR$5:$AR$48,0),MATCH('DPW3'!$B61,'[6]PCD List'!$AU$2:$BK$2,0)),"")</f>
        <v>Y</v>
      </c>
      <c r="F61" s="563" t="s">
        <v>2296</v>
      </c>
      <c r="G61" s="264" t="s">
        <v>1036</v>
      </c>
      <c r="H61" s="556" t="s">
        <v>153</v>
      </c>
      <c r="I61" s="560">
        <v>0</v>
      </c>
      <c r="K61" s="786"/>
      <c r="M61" s="267">
        <f>SUM( M53:M59)</f>
        <v>2</v>
      </c>
      <c r="N61" s="297">
        <f t="shared" ref="N61:BA61" si="19">SUM( N53:N59)</f>
        <v>2</v>
      </c>
      <c r="O61" s="268">
        <f t="shared" si="19"/>
        <v>2</v>
      </c>
      <c r="P61" s="268">
        <f t="shared" si="19"/>
        <v>2</v>
      </c>
      <c r="Q61" s="268">
        <f t="shared" si="19"/>
        <v>2</v>
      </c>
      <c r="R61" s="268">
        <f t="shared" si="19"/>
        <v>2</v>
      </c>
      <c r="S61" s="268">
        <f t="shared" si="19"/>
        <v>2</v>
      </c>
      <c r="T61" s="268">
        <f t="shared" si="19"/>
        <v>2</v>
      </c>
      <c r="U61" s="268">
        <f t="shared" si="19"/>
        <v>2</v>
      </c>
      <c r="V61" s="268">
        <f t="shared" si="19"/>
        <v>2</v>
      </c>
      <c r="W61" s="268">
        <f t="shared" si="19"/>
        <v>2</v>
      </c>
      <c r="X61" s="268">
        <f t="shared" si="19"/>
        <v>2</v>
      </c>
      <c r="Y61" s="268">
        <f t="shared" si="19"/>
        <v>2</v>
      </c>
      <c r="Z61" s="268">
        <f t="shared" si="19"/>
        <v>2</v>
      </c>
      <c r="AA61" s="268">
        <f t="shared" si="19"/>
        <v>2</v>
      </c>
      <c r="AB61" s="268">
        <f t="shared" si="19"/>
        <v>2</v>
      </c>
      <c r="AC61" s="268">
        <f t="shared" si="19"/>
        <v>2</v>
      </c>
      <c r="AD61" s="268">
        <f t="shared" si="19"/>
        <v>2</v>
      </c>
      <c r="AE61" s="268">
        <f t="shared" si="19"/>
        <v>2</v>
      </c>
      <c r="AF61" s="268">
        <f t="shared" si="19"/>
        <v>2</v>
      </c>
      <c r="AG61" s="268">
        <f t="shared" si="19"/>
        <v>2</v>
      </c>
      <c r="AH61" s="268">
        <f t="shared" si="19"/>
        <v>0</v>
      </c>
      <c r="AI61" s="268">
        <f t="shared" si="19"/>
        <v>0</v>
      </c>
      <c r="AJ61" s="268">
        <f t="shared" si="19"/>
        <v>0</v>
      </c>
      <c r="AK61" s="268">
        <f t="shared" si="19"/>
        <v>0</v>
      </c>
      <c r="AL61" s="268">
        <f t="shared" si="19"/>
        <v>0</v>
      </c>
      <c r="AM61" s="268">
        <f t="shared" si="19"/>
        <v>0</v>
      </c>
      <c r="AN61" s="268">
        <f t="shared" si="19"/>
        <v>0</v>
      </c>
      <c r="AO61" s="268">
        <f t="shared" si="19"/>
        <v>0</v>
      </c>
      <c r="AP61" s="268">
        <f t="shared" si="19"/>
        <v>0</v>
      </c>
      <c r="AQ61" s="268">
        <f t="shared" si="19"/>
        <v>0</v>
      </c>
      <c r="AR61" s="268">
        <f t="shared" si="19"/>
        <v>0</v>
      </c>
      <c r="AS61" s="268">
        <f t="shared" si="19"/>
        <v>0</v>
      </c>
      <c r="AT61" s="268">
        <f t="shared" si="19"/>
        <v>0</v>
      </c>
      <c r="AU61" s="268">
        <f t="shared" si="19"/>
        <v>0</v>
      </c>
      <c r="AV61" s="268">
        <f t="shared" si="19"/>
        <v>0</v>
      </c>
      <c r="AW61" s="268">
        <f t="shared" si="19"/>
        <v>0</v>
      </c>
      <c r="AX61" s="268">
        <f t="shared" si="19"/>
        <v>0</v>
      </c>
      <c r="AY61" s="268">
        <f t="shared" si="19"/>
        <v>0</v>
      </c>
      <c r="AZ61" s="268">
        <f t="shared" si="19"/>
        <v>0</v>
      </c>
      <c r="BA61" s="542">
        <f t="shared" si="19"/>
        <v>0</v>
      </c>
      <c r="BC61" s="381"/>
      <c r="BD61" s="382"/>
      <c r="BE61" s="382"/>
      <c r="BF61" s="382"/>
      <c r="BG61" s="382"/>
      <c r="BH61" s="382"/>
      <c r="BI61" s="382"/>
      <c r="BJ61" s="382"/>
      <c r="BK61" s="382"/>
      <c r="BL61" s="382"/>
      <c r="BM61" s="382"/>
      <c r="BN61" s="383"/>
      <c r="BU61" s="527" t="s">
        <v>2297</v>
      </c>
      <c r="BX61" s="289"/>
      <c r="BY61" s="1" t="s">
        <v>2299</v>
      </c>
      <c r="BZ61" s="543" t="s">
        <v>2320</v>
      </c>
      <c r="CA61" s="544" t="s">
        <v>2320</v>
      </c>
      <c r="CB61" s="545" t="s">
        <v>2320</v>
      </c>
      <c r="CC61" s="545" t="s">
        <v>2320</v>
      </c>
      <c r="CD61" s="545" t="s">
        <v>2320</v>
      </c>
      <c r="CE61" s="545" t="s">
        <v>2320</v>
      </c>
      <c r="CF61" s="545" t="s">
        <v>2320</v>
      </c>
      <c r="CG61" s="545" t="s">
        <v>2320</v>
      </c>
      <c r="CH61" s="545" t="s">
        <v>2320</v>
      </c>
      <c r="CI61" s="545" t="s">
        <v>2320</v>
      </c>
      <c r="CJ61" s="545" t="s">
        <v>2320</v>
      </c>
      <c r="CK61" s="545" t="s">
        <v>2320</v>
      </c>
      <c r="CL61" s="545" t="s">
        <v>2320</v>
      </c>
      <c r="CM61" s="545" t="s">
        <v>2320</v>
      </c>
      <c r="CN61" s="545" t="s">
        <v>2320</v>
      </c>
      <c r="CO61" s="545" t="s">
        <v>2320</v>
      </c>
      <c r="CP61" s="545" t="s">
        <v>2320</v>
      </c>
      <c r="CQ61" s="545" t="s">
        <v>2320</v>
      </c>
      <c r="CR61" s="545" t="s">
        <v>2320</v>
      </c>
      <c r="CS61" s="545" t="s">
        <v>2320</v>
      </c>
      <c r="CT61" s="545" t="s">
        <v>2320</v>
      </c>
      <c r="CU61" s="545" t="s">
        <v>2320</v>
      </c>
      <c r="CV61" s="545" t="s">
        <v>2320</v>
      </c>
      <c r="CW61" s="545" t="s">
        <v>2320</v>
      </c>
      <c r="CX61" s="545" t="s">
        <v>2320</v>
      </c>
      <c r="CY61" s="545" t="s">
        <v>2320</v>
      </c>
      <c r="CZ61" s="545" t="s">
        <v>2320</v>
      </c>
      <c r="DA61" s="545" t="s">
        <v>2320</v>
      </c>
      <c r="DB61" s="545" t="s">
        <v>2320</v>
      </c>
      <c r="DC61" s="545" t="s">
        <v>2320</v>
      </c>
      <c r="DD61" s="545" t="s">
        <v>2320</v>
      </c>
      <c r="DE61" s="545" t="s">
        <v>2320</v>
      </c>
      <c r="DF61" s="545" t="s">
        <v>2320</v>
      </c>
      <c r="DG61" s="545" t="s">
        <v>2320</v>
      </c>
      <c r="DH61" s="545" t="s">
        <v>2320</v>
      </c>
      <c r="DI61" s="545" t="s">
        <v>2320</v>
      </c>
      <c r="DJ61" s="545" t="s">
        <v>2320</v>
      </c>
      <c r="DK61" s="545" t="s">
        <v>2320</v>
      </c>
      <c r="DL61" s="545" t="s">
        <v>2320</v>
      </c>
      <c r="DM61" s="545" t="s">
        <v>2320</v>
      </c>
      <c r="DN61" s="546" t="s">
        <v>2320</v>
      </c>
      <c r="DP61" s="536" t="str">
        <f t="shared" si="18"/>
        <v>PCD_DPW3_RESIN1_DLY_ST</v>
      </c>
      <c r="DQ61" s="536" t="str">
        <f t="shared" si="18"/>
        <v>PCD_DPW3_RESIN1_DIR_ST</v>
      </c>
      <c r="DR61" s="536" t="str">
        <f t="shared" si="18"/>
        <v>PCD_DPW3_RESIN1_DSCR_ST</v>
      </c>
      <c r="DS61" s="536" t="str">
        <f t="shared" si="18"/>
        <v>PCD_DPW3_RESIN1_DCS_ST</v>
      </c>
      <c r="DT61" s="536" t="str">
        <f t="shared" si="18"/>
        <v>PCD_DPW3_RESIN1_DSPC_ST</v>
      </c>
      <c r="DU61" s="536" t="str">
        <f t="shared" si="18"/>
        <v>PCD_DPW3_RESIN1_DPP_ST</v>
      </c>
      <c r="DV61" s="536" t="str">
        <f t="shared" si="18"/>
        <v>PCD_DPW3_RESIN1_DTPI_ST</v>
      </c>
      <c r="DW61" s="536" t="str">
        <f t="shared" si="18"/>
        <v>PCD_DPW3_RESIN1_DCI_ST</v>
      </c>
      <c r="DX61" s="536" t="str">
        <f t="shared" si="18"/>
        <v>PCD_DPW3_RESIN1_DSI_ST</v>
      </c>
      <c r="DY61" s="536" t="str">
        <f t="shared" si="18"/>
        <v>PCD_DPW3_RESIN1_DER_ST</v>
      </c>
      <c r="DZ61" s="536" t="str">
        <f t="shared" si="17"/>
        <v>PCD_DPW3_RESIN1_RS_ST</v>
      </c>
      <c r="EA61" s="536" t="str">
        <f t="shared" si="17"/>
        <v>PCD_DPW3_RESIN1_DPLE_ST</v>
      </c>
    </row>
    <row r="62" spans="1:131" ht="28.2" thickBot="1" x14ac:dyDescent="0.3">
      <c r="A62" s="327"/>
      <c r="B62" s="351" t="str">
        <f xml:space="preserve"> B61</f>
        <v>SSC</v>
      </c>
      <c r="C62" s="56" t="s">
        <v>1549</v>
      </c>
      <c r="D62" s="56" t="s">
        <v>1705</v>
      </c>
      <c r="E62" s="402">
        <f>IFERROR(INDEX('[6]PCD List'!$AU$5:$BK$48,MATCH('DPW3'!$D62,'[6]PCD List'!$AR$5:$AR$48,0),MATCH('DPW3'!$B62,'[6]PCD List'!$AU$2:$BK$2,0)),"")</f>
        <v>0</v>
      </c>
      <c r="F62" s="118" t="s">
        <v>2321</v>
      </c>
      <c r="G62" s="63" t="s">
        <v>998</v>
      </c>
      <c r="H62" s="24" t="s">
        <v>153</v>
      </c>
      <c r="I62" s="233">
        <v>0</v>
      </c>
      <c r="K62" s="786">
        <v>0</v>
      </c>
      <c r="M62" s="356"/>
      <c r="N62" s="356"/>
      <c r="O62" s="521"/>
      <c r="P62" s="521"/>
      <c r="Q62" s="521"/>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7"/>
      <c r="AV62" s="67"/>
      <c r="AW62" s="67"/>
      <c r="AX62" s="67"/>
      <c r="AY62" s="67"/>
      <c r="AZ62" s="67"/>
      <c r="BA62" s="357"/>
      <c r="BC62" s="555"/>
      <c r="BD62" s="521"/>
      <c r="BE62" s="66"/>
      <c r="BF62" s="66"/>
      <c r="BG62" s="66"/>
      <c r="BH62" s="66"/>
      <c r="BI62" s="66"/>
      <c r="BJ62" s="66"/>
      <c r="BK62" s="66"/>
      <c r="BL62" s="66"/>
      <c r="BM62" s="66"/>
      <c r="BN62" s="357"/>
      <c r="BU62" s="527" t="s">
        <v>2322</v>
      </c>
      <c r="BX62" s="289" t="s">
        <v>2323</v>
      </c>
      <c r="BY62" s="1" t="s">
        <v>2324</v>
      </c>
      <c r="BZ62" s="528" t="s">
        <v>2325</v>
      </c>
      <c r="CA62" s="528" t="s">
        <v>2325</v>
      </c>
      <c r="CB62" s="529" t="s">
        <v>2325</v>
      </c>
      <c r="CC62" s="529" t="s">
        <v>2325</v>
      </c>
      <c r="CD62" s="529" t="s">
        <v>2325</v>
      </c>
      <c r="CE62" s="530" t="s">
        <v>2325</v>
      </c>
      <c r="CF62" s="530" t="s">
        <v>2325</v>
      </c>
      <c r="CG62" s="530" t="s">
        <v>2325</v>
      </c>
      <c r="CH62" s="530" t="s">
        <v>2325</v>
      </c>
      <c r="CI62" s="530" t="s">
        <v>2325</v>
      </c>
      <c r="CJ62" s="530" t="s">
        <v>2325</v>
      </c>
      <c r="CK62" s="530" t="s">
        <v>2325</v>
      </c>
      <c r="CL62" s="530" t="s">
        <v>2325</v>
      </c>
      <c r="CM62" s="530" t="s">
        <v>2325</v>
      </c>
      <c r="CN62" s="530" t="s">
        <v>2325</v>
      </c>
      <c r="CO62" s="530" t="s">
        <v>2325</v>
      </c>
      <c r="CP62" s="530" t="s">
        <v>2325</v>
      </c>
      <c r="CQ62" s="530" t="s">
        <v>2325</v>
      </c>
      <c r="CR62" s="530" t="s">
        <v>2325</v>
      </c>
      <c r="CS62" s="530" t="s">
        <v>2325</v>
      </c>
      <c r="CT62" s="530" t="s">
        <v>2325</v>
      </c>
      <c r="CU62" s="530" t="s">
        <v>2325</v>
      </c>
      <c r="CV62" s="530" t="s">
        <v>2325</v>
      </c>
      <c r="CW62" s="530" t="s">
        <v>2325</v>
      </c>
      <c r="CX62" s="530" t="s">
        <v>2325</v>
      </c>
      <c r="CY62" s="530" t="s">
        <v>2325</v>
      </c>
      <c r="CZ62" s="530" t="s">
        <v>2325</v>
      </c>
      <c r="DA62" s="530" t="s">
        <v>2325</v>
      </c>
      <c r="DB62" s="530" t="s">
        <v>2325</v>
      </c>
      <c r="DC62" s="530" t="s">
        <v>2325</v>
      </c>
      <c r="DD62" s="530" t="s">
        <v>2325</v>
      </c>
      <c r="DE62" s="530" t="s">
        <v>2325</v>
      </c>
      <c r="DF62" s="530" t="s">
        <v>2325</v>
      </c>
      <c r="DG62" s="530" t="s">
        <v>2325</v>
      </c>
      <c r="DH62" s="531" t="s">
        <v>2325</v>
      </c>
      <c r="DI62" s="531" t="s">
        <v>2325</v>
      </c>
      <c r="DJ62" s="531" t="s">
        <v>2325</v>
      </c>
      <c r="DK62" s="531" t="s">
        <v>2325</v>
      </c>
      <c r="DL62" s="531" t="s">
        <v>2325</v>
      </c>
      <c r="DM62" s="531" t="s">
        <v>2325</v>
      </c>
      <c r="DN62" s="532" t="s">
        <v>2325</v>
      </c>
      <c r="DP62" s="289" t="s">
        <v>2326</v>
      </c>
      <c r="DQ62" s="241" t="s">
        <v>2327</v>
      </c>
      <c r="DR62" s="74" t="s">
        <v>2328</v>
      </c>
      <c r="DS62" s="74" t="s">
        <v>2329</v>
      </c>
      <c r="DT62" s="74" t="s">
        <v>2330</v>
      </c>
      <c r="DU62" s="74" t="s">
        <v>2331</v>
      </c>
      <c r="DV62" s="74" t="s">
        <v>2332</v>
      </c>
      <c r="DW62" s="74" t="s">
        <v>2333</v>
      </c>
      <c r="DX62" s="74" t="s">
        <v>2334</v>
      </c>
      <c r="DY62" s="74" t="s">
        <v>2335</v>
      </c>
      <c r="DZ62" s="74" t="s">
        <v>2336</v>
      </c>
      <c r="EA62" s="74" t="s">
        <v>2337</v>
      </c>
    </row>
    <row r="63" spans="1:131" ht="28.2" thickBot="1" x14ac:dyDescent="0.3">
      <c r="A63" s="327"/>
      <c r="B63" s="360" t="str">
        <f t="shared" si="2"/>
        <v>SSC</v>
      </c>
      <c r="C63" s="60" t="s">
        <v>1549</v>
      </c>
      <c r="D63" s="60" t="s">
        <v>1705</v>
      </c>
      <c r="E63" s="91">
        <f>IFERROR(INDEX('[6]PCD List'!$AU$5:$BK$48,MATCH('DPW3'!$D63,'[6]PCD List'!$AR$5:$AR$48,0),MATCH('DPW3'!$B63,'[6]PCD List'!$AU$2:$BK$2,0)),"")</f>
        <v>0</v>
      </c>
      <c r="F63" s="62" t="s">
        <v>2321</v>
      </c>
      <c r="G63" s="63" t="s">
        <v>1015</v>
      </c>
      <c r="H63" s="24" t="s">
        <v>153</v>
      </c>
      <c r="I63" s="233">
        <v>0</v>
      </c>
      <c r="K63" s="786"/>
      <c r="M63" s="356"/>
      <c r="N63" s="356"/>
      <c r="O63" s="521"/>
      <c r="P63" s="521"/>
      <c r="Q63" s="521"/>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7"/>
      <c r="AV63" s="67"/>
      <c r="AW63" s="67"/>
      <c r="AX63" s="67"/>
      <c r="AY63" s="67"/>
      <c r="AZ63" s="67"/>
      <c r="BA63" s="357"/>
      <c r="BC63" s="555"/>
      <c r="BD63" s="521"/>
      <c r="BE63" s="66"/>
      <c r="BF63" s="66"/>
      <c r="BG63" s="66"/>
      <c r="BH63" s="66"/>
      <c r="BI63" s="66"/>
      <c r="BJ63" s="66"/>
      <c r="BK63" s="66"/>
      <c r="BL63" s="66"/>
      <c r="BM63" s="66"/>
      <c r="BN63" s="357"/>
      <c r="BU63" s="527" t="s">
        <v>2322</v>
      </c>
      <c r="BX63" s="289"/>
      <c r="BY63" s="1" t="s">
        <v>2324</v>
      </c>
      <c r="BZ63" s="528" t="s">
        <v>2338</v>
      </c>
      <c r="CA63" s="528" t="s">
        <v>2338</v>
      </c>
      <c r="CB63" s="528" t="s">
        <v>2338</v>
      </c>
      <c r="CC63" s="528" t="s">
        <v>2338</v>
      </c>
      <c r="CD63" s="528" t="s">
        <v>2338</v>
      </c>
      <c r="CE63" s="528" t="s">
        <v>2338</v>
      </c>
      <c r="CF63" s="528" t="s">
        <v>2338</v>
      </c>
      <c r="CG63" s="528" t="s">
        <v>2338</v>
      </c>
      <c r="CH63" s="528" t="s">
        <v>2338</v>
      </c>
      <c r="CI63" s="528" t="s">
        <v>2338</v>
      </c>
      <c r="CJ63" s="528" t="s">
        <v>2338</v>
      </c>
      <c r="CK63" s="528" t="s">
        <v>2338</v>
      </c>
      <c r="CL63" s="528" t="s">
        <v>2338</v>
      </c>
      <c r="CM63" s="528" t="s">
        <v>2338</v>
      </c>
      <c r="CN63" s="528" t="s">
        <v>2338</v>
      </c>
      <c r="CO63" s="528" t="s">
        <v>2338</v>
      </c>
      <c r="CP63" s="528" t="s">
        <v>2338</v>
      </c>
      <c r="CQ63" s="528" t="s">
        <v>2338</v>
      </c>
      <c r="CR63" s="528" t="s">
        <v>2338</v>
      </c>
      <c r="CS63" s="528" t="s">
        <v>2338</v>
      </c>
      <c r="CT63" s="528" t="s">
        <v>2338</v>
      </c>
      <c r="CU63" s="528" t="s">
        <v>2338</v>
      </c>
      <c r="CV63" s="528" t="s">
        <v>2338</v>
      </c>
      <c r="CW63" s="528" t="s">
        <v>2338</v>
      </c>
      <c r="CX63" s="528" t="s">
        <v>2338</v>
      </c>
      <c r="CY63" s="528" t="s">
        <v>2338</v>
      </c>
      <c r="CZ63" s="528" t="s">
        <v>2338</v>
      </c>
      <c r="DA63" s="528" t="s">
        <v>2338</v>
      </c>
      <c r="DB63" s="528" t="s">
        <v>2338</v>
      </c>
      <c r="DC63" s="528" t="s">
        <v>2338</v>
      </c>
      <c r="DD63" s="528" t="s">
        <v>2338</v>
      </c>
      <c r="DE63" s="528" t="s">
        <v>2338</v>
      </c>
      <c r="DF63" s="528" t="s">
        <v>2338</v>
      </c>
      <c r="DG63" s="528" t="s">
        <v>2338</v>
      </c>
      <c r="DH63" s="528" t="s">
        <v>2338</v>
      </c>
      <c r="DI63" s="528" t="s">
        <v>2338</v>
      </c>
      <c r="DJ63" s="528" t="s">
        <v>2338</v>
      </c>
      <c r="DK63" s="528" t="s">
        <v>2338</v>
      </c>
      <c r="DL63" s="528" t="s">
        <v>2338</v>
      </c>
      <c r="DM63" s="528" t="s">
        <v>2338</v>
      </c>
      <c r="DN63" s="528" t="s">
        <v>2338</v>
      </c>
      <c r="DP63" s="536" t="str">
        <f>DP$62&amp;$DO9</f>
        <v>PCD_DPW3_RES1_DLY_S1</v>
      </c>
      <c r="DQ63" s="536" t="str">
        <f t="shared" ref="DQ63:EA70" si="20">DQ$62&amp;$DO9</f>
        <v>PCD_DPW3_RES1_DIR_S1</v>
      </c>
      <c r="DR63" s="536" t="str">
        <f t="shared" si="20"/>
        <v>PCD_DPW3_RES1_DSCR_S1</v>
      </c>
      <c r="DS63" s="536" t="str">
        <f t="shared" si="20"/>
        <v>PCD_DPW3_RES1_DCS_S1</v>
      </c>
      <c r="DT63" s="536" t="str">
        <f t="shared" si="20"/>
        <v>PCD_DPW3_RES1_DSPC_S1</v>
      </c>
      <c r="DU63" s="536" t="str">
        <f t="shared" si="20"/>
        <v>PCD_DPW3_RES1_DPP_S1</v>
      </c>
      <c r="DV63" s="536" t="str">
        <f t="shared" si="20"/>
        <v>PCD_DPW3_RES1_DTPI_S1</v>
      </c>
      <c r="DW63" s="536" t="str">
        <f t="shared" si="20"/>
        <v>PCD_DPW3_RES1_DCI_S1</v>
      </c>
      <c r="DX63" s="536" t="str">
        <f t="shared" si="20"/>
        <v>PCD_DPW3_RES1_DSI_S1</v>
      </c>
      <c r="DY63" s="536" t="str">
        <f t="shared" si="20"/>
        <v>PCD_DPW3_RES1_DER_S1</v>
      </c>
      <c r="DZ63" s="536" t="str">
        <f t="shared" si="20"/>
        <v>PCD_DPW3_RES1_RS_S1</v>
      </c>
      <c r="EA63" s="536" t="str">
        <f t="shared" si="20"/>
        <v>PCD_DPW3_RES1_DPLE_S1</v>
      </c>
    </row>
    <row r="64" spans="1:131" ht="28.2" thickBot="1" x14ac:dyDescent="0.3">
      <c r="A64" s="327"/>
      <c r="B64" s="360" t="str">
        <f t="shared" si="2"/>
        <v>SSC</v>
      </c>
      <c r="C64" s="60" t="s">
        <v>1549</v>
      </c>
      <c r="D64" s="60" t="s">
        <v>1705</v>
      </c>
      <c r="E64" s="91">
        <f>IFERROR(INDEX('[6]PCD List'!$AU$5:$BK$48,MATCH('DPW3'!$D64,'[6]PCD List'!$AR$5:$AR$48,0),MATCH('DPW3'!$B64,'[6]PCD List'!$AU$2:$BK$2,0)),"")</f>
        <v>0</v>
      </c>
      <c r="F64" s="62" t="s">
        <v>2321</v>
      </c>
      <c r="G64" s="63" t="s">
        <v>1018</v>
      </c>
      <c r="H64" s="24" t="s">
        <v>153</v>
      </c>
      <c r="I64" s="233">
        <v>0</v>
      </c>
      <c r="K64" s="786"/>
      <c r="M64" s="356"/>
      <c r="N64" s="356"/>
      <c r="O64" s="521"/>
      <c r="P64" s="521"/>
      <c r="Q64" s="521"/>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7"/>
      <c r="AV64" s="67"/>
      <c r="AW64" s="67"/>
      <c r="AX64" s="67"/>
      <c r="AY64" s="67"/>
      <c r="AZ64" s="67"/>
      <c r="BA64" s="357"/>
      <c r="BC64" s="555"/>
      <c r="BD64" s="521"/>
      <c r="BE64" s="66"/>
      <c r="BF64" s="66"/>
      <c r="BG64" s="66"/>
      <c r="BH64" s="66"/>
      <c r="BI64" s="66"/>
      <c r="BJ64" s="66"/>
      <c r="BK64" s="66"/>
      <c r="BL64" s="66"/>
      <c r="BM64" s="66"/>
      <c r="BN64" s="357"/>
      <c r="BU64" s="527" t="s">
        <v>2322</v>
      </c>
      <c r="BX64" s="289"/>
      <c r="BY64" s="1" t="s">
        <v>2324</v>
      </c>
      <c r="BZ64" s="528" t="s">
        <v>2339</v>
      </c>
      <c r="CA64" s="528" t="s">
        <v>2339</v>
      </c>
      <c r="CB64" s="528" t="s">
        <v>2339</v>
      </c>
      <c r="CC64" s="528" t="s">
        <v>2339</v>
      </c>
      <c r="CD64" s="528" t="s">
        <v>2339</v>
      </c>
      <c r="CE64" s="528" t="s">
        <v>2339</v>
      </c>
      <c r="CF64" s="528" t="s">
        <v>2339</v>
      </c>
      <c r="CG64" s="528" t="s">
        <v>2339</v>
      </c>
      <c r="CH64" s="528" t="s">
        <v>2339</v>
      </c>
      <c r="CI64" s="528" t="s">
        <v>2339</v>
      </c>
      <c r="CJ64" s="528" t="s">
        <v>2339</v>
      </c>
      <c r="CK64" s="528" t="s">
        <v>2339</v>
      </c>
      <c r="CL64" s="528" t="s">
        <v>2339</v>
      </c>
      <c r="CM64" s="528" t="s">
        <v>2339</v>
      </c>
      <c r="CN64" s="528" t="s">
        <v>2339</v>
      </c>
      <c r="CO64" s="528" t="s">
        <v>2339</v>
      </c>
      <c r="CP64" s="528" t="s">
        <v>2339</v>
      </c>
      <c r="CQ64" s="528" t="s">
        <v>2339</v>
      </c>
      <c r="CR64" s="528" t="s">
        <v>2339</v>
      </c>
      <c r="CS64" s="528" t="s">
        <v>2339</v>
      </c>
      <c r="CT64" s="528" t="s">
        <v>2339</v>
      </c>
      <c r="CU64" s="528" t="s">
        <v>2339</v>
      </c>
      <c r="CV64" s="528" t="s">
        <v>2339</v>
      </c>
      <c r="CW64" s="528" t="s">
        <v>2339</v>
      </c>
      <c r="CX64" s="528" t="s">
        <v>2339</v>
      </c>
      <c r="CY64" s="528" t="s">
        <v>2339</v>
      </c>
      <c r="CZ64" s="528" t="s">
        <v>2339</v>
      </c>
      <c r="DA64" s="528" t="s">
        <v>2339</v>
      </c>
      <c r="DB64" s="528" t="s">
        <v>2339</v>
      </c>
      <c r="DC64" s="528" t="s">
        <v>2339</v>
      </c>
      <c r="DD64" s="528" t="s">
        <v>2339</v>
      </c>
      <c r="DE64" s="528" t="s">
        <v>2339</v>
      </c>
      <c r="DF64" s="528" t="s">
        <v>2339</v>
      </c>
      <c r="DG64" s="528" t="s">
        <v>2339</v>
      </c>
      <c r="DH64" s="528" t="s">
        <v>2339</v>
      </c>
      <c r="DI64" s="528" t="s">
        <v>2339</v>
      </c>
      <c r="DJ64" s="528" t="s">
        <v>2339</v>
      </c>
      <c r="DK64" s="528" t="s">
        <v>2339</v>
      </c>
      <c r="DL64" s="528" t="s">
        <v>2339</v>
      </c>
      <c r="DM64" s="528" t="s">
        <v>2339</v>
      </c>
      <c r="DN64" s="528" t="s">
        <v>2339</v>
      </c>
      <c r="DP64" s="536" t="str">
        <f t="shared" ref="DP64:DY70" si="21">DP$62&amp;$DO10</f>
        <v>PCD_DPW3_RES1_DLY_S2</v>
      </c>
      <c r="DQ64" s="536" t="str">
        <f t="shared" si="21"/>
        <v>PCD_DPW3_RES1_DIR_S2</v>
      </c>
      <c r="DR64" s="536" t="str">
        <f t="shared" si="21"/>
        <v>PCD_DPW3_RES1_DSCR_S2</v>
      </c>
      <c r="DS64" s="536" t="str">
        <f t="shared" si="21"/>
        <v>PCD_DPW3_RES1_DCS_S2</v>
      </c>
      <c r="DT64" s="536" t="str">
        <f t="shared" si="21"/>
        <v>PCD_DPW3_RES1_DSPC_S2</v>
      </c>
      <c r="DU64" s="536" t="str">
        <f t="shared" si="21"/>
        <v>PCD_DPW3_RES1_DPP_S2</v>
      </c>
      <c r="DV64" s="536" t="str">
        <f t="shared" si="21"/>
        <v>PCD_DPW3_RES1_DTPI_S2</v>
      </c>
      <c r="DW64" s="536" t="str">
        <f t="shared" si="21"/>
        <v>PCD_DPW3_RES1_DCI_S2</v>
      </c>
      <c r="DX64" s="536" t="str">
        <f t="shared" si="21"/>
        <v>PCD_DPW3_RES1_DSI_S2</v>
      </c>
      <c r="DY64" s="536" t="str">
        <f t="shared" si="21"/>
        <v>PCD_DPW3_RES1_DER_S2</v>
      </c>
      <c r="DZ64" s="536" t="str">
        <f t="shared" si="20"/>
        <v>PCD_DPW3_RES1_RS_S2</v>
      </c>
      <c r="EA64" s="536" t="str">
        <f t="shared" si="20"/>
        <v>PCD_DPW3_RES1_DPLE_S2</v>
      </c>
    </row>
    <row r="65" spans="1:131" ht="28.2" thickBot="1" x14ac:dyDescent="0.3">
      <c r="A65" s="327"/>
      <c r="B65" s="360" t="str">
        <f t="shared" si="2"/>
        <v>SSC</v>
      </c>
      <c r="C65" s="60" t="s">
        <v>1549</v>
      </c>
      <c r="D65" s="60" t="s">
        <v>1705</v>
      </c>
      <c r="E65" s="91">
        <f>IFERROR(INDEX('[6]PCD List'!$AU$5:$BK$48,MATCH('DPW3'!$D65,'[6]PCD List'!$AR$5:$AR$48,0),MATCH('DPW3'!$B65,'[6]PCD List'!$AU$2:$BK$2,0)),"")</f>
        <v>0</v>
      </c>
      <c r="F65" s="62" t="s">
        <v>2321</v>
      </c>
      <c r="G65" s="63" t="s">
        <v>1021</v>
      </c>
      <c r="H65" s="24" t="s">
        <v>153</v>
      </c>
      <c r="I65" s="233">
        <v>0</v>
      </c>
      <c r="K65" s="786"/>
      <c r="M65" s="356"/>
      <c r="N65" s="356"/>
      <c r="O65" s="521"/>
      <c r="P65" s="521"/>
      <c r="Q65" s="521"/>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7"/>
      <c r="AV65" s="67"/>
      <c r="AW65" s="67"/>
      <c r="AX65" s="67"/>
      <c r="AY65" s="67"/>
      <c r="AZ65" s="67"/>
      <c r="BA65" s="357"/>
      <c r="BC65" s="555"/>
      <c r="BD65" s="521"/>
      <c r="BE65" s="66"/>
      <c r="BF65" s="66"/>
      <c r="BG65" s="66"/>
      <c r="BH65" s="66"/>
      <c r="BI65" s="66"/>
      <c r="BJ65" s="66"/>
      <c r="BK65" s="66"/>
      <c r="BL65" s="66"/>
      <c r="BM65" s="66"/>
      <c r="BN65" s="357"/>
      <c r="BU65" s="527" t="s">
        <v>2322</v>
      </c>
      <c r="BX65" s="289"/>
      <c r="BY65" s="1" t="s">
        <v>2324</v>
      </c>
      <c r="BZ65" s="528" t="s">
        <v>2340</v>
      </c>
      <c r="CA65" s="528" t="s">
        <v>2340</v>
      </c>
      <c r="CB65" s="528" t="s">
        <v>2340</v>
      </c>
      <c r="CC65" s="528" t="s">
        <v>2340</v>
      </c>
      <c r="CD65" s="528" t="s">
        <v>2340</v>
      </c>
      <c r="CE65" s="528" t="s">
        <v>2340</v>
      </c>
      <c r="CF65" s="528" t="s">
        <v>2340</v>
      </c>
      <c r="CG65" s="528" t="s">
        <v>2340</v>
      </c>
      <c r="CH65" s="528" t="s">
        <v>2340</v>
      </c>
      <c r="CI65" s="528" t="s">
        <v>2340</v>
      </c>
      <c r="CJ65" s="528" t="s">
        <v>2340</v>
      </c>
      <c r="CK65" s="528" t="s">
        <v>2340</v>
      </c>
      <c r="CL65" s="528" t="s">
        <v>2340</v>
      </c>
      <c r="CM65" s="528" t="s">
        <v>2340</v>
      </c>
      <c r="CN65" s="528" t="s">
        <v>2340</v>
      </c>
      <c r="CO65" s="528" t="s">
        <v>2340</v>
      </c>
      <c r="CP65" s="528" t="s">
        <v>2340</v>
      </c>
      <c r="CQ65" s="528" t="s">
        <v>2340</v>
      </c>
      <c r="CR65" s="528" t="s">
        <v>2340</v>
      </c>
      <c r="CS65" s="528" t="s">
        <v>2340</v>
      </c>
      <c r="CT65" s="528" t="s">
        <v>2340</v>
      </c>
      <c r="CU65" s="528" t="s">
        <v>2340</v>
      </c>
      <c r="CV65" s="528" t="s">
        <v>2340</v>
      </c>
      <c r="CW65" s="528" t="s">
        <v>2340</v>
      </c>
      <c r="CX65" s="528" t="s">
        <v>2340</v>
      </c>
      <c r="CY65" s="528" t="s">
        <v>2340</v>
      </c>
      <c r="CZ65" s="528" t="s">
        <v>2340</v>
      </c>
      <c r="DA65" s="528" t="s">
        <v>2340</v>
      </c>
      <c r="DB65" s="528" t="s">
        <v>2340</v>
      </c>
      <c r="DC65" s="528" t="s">
        <v>2340</v>
      </c>
      <c r="DD65" s="528" t="s">
        <v>2340</v>
      </c>
      <c r="DE65" s="528" t="s">
        <v>2340</v>
      </c>
      <c r="DF65" s="528" t="s">
        <v>2340</v>
      </c>
      <c r="DG65" s="528" t="s">
        <v>2340</v>
      </c>
      <c r="DH65" s="528" t="s">
        <v>2340</v>
      </c>
      <c r="DI65" s="528" t="s">
        <v>2340</v>
      </c>
      <c r="DJ65" s="528" t="s">
        <v>2340</v>
      </c>
      <c r="DK65" s="528" t="s">
        <v>2340</v>
      </c>
      <c r="DL65" s="528" t="s">
        <v>2340</v>
      </c>
      <c r="DM65" s="528" t="s">
        <v>2340</v>
      </c>
      <c r="DN65" s="528" t="s">
        <v>2340</v>
      </c>
      <c r="DP65" s="536" t="str">
        <f t="shared" si="21"/>
        <v>PCD_DPW3_RES1_DLY_S3</v>
      </c>
      <c r="DQ65" s="536" t="str">
        <f t="shared" si="21"/>
        <v>PCD_DPW3_RES1_DIR_S3</v>
      </c>
      <c r="DR65" s="536" t="str">
        <f t="shared" si="21"/>
        <v>PCD_DPW3_RES1_DSCR_S3</v>
      </c>
      <c r="DS65" s="536" t="str">
        <f t="shared" si="21"/>
        <v>PCD_DPW3_RES1_DCS_S3</v>
      </c>
      <c r="DT65" s="536" t="str">
        <f t="shared" si="21"/>
        <v>PCD_DPW3_RES1_DSPC_S3</v>
      </c>
      <c r="DU65" s="536" t="str">
        <f t="shared" si="21"/>
        <v>PCD_DPW3_RES1_DPP_S3</v>
      </c>
      <c r="DV65" s="536" t="str">
        <f t="shared" si="21"/>
        <v>PCD_DPW3_RES1_DTPI_S3</v>
      </c>
      <c r="DW65" s="536" t="str">
        <f t="shared" si="21"/>
        <v>PCD_DPW3_RES1_DCI_S3</v>
      </c>
      <c r="DX65" s="536" t="str">
        <f t="shared" si="21"/>
        <v>PCD_DPW3_RES1_DSI_S3</v>
      </c>
      <c r="DY65" s="536" t="str">
        <f t="shared" si="21"/>
        <v>PCD_DPW3_RES1_DER_S3</v>
      </c>
      <c r="DZ65" s="536" t="str">
        <f t="shared" si="20"/>
        <v>PCD_DPW3_RES1_RS_S3</v>
      </c>
      <c r="EA65" s="536" t="str">
        <f t="shared" si="20"/>
        <v>PCD_DPW3_RES1_DPLE_S3</v>
      </c>
    </row>
    <row r="66" spans="1:131" ht="28.2" thickBot="1" x14ac:dyDescent="0.3">
      <c r="A66" s="327"/>
      <c r="B66" s="360" t="str">
        <f t="shared" si="2"/>
        <v>SSC</v>
      </c>
      <c r="C66" s="60" t="s">
        <v>1549</v>
      </c>
      <c r="D66" s="60" t="s">
        <v>1705</v>
      </c>
      <c r="E66" s="91">
        <f>IFERROR(INDEX('[6]PCD List'!$AU$5:$BK$48,MATCH('DPW3'!$D66,'[6]PCD List'!$AR$5:$AR$48,0),MATCH('DPW3'!$B66,'[6]PCD List'!$AU$2:$BK$2,0)),"")</f>
        <v>0</v>
      </c>
      <c r="F66" s="62" t="s">
        <v>2321</v>
      </c>
      <c r="G66" s="63" t="s">
        <v>1024</v>
      </c>
      <c r="H66" s="24" t="s">
        <v>153</v>
      </c>
      <c r="I66" s="233">
        <v>0</v>
      </c>
      <c r="K66" s="786"/>
      <c r="M66" s="356"/>
      <c r="N66" s="356"/>
      <c r="O66" s="521"/>
      <c r="P66" s="521"/>
      <c r="Q66" s="521"/>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7"/>
      <c r="AV66" s="67"/>
      <c r="AW66" s="67"/>
      <c r="AX66" s="67"/>
      <c r="AY66" s="67"/>
      <c r="AZ66" s="67"/>
      <c r="BA66" s="357"/>
      <c r="BC66" s="555"/>
      <c r="BD66" s="521"/>
      <c r="BE66" s="66"/>
      <c r="BF66" s="66"/>
      <c r="BG66" s="66"/>
      <c r="BH66" s="66"/>
      <c r="BI66" s="66"/>
      <c r="BJ66" s="66"/>
      <c r="BK66" s="66"/>
      <c r="BL66" s="66"/>
      <c r="BM66" s="66"/>
      <c r="BN66" s="357"/>
      <c r="BU66" s="527" t="s">
        <v>2322</v>
      </c>
      <c r="BX66" s="289"/>
      <c r="BY66" s="1" t="s">
        <v>2324</v>
      </c>
      <c r="BZ66" s="528" t="s">
        <v>2341</v>
      </c>
      <c r="CA66" s="528" t="s">
        <v>2341</v>
      </c>
      <c r="CB66" s="528" t="s">
        <v>2341</v>
      </c>
      <c r="CC66" s="528" t="s">
        <v>2341</v>
      </c>
      <c r="CD66" s="528" t="s">
        <v>2341</v>
      </c>
      <c r="CE66" s="528" t="s">
        <v>2341</v>
      </c>
      <c r="CF66" s="528" t="s">
        <v>2341</v>
      </c>
      <c r="CG66" s="528" t="s">
        <v>2341</v>
      </c>
      <c r="CH66" s="528" t="s">
        <v>2341</v>
      </c>
      <c r="CI66" s="528" t="s">
        <v>2341</v>
      </c>
      <c r="CJ66" s="528" t="s">
        <v>2341</v>
      </c>
      <c r="CK66" s="528" t="s">
        <v>2341</v>
      </c>
      <c r="CL66" s="528" t="s">
        <v>2341</v>
      </c>
      <c r="CM66" s="528" t="s">
        <v>2341</v>
      </c>
      <c r="CN66" s="528" t="s">
        <v>2341</v>
      </c>
      <c r="CO66" s="528" t="s">
        <v>2341</v>
      </c>
      <c r="CP66" s="528" t="s">
        <v>2341</v>
      </c>
      <c r="CQ66" s="528" t="s">
        <v>2341</v>
      </c>
      <c r="CR66" s="528" t="s">
        <v>2341</v>
      </c>
      <c r="CS66" s="528" t="s">
        <v>2341</v>
      </c>
      <c r="CT66" s="528" t="s">
        <v>2341</v>
      </c>
      <c r="CU66" s="528" t="s">
        <v>2341</v>
      </c>
      <c r="CV66" s="528" t="s">
        <v>2341</v>
      </c>
      <c r="CW66" s="528" t="s">
        <v>2341</v>
      </c>
      <c r="CX66" s="528" t="s">
        <v>2341</v>
      </c>
      <c r="CY66" s="528" t="s">
        <v>2341</v>
      </c>
      <c r="CZ66" s="528" t="s">
        <v>2341</v>
      </c>
      <c r="DA66" s="528" t="s">
        <v>2341</v>
      </c>
      <c r="DB66" s="528" t="s">
        <v>2341</v>
      </c>
      <c r="DC66" s="528" t="s">
        <v>2341</v>
      </c>
      <c r="DD66" s="528" t="s">
        <v>2341</v>
      </c>
      <c r="DE66" s="528" t="s">
        <v>2341</v>
      </c>
      <c r="DF66" s="528" t="s">
        <v>2341</v>
      </c>
      <c r="DG66" s="528" t="s">
        <v>2341</v>
      </c>
      <c r="DH66" s="528" t="s">
        <v>2341</v>
      </c>
      <c r="DI66" s="528" t="s">
        <v>2341</v>
      </c>
      <c r="DJ66" s="528" t="s">
        <v>2341</v>
      </c>
      <c r="DK66" s="528" t="s">
        <v>2341</v>
      </c>
      <c r="DL66" s="528" t="s">
        <v>2341</v>
      </c>
      <c r="DM66" s="528" t="s">
        <v>2341</v>
      </c>
      <c r="DN66" s="528" t="s">
        <v>2341</v>
      </c>
      <c r="DP66" s="536" t="str">
        <f t="shared" si="21"/>
        <v>PCD_DPW3_RES1_DLY_S4</v>
      </c>
      <c r="DQ66" s="536" t="str">
        <f t="shared" si="21"/>
        <v>PCD_DPW3_RES1_DIR_S4</v>
      </c>
      <c r="DR66" s="536" t="str">
        <f t="shared" si="21"/>
        <v>PCD_DPW3_RES1_DSCR_S4</v>
      </c>
      <c r="DS66" s="536" t="str">
        <f t="shared" si="21"/>
        <v>PCD_DPW3_RES1_DCS_S4</v>
      </c>
      <c r="DT66" s="536" t="str">
        <f t="shared" si="21"/>
        <v>PCD_DPW3_RES1_DSPC_S4</v>
      </c>
      <c r="DU66" s="536" t="str">
        <f t="shared" si="21"/>
        <v>PCD_DPW3_RES1_DPP_S4</v>
      </c>
      <c r="DV66" s="536" t="str">
        <f t="shared" si="21"/>
        <v>PCD_DPW3_RES1_DTPI_S4</v>
      </c>
      <c r="DW66" s="536" t="str">
        <f t="shared" si="21"/>
        <v>PCD_DPW3_RES1_DCI_S4</v>
      </c>
      <c r="DX66" s="536" t="str">
        <f t="shared" si="21"/>
        <v>PCD_DPW3_RES1_DSI_S4</v>
      </c>
      <c r="DY66" s="536" t="str">
        <f t="shared" si="21"/>
        <v>PCD_DPW3_RES1_DER_S4</v>
      </c>
      <c r="DZ66" s="536" t="str">
        <f t="shared" si="20"/>
        <v>PCD_DPW3_RES1_RS_S4</v>
      </c>
      <c r="EA66" s="536" t="str">
        <f t="shared" si="20"/>
        <v>PCD_DPW3_RES1_DPLE_S4</v>
      </c>
    </row>
    <row r="67" spans="1:131" ht="28.2" thickBot="1" x14ac:dyDescent="0.3">
      <c r="A67" s="327"/>
      <c r="B67" s="360" t="str">
        <f t="shared" si="2"/>
        <v>SSC</v>
      </c>
      <c r="C67" s="60" t="s">
        <v>1549</v>
      </c>
      <c r="D67" s="60" t="s">
        <v>1705</v>
      </c>
      <c r="E67" s="91">
        <f>IFERROR(INDEX('[6]PCD List'!$AU$5:$BK$48,MATCH('DPW3'!$D67,'[6]PCD List'!$AR$5:$AR$48,0),MATCH('DPW3'!$B67,'[6]PCD List'!$AU$2:$BK$2,0)),"")</f>
        <v>0</v>
      </c>
      <c r="F67" s="62" t="s">
        <v>2321</v>
      </c>
      <c r="G67" s="63" t="s">
        <v>1027</v>
      </c>
      <c r="H67" s="24" t="s">
        <v>153</v>
      </c>
      <c r="I67" s="233">
        <v>0</v>
      </c>
      <c r="K67" s="786"/>
      <c r="M67" s="356"/>
      <c r="N67" s="356"/>
      <c r="O67" s="521"/>
      <c r="P67" s="521"/>
      <c r="Q67" s="521"/>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7"/>
      <c r="AV67" s="67"/>
      <c r="AW67" s="67"/>
      <c r="AX67" s="67"/>
      <c r="AY67" s="67"/>
      <c r="AZ67" s="67"/>
      <c r="BA67" s="357"/>
      <c r="BC67" s="555"/>
      <c r="BD67" s="521"/>
      <c r="BE67" s="66"/>
      <c r="BF67" s="66"/>
      <c r="BG67" s="66"/>
      <c r="BH67" s="66"/>
      <c r="BI67" s="66"/>
      <c r="BJ67" s="66"/>
      <c r="BK67" s="66"/>
      <c r="BL67" s="66"/>
      <c r="BM67" s="66"/>
      <c r="BN67" s="357"/>
      <c r="BU67" s="527" t="s">
        <v>2322</v>
      </c>
      <c r="BX67" s="289"/>
      <c r="BY67" s="1" t="s">
        <v>2324</v>
      </c>
      <c r="BZ67" s="528" t="s">
        <v>2342</v>
      </c>
      <c r="CA67" s="528" t="s">
        <v>2342</v>
      </c>
      <c r="CB67" s="528" t="s">
        <v>2342</v>
      </c>
      <c r="CC67" s="528" t="s">
        <v>2342</v>
      </c>
      <c r="CD67" s="528" t="s">
        <v>2342</v>
      </c>
      <c r="CE67" s="528" t="s">
        <v>2342</v>
      </c>
      <c r="CF67" s="528" t="s">
        <v>2342</v>
      </c>
      <c r="CG67" s="528" t="s">
        <v>2342</v>
      </c>
      <c r="CH67" s="528" t="s">
        <v>2342</v>
      </c>
      <c r="CI67" s="528" t="s">
        <v>2342</v>
      </c>
      <c r="CJ67" s="528" t="s">
        <v>2342</v>
      </c>
      <c r="CK67" s="528" t="s">
        <v>2342</v>
      </c>
      <c r="CL67" s="528" t="s">
        <v>2342</v>
      </c>
      <c r="CM67" s="528" t="s">
        <v>2342</v>
      </c>
      <c r="CN67" s="528" t="s">
        <v>2342</v>
      </c>
      <c r="CO67" s="528" t="s">
        <v>2342</v>
      </c>
      <c r="CP67" s="528" t="s">
        <v>2342</v>
      </c>
      <c r="CQ67" s="528" t="s">
        <v>2342</v>
      </c>
      <c r="CR67" s="528" t="s">
        <v>2342</v>
      </c>
      <c r="CS67" s="528" t="s">
        <v>2342</v>
      </c>
      <c r="CT67" s="528" t="s">
        <v>2342</v>
      </c>
      <c r="CU67" s="528" t="s">
        <v>2342</v>
      </c>
      <c r="CV67" s="528" t="s">
        <v>2342</v>
      </c>
      <c r="CW67" s="528" t="s">
        <v>2342</v>
      </c>
      <c r="CX67" s="528" t="s">
        <v>2342</v>
      </c>
      <c r="CY67" s="528" t="s">
        <v>2342</v>
      </c>
      <c r="CZ67" s="528" t="s">
        <v>2342</v>
      </c>
      <c r="DA67" s="528" t="s">
        <v>2342</v>
      </c>
      <c r="DB67" s="528" t="s">
        <v>2342</v>
      </c>
      <c r="DC67" s="528" t="s">
        <v>2342</v>
      </c>
      <c r="DD67" s="528" t="s">
        <v>2342</v>
      </c>
      <c r="DE67" s="528" t="s">
        <v>2342</v>
      </c>
      <c r="DF67" s="528" t="s">
        <v>2342</v>
      </c>
      <c r="DG67" s="528" t="s">
        <v>2342</v>
      </c>
      <c r="DH67" s="528" t="s">
        <v>2342</v>
      </c>
      <c r="DI67" s="528" t="s">
        <v>2342</v>
      </c>
      <c r="DJ67" s="528" t="s">
        <v>2342</v>
      </c>
      <c r="DK67" s="528" t="s">
        <v>2342</v>
      </c>
      <c r="DL67" s="528" t="s">
        <v>2342</v>
      </c>
      <c r="DM67" s="528" t="s">
        <v>2342</v>
      </c>
      <c r="DN67" s="528" t="s">
        <v>2342</v>
      </c>
      <c r="DP67" s="536" t="str">
        <f t="shared" si="21"/>
        <v>PCD_DPW3_RES1_DLY_S5</v>
      </c>
      <c r="DQ67" s="536" t="str">
        <f t="shared" si="21"/>
        <v>PCD_DPW3_RES1_DIR_S5</v>
      </c>
      <c r="DR67" s="536" t="str">
        <f t="shared" si="21"/>
        <v>PCD_DPW3_RES1_DSCR_S5</v>
      </c>
      <c r="DS67" s="536" t="str">
        <f t="shared" si="21"/>
        <v>PCD_DPW3_RES1_DCS_S5</v>
      </c>
      <c r="DT67" s="536" t="str">
        <f t="shared" si="21"/>
        <v>PCD_DPW3_RES1_DSPC_S5</v>
      </c>
      <c r="DU67" s="536" t="str">
        <f t="shared" si="21"/>
        <v>PCD_DPW3_RES1_DPP_S5</v>
      </c>
      <c r="DV67" s="536" t="str">
        <f t="shared" si="21"/>
        <v>PCD_DPW3_RES1_DTPI_S5</v>
      </c>
      <c r="DW67" s="536" t="str">
        <f t="shared" si="21"/>
        <v>PCD_DPW3_RES1_DCI_S5</v>
      </c>
      <c r="DX67" s="536" t="str">
        <f t="shared" si="21"/>
        <v>PCD_DPW3_RES1_DSI_S5</v>
      </c>
      <c r="DY67" s="536" t="str">
        <f t="shared" si="21"/>
        <v>PCD_DPW3_RES1_DER_S5</v>
      </c>
      <c r="DZ67" s="536" t="str">
        <f t="shared" si="20"/>
        <v>PCD_DPW3_RES1_RS_S5</v>
      </c>
      <c r="EA67" s="536" t="str">
        <f t="shared" si="20"/>
        <v>PCD_DPW3_RES1_DPLE_S5</v>
      </c>
    </row>
    <row r="68" spans="1:131" ht="28.2" thickBot="1" x14ac:dyDescent="0.3">
      <c r="A68" s="327"/>
      <c r="B68" s="360" t="str">
        <f t="shared" si="2"/>
        <v>SSC</v>
      </c>
      <c r="C68" s="60" t="s">
        <v>1549</v>
      </c>
      <c r="D68" s="60" t="s">
        <v>1705</v>
      </c>
      <c r="E68" s="91">
        <f>IFERROR(INDEX('[6]PCD List'!$AU$5:$BK$48,MATCH('DPW3'!$D68,'[6]PCD List'!$AR$5:$AR$48,0),MATCH('DPW3'!$B68,'[6]PCD List'!$AU$2:$BK$2,0)),"")</f>
        <v>0</v>
      </c>
      <c r="F68" s="62" t="s">
        <v>2321</v>
      </c>
      <c r="G68" s="63" t="s">
        <v>1030</v>
      </c>
      <c r="H68" s="24" t="s">
        <v>153</v>
      </c>
      <c r="I68" s="233">
        <v>0</v>
      </c>
      <c r="K68" s="786"/>
      <c r="M68" s="356"/>
      <c r="N68" s="356"/>
      <c r="O68" s="521"/>
      <c r="P68" s="521"/>
      <c r="Q68" s="521"/>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7"/>
      <c r="AV68" s="67"/>
      <c r="AW68" s="67"/>
      <c r="AX68" s="67"/>
      <c r="AY68" s="67"/>
      <c r="AZ68" s="67"/>
      <c r="BA68" s="357"/>
      <c r="BC68" s="555"/>
      <c r="BD68" s="521"/>
      <c r="BE68" s="66"/>
      <c r="BF68" s="66"/>
      <c r="BG68" s="66"/>
      <c r="BH68" s="66"/>
      <c r="BI68" s="66"/>
      <c r="BJ68" s="66"/>
      <c r="BK68" s="66"/>
      <c r="BL68" s="66"/>
      <c r="BM68" s="66"/>
      <c r="BN68" s="357"/>
      <c r="BU68" s="527" t="s">
        <v>2322</v>
      </c>
      <c r="BX68" s="289"/>
      <c r="BY68" s="1" t="s">
        <v>2324</v>
      </c>
      <c r="BZ68" s="528" t="s">
        <v>2343</v>
      </c>
      <c r="CA68" s="528" t="s">
        <v>2343</v>
      </c>
      <c r="CB68" s="528" t="s">
        <v>2343</v>
      </c>
      <c r="CC68" s="528" t="s">
        <v>2343</v>
      </c>
      <c r="CD68" s="528" t="s">
        <v>2343</v>
      </c>
      <c r="CE68" s="528" t="s">
        <v>2343</v>
      </c>
      <c r="CF68" s="528" t="s">
        <v>2343</v>
      </c>
      <c r="CG68" s="528" t="s">
        <v>2343</v>
      </c>
      <c r="CH68" s="528" t="s">
        <v>2343</v>
      </c>
      <c r="CI68" s="528" t="s">
        <v>2343</v>
      </c>
      <c r="CJ68" s="528" t="s">
        <v>2343</v>
      </c>
      <c r="CK68" s="528" t="s">
        <v>2343</v>
      </c>
      <c r="CL68" s="528" t="s">
        <v>2343</v>
      </c>
      <c r="CM68" s="528" t="s">
        <v>2343</v>
      </c>
      <c r="CN68" s="528" t="s">
        <v>2343</v>
      </c>
      <c r="CO68" s="528" t="s">
        <v>2343</v>
      </c>
      <c r="CP68" s="528" t="s">
        <v>2343</v>
      </c>
      <c r="CQ68" s="528" t="s">
        <v>2343</v>
      </c>
      <c r="CR68" s="528" t="s">
        <v>2343</v>
      </c>
      <c r="CS68" s="528" t="s">
        <v>2343</v>
      </c>
      <c r="CT68" s="528" t="s">
        <v>2343</v>
      </c>
      <c r="CU68" s="528" t="s">
        <v>2343</v>
      </c>
      <c r="CV68" s="528" t="s">
        <v>2343</v>
      </c>
      <c r="CW68" s="528" t="s">
        <v>2343</v>
      </c>
      <c r="CX68" s="528" t="s">
        <v>2343</v>
      </c>
      <c r="CY68" s="528" t="s">
        <v>2343</v>
      </c>
      <c r="CZ68" s="528" t="s">
        <v>2343</v>
      </c>
      <c r="DA68" s="528" t="s">
        <v>2343</v>
      </c>
      <c r="DB68" s="528" t="s">
        <v>2343</v>
      </c>
      <c r="DC68" s="528" t="s">
        <v>2343</v>
      </c>
      <c r="DD68" s="528" t="s">
        <v>2343</v>
      </c>
      <c r="DE68" s="528" t="s">
        <v>2343</v>
      </c>
      <c r="DF68" s="528" t="s">
        <v>2343</v>
      </c>
      <c r="DG68" s="528" t="s">
        <v>2343</v>
      </c>
      <c r="DH68" s="528" t="s">
        <v>2343</v>
      </c>
      <c r="DI68" s="528" t="s">
        <v>2343</v>
      </c>
      <c r="DJ68" s="528" t="s">
        <v>2343</v>
      </c>
      <c r="DK68" s="528" t="s">
        <v>2343</v>
      </c>
      <c r="DL68" s="528" t="s">
        <v>2343</v>
      </c>
      <c r="DM68" s="528" t="s">
        <v>2343</v>
      </c>
      <c r="DN68" s="528" t="s">
        <v>2343</v>
      </c>
      <c r="DP68" s="536" t="str">
        <f t="shared" si="21"/>
        <v>PCD_DPW3_RES1_DLY_S6</v>
      </c>
      <c r="DQ68" s="536" t="str">
        <f t="shared" si="21"/>
        <v>PCD_DPW3_RES1_DIR_S6</v>
      </c>
      <c r="DR68" s="536" t="str">
        <f t="shared" si="21"/>
        <v>PCD_DPW3_RES1_DSCR_S6</v>
      </c>
      <c r="DS68" s="536" t="str">
        <f t="shared" si="21"/>
        <v>PCD_DPW3_RES1_DCS_S6</v>
      </c>
      <c r="DT68" s="536" t="str">
        <f t="shared" si="21"/>
        <v>PCD_DPW3_RES1_DSPC_S6</v>
      </c>
      <c r="DU68" s="536" t="str">
        <f t="shared" si="21"/>
        <v>PCD_DPW3_RES1_DPP_S6</v>
      </c>
      <c r="DV68" s="536" t="str">
        <f t="shared" si="21"/>
        <v>PCD_DPW3_RES1_DTPI_S6</v>
      </c>
      <c r="DW68" s="536" t="str">
        <f t="shared" si="21"/>
        <v>PCD_DPW3_RES1_DCI_S6</v>
      </c>
      <c r="DX68" s="536" t="str">
        <f t="shared" si="21"/>
        <v>PCD_DPW3_RES1_DSI_S6</v>
      </c>
      <c r="DY68" s="536" t="str">
        <f t="shared" si="21"/>
        <v>PCD_DPW3_RES1_DER_S6</v>
      </c>
      <c r="DZ68" s="536" t="str">
        <f t="shared" si="20"/>
        <v>PCD_DPW3_RES1_RS_S6</v>
      </c>
      <c r="EA68" s="536" t="str">
        <f t="shared" si="20"/>
        <v>PCD_DPW3_RES1_DPLE_S6</v>
      </c>
    </row>
    <row r="69" spans="1:131" ht="28.2" thickBot="1" x14ac:dyDescent="0.3">
      <c r="A69" s="327"/>
      <c r="B69" s="360" t="str">
        <f t="shared" si="2"/>
        <v>SSC</v>
      </c>
      <c r="C69" s="60" t="s">
        <v>1549</v>
      </c>
      <c r="D69" s="60" t="s">
        <v>1705</v>
      </c>
      <c r="E69" s="91">
        <f>IFERROR(INDEX('[6]PCD List'!$AU$5:$BK$48,MATCH('DPW3'!$D69,'[6]PCD List'!$AR$5:$AR$48,0),MATCH('DPW3'!$B69,'[6]PCD List'!$AU$2:$BK$2,0)),"")</f>
        <v>0</v>
      </c>
      <c r="F69" s="62" t="s">
        <v>2321</v>
      </c>
      <c r="G69" s="63" t="s">
        <v>1033</v>
      </c>
      <c r="H69" s="24" t="s">
        <v>153</v>
      </c>
      <c r="I69" s="233">
        <v>0</v>
      </c>
      <c r="K69" s="786"/>
      <c r="M69" s="356"/>
      <c r="N69" s="356"/>
      <c r="O69" s="521"/>
      <c r="P69" s="521"/>
      <c r="Q69" s="521"/>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7"/>
      <c r="AV69" s="67"/>
      <c r="AW69" s="67"/>
      <c r="AX69" s="67"/>
      <c r="AY69" s="67"/>
      <c r="AZ69" s="67"/>
      <c r="BA69" s="372"/>
      <c r="BC69" s="555"/>
      <c r="BD69" s="521"/>
      <c r="BE69" s="66"/>
      <c r="BF69" s="66"/>
      <c r="BG69" s="66"/>
      <c r="BH69" s="66"/>
      <c r="BI69" s="66"/>
      <c r="BJ69" s="66"/>
      <c r="BK69" s="66"/>
      <c r="BL69" s="66"/>
      <c r="BM69" s="66"/>
      <c r="BN69" s="357"/>
      <c r="BU69" s="527" t="s">
        <v>2322</v>
      </c>
      <c r="BX69" s="289"/>
      <c r="BY69" s="1" t="s">
        <v>2324</v>
      </c>
      <c r="BZ69" s="537" t="s">
        <v>2344</v>
      </c>
      <c r="CA69" s="537" t="s">
        <v>2344</v>
      </c>
      <c r="CB69" s="537" t="s">
        <v>2344</v>
      </c>
      <c r="CC69" s="537" t="s">
        <v>2344</v>
      </c>
      <c r="CD69" s="537" t="s">
        <v>2344</v>
      </c>
      <c r="CE69" s="537" t="s">
        <v>2344</v>
      </c>
      <c r="CF69" s="537" t="s">
        <v>2344</v>
      </c>
      <c r="CG69" s="537" t="s">
        <v>2344</v>
      </c>
      <c r="CH69" s="537" t="s">
        <v>2344</v>
      </c>
      <c r="CI69" s="537" t="s">
        <v>2344</v>
      </c>
      <c r="CJ69" s="537" t="s">
        <v>2344</v>
      </c>
      <c r="CK69" s="537" t="s">
        <v>2344</v>
      </c>
      <c r="CL69" s="537" t="s">
        <v>2344</v>
      </c>
      <c r="CM69" s="537" t="s">
        <v>2344</v>
      </c>
      <c r="CN69" s="537" t="s">
        <v>2344</v>
      </c>
      <c r="CO69" s="537" t="s">
        <v>2344</v>
      </c>
      <c r="CP69" s="537" t="s">
        <v>2344</v>
      </c>
      <c r="CQ69" s="537" t="s">
        <v>2344</v>
      </c>
      <c r="CR69" s="537" t="s">
        <v>2344</v>
      </c>
      <c r="CS69" s="537" t="s">
        <v>2344</v>
      </c>
      <c r="CT69" s="537" t="s">
        <v>2344</v>
      </c>
      <c r="CU69" s="537" t="s">
        <v>2344</v>
      </c>
      <c r="CV69" s="537" t="s">
        <v>2344</v>
      </c>
      <c r="CW69" s="537" t="s">
        <v>2344</v>
      </c>
      <c r="CX69" s="537" t="s">
        <v>2344</v>
      </c>
      <c r="CY69" s="537" t="s">
        <v>2344</v>
      </c>
      <c r="CZ69" s="537" t="s">
        <v>2344</v>
      </c>
      <c r="DA69" s="537" t="s">
        <v>2344</v>
      </c>
      <c r="DB69" s="537" t="s">
        <v>2344</v>
      </c>
      <c r="DC69" s="537" t="s">
        <v>2344</v>
      </c>
      <c r="DD69" s="537" t="s">
        <v>2344</v>
      </c>
      <c r="DE69" s="537" t="s">
        <v>2344</v>
      </c>
      <c r="DF69" s="537" t="s">
        <v>2344</v>
      </c>
      <c r="DG69" s="537" t="s">
        <v>2344</v>
      </c>
      <c r="DH69" s="537" t="s">
        <v>2344</v>
      </c>
      <c r="DI69" s="537" t="s">
        <v>2344</v>
      </c>
      <c r="DJ69" s="537" t="s">
        <v>2344</v>
      </c>
      <c r="DK69" s="537" t="s">
        <v>2344</v>
      </c>
      <c r="DL69" s="537" t="s">
        <v>2344</v>
      </c>
      <c r="DM69" s="537" t="s">
        <v>2344</v>
      </c>
      <c r="DN69" s="537" t="s">
        <v>2344</v>
      </c>
      <c r="DP69" s="536" t="str">
        <f t="shared" si="21"/>
        <v>PCD_DPW3_RES1_DLY_S7</v>
      </c>
      <c r="DQ69" s="536" t="str">
        <f t="shared" si="21"/>
        <v>PCD_DPW3_RES1_DIR_S7</v>
      </c>
      <c r="DR69" s="536" t="str">
        <f t="shared" si="21"/>
        <v>PCD_DPW3_RES1_DSCR_S7</v>
      </c>
      <c r="DS69" s="536" t="str">
        <f t="shared" si="21"/>
        <v>PCD_DPW3_RES1_DCS_S7</v>
      </c>
      <c r="DT69" s="536" t="str">
        <f t="shared" si="21"/>
        <v>PCD_DPW3_RES1_DSPC_S7</v>
      </c>
      <c r="DU69" s="536" t="str">
        <f t="shared" si="21"/>
        <v>PCD_DPW3_RES1_DPP_S7</v>
      </c>
      <c r="DV69" s="536" t="str">
        <f t="shared" si="21"/>
        <v>PCD_DPW3_RES1_DTPI_S7</v>
      </c>
      <c r="DW69" s="536" t="str">
        <f t="shared" si="21"/>
        <v>PCD_DPW3_RES1_DCI_S7</v>
      </c>
      <c r="DX69" s="536" t="str">
        <f t="shared" si="21"/>
        <v>PCD_DPW3_RES1_DSI_S7</v>
      </c>
      <c r="DY69" s="536" t="str">
        <f t="shared" si="21"/>
        <v>PCD_DPW3_RES1_DER_S7</v>
      </c>
      <c r="DZ69" s="536" t="str">
        <f t="shared" si="20"/>
        <v>PCD_DPW3_RES1_RS_S7</v>
      </c>
      <c r="EA69" s="536" t="str">
        <f t="shared" si="20"/>
        <v>PCD_DPW3_RES1_DPLE_S7</v>
      </c>
    </row>
    <row r="70" spans="1:131" ht="28.2" thickBot="1" x14ac:dyDescent="0.3">
      <c r="A70" s="327"/>
      <c r="B70" s="488" t="str">
        <f t="shared" si="2"/>
        <v>SSC</v>
      </c>
      <c r="C70" s="561" t="s">
        <v>1549</v>
      </c>
      <c r="D70" s="561" t="s">
        <v>1705</v>
      </c>
      <c r="E70" s="558">
        <f>IFERROR(INDEX('[6]PCD List'!$AU$5:$BK$48,MATCH('DPW3'!$D70,'[6]PCD List'!$AR$5:$AR$48,0),MATCH('DPW3'!$B70,'[6]PCD List'!$AU$2:$BK$2,0)),"")</f>
        <v>0</v>
      </c>
      <c r="F70" s="559" t="s">
        <v>2321</v>
      </c>
      <c r="G70" s="264" t="s">
        <v>1036</v>
      </c>
      <c r="H70" s="556" t="s">
        <v>153</v>
      </c>
      <c r="I70" s="560">
        <v>0</v>
      </c>
      <c r="K70" s="786"/>
      <c r="M70" s="267">
        <f>SUM( M62:M68)</f>
        <v>0</v>
      </c>
      <c r="N70" s="297">
        <f t="shared" ref="N70:BA70" si="22">SUM( N62:N68)</f>
        <v>0</v>
      </c>
      <c r="O70" s="268">
        <f t="shared" si="22"/>
        <v>0</v>
      </c>
      <c r="P70" s="268">
        <f t="shared" si="22"/>
        <v>0</v>
      </c>
      <c r="Q70" s="268">
        <f t="shared" si="22"/>
        <v>0</v>
      </c>
      <c r="R70" s="268">
        <f t="shared" si="22"/>
        <v>0</v>
      </c>
      <c r="S70" s="268">
        <f t="shared" si="22"/>
        <v>0</v>
      </c>
      <c r="T70" s="268">
        <f t="shared" si="22"/>
        <v>0</v>
      </c>
      <c r="U70" s="268">
        <f t="shared" si="22"/>
        <v>0</v>
      </c>
      <c r="V70" s="268">
        <f t="shared" si="22"/>
        <v>0</v>
      </c>
      <c r="W70" s="268">
        <f t="shared" si="22"/>
        <v>0</v>
      </c>
      <c r="X70" s="268">
        <f t="shared" si="22"/>
        <v>0</v>
      </c>
      <c r="Y70" s="268">
        <f t="shared" si="22"/>
        <v>0</v>
      </c>
      <c r="Z70" s="268">
        <f t="shared" si="22"/>
        <v>0</v>
      </c>
      <c r="AA70" s="268">
        <f t="shared" si="22"/>
        <v>0</v>
      </c>
      <c r="AB70" s="268">
        <f t="shared" si="22"/>
        <v>0</v>
      </c>
      <c r="AC70" s="268">
        <f t="shared" si="22"/>
        <v>0</v>
      </c>
      <c r="AD70" s="268">
        <f t="shared" si="22"/>
        <v>0</v>
      </c>
      <c r="AE70" s="268">
        <f t="shared" si="22"/>
        <v>0</v>
      </c>
      <c r="AF70" s="268">
        <f t="shared" si="22"/>
        <v>0</v>
      </c>
      <c r="AG70" s="268">
        <f t="shared" si="22"/>
        <v>0</v>
      </c>
      <c r="AH70" s="268">
        <f t="shared" si="22"/>
        <v>0</v>
      </c>
      <c r="AI70" s="268">
        <f t="shared" si="22"/>
        <v>0</v>
      </c>
      <c r="AJ70" s="268">
        <f t="shared" si="22"/>
        <v>0</v>
      </c>
      <c r="AK70" s="268">
        <f t="shared" si="22"/>
        <v>0</v>
      </c>
      <c r="AL70" s="268">
        <f t="shared" si="22"/>
        <v>0</v>
      </c>
      <c r="AM70" s="268">
        <f t="shared" si="22"/>
        <v>0</v>
      </c>
      <c r="AN70" s="268">
        <f t="shared" si="22"/>
        <v>0</v>
      </c>
      <c r="AO70" s="268">
        <f t="shared" si="22"/>
        <v>0</v>
      </c>
      <c r="AP70" s="268">
        <f t="shared" si="22"/>
        <v>0</v>
      </c>
      <c r="AQ70" s="268">
        <f t="shared" si="22"/>
        <v>0</v>
      </c>
      <c r="AR70" s="268">
        <f t="shared" si="22"/>
        <v>0</v>
      </c>
      <c r="AS70" s="268">
        <f t="shared" si="22"/>
        <v>0</v>
      </c>
      <c r="AT70" s="268">
        <f t="shared" si="22"/>
        <v>0</v>
      </c>
      <c r="AU70" s="268">
        <f t="shared" si="22"/>
        <v>0</v>
      </c>
      <c r="AV70" s="268">
        <f t="shared" si="22"/>
        <v>0</v>
      </c>
      <c r="AW70" s="268">
        <f t="shared" si="22"/>
        <v>0</v>
      </c>
      <c r="AX70" s="268">
        <f t="shared" si="22"/>
        <v>0</v>
      </c>
      <c r="AY70" s="268">
        <f t="shared" si="22"/>
        <v>0</v>
      </c>
      <c r="AZ70" s="268">
        <f t="shared" si="22"/>
        <v>0</v>
      </c>
      <c r="BA70" s="542">
        <f t="shared" si="22"/>
        <v>0</v>
      </c>
      <c r="BC70" s="381"/>
      <c r="BD70" s="382"/>
      <c r="BE70" s="382"/>
      <c r="BF70" s="382"/>
      <c r="BG70" s="382"/>
      <c r="BH70" s="382"/>
      <c r="BI70" s="382"/>
      <c r="BJ70" s="382"/>
      <c r="BK70" s="382"/>
      <c r="BL70" s="382"/>
      <c r="BM70" s="382"/>
      <c r="BN70" s="383"/>
      <c r="BU70" s="527" t="s">
        <v>2322</v>
      </c>
      <c r="BX70" s="289"/>
      <c r="BY70" s="1" t="s">
        <v>2324</v>
      </c>
      <c r="BZ70" s="543" t="s">
        <v>2345</v>
      </c>
      <c r="CA70" s="544" t="s">
        <v>2345</v>
      </c>
      <c r="CB70" s="545" t="s">
        <v>2345</v>
      </c>
      <c r="CC70" s="545" t="s">
        <v>2345</v>
      </c>
      <c r="CD70" s="545" t="s">
        <v>2345</v>
      </c>
      <c r="CE70" s="545" t="s">
        <v>2345</v>
      </c>
      <c r="CF70" s="545" t="s">
        <v>2345</v>
      </c>
      <c r="CG70" s="545" t="s">
        <v>2345</v>
      </c>
      <c r="CH70" s="545" t="s">
        <v>2345</v>
      </c>
      <c r="CI70" s="545" t="s">
        <v>2345</v>
      </c>
      <c r="CJ70" s="545" t="s">
        <v>2345</v>
      </c>
      <c r="CK70" s="545" t="s">
        <v>2345</v>
      </c>
      <c r="CL70" s="545" t="s">
        <v>2345</v>
      </c>
      <c r="CM70" s="545" t="s">
        <v>2345</v>
      </c>
      <c r="CN70" s="545" t="s">
        <v>2345</v>
      </c>
      <c r="CO70" s="545" t="s">
        <v>2345</v>
      </c>
      <c r="CP70" s="545" t="s">
        <v>2345</v>
      </c>
      <c r="CQ70" s="545" t="s">
        <v>2345</v>
      </c>
      <c r="CR70" s="545" t="s">
        <v>2345</v>
      </c>
      <c r="CS70" s="545" t="s">
        <v>2345</v>
      </c>
      <c r="CT70" s="545" t="s">
        <v>2345</v>
      </c>
      <c r="CU70" s="545" t="s">
        <v>2345</v>
      </c>
      <c r="CV70" s="545" t="s">
        <v>2345</v>
      </c>
      <c r="CW70" s="545" t="s">
        <v>2345</v>
      </c>
      <c r="CX70" s="545" t="s">
        <v>2345</v>
      </c>
      <c r="CY70" s="545" t="s">
        <v>2345</v>
      </c>
      <c r="CZ70" s="545" t="s">
        <v>2345</v>
      </c>
      <c r="DA70" s="545" t="s">
        <v>2345</v>
      </c>
      <c r="DB70" s="545" t="s">
        <v>2345</v>
      </c>
      <c r="DC70" s="545" t="s">
        <v>2345</v>
      </c>
      <c r="DD70" s="545" t="s">
        <v>2345</v>
      </c>
      <c r="DE70" s="545" t="s">
        <v>2345</v>
      </c>
      <c r="DF70" s="545" t="s">
        <v>2345</v>
      </c>
      <c r="DG70" s="545" t="s">
        <v>2345</v>
      </c>
      <c r="DH70" s="545" t="s">
        <v>2345</v>
      </c>
      <c r="DI70" s="545" t="s">
        <v>2345</v>
      </c>
      <c r="DJ70" s="545" t="s">
        <v>2345</v>
      </c>
      <c r="DK70" s="545" t="s">
        <v>2345</v>
      </c>
      <c r="DL70" s="545" t="s">
        <v>2345</v>
      </c>
      <c r="DM70" s="545" t="s">
        <v>2345</v>
      </c>
      <c r="DN70" s="546" t="s">
        <v>2345</v>
      </c>
      <c r="DP70" s="536" t="str">
        <f t="shared" si="21"/>
        <v>PCD_DPW3_RES1_DLY_ST</v>
      </c>
      <c r="DQ70" s="536" t="str">
        <f t="shared" si="21"/>
        <v>PCD_DPW3_RES1_DIR_ST</v>
      </c>
      <c r="DR70" s="536" t="str">
        <f t="shared" si="21"/>
        <v>PCD_DPW3_RES1_DSCR_ST</v>
      </c>
      <c r="DS70" s="536" t="str">
        <f t="shared" si="21"/>
        <v>PCD_DPW3_RES1_DCS_ST</v>
      </c>
      <c r="DT70" s="536" t="str">
        <f t="shared" si="21"/>
        <v>PCD_DPW3_RES1_DSPC_ST</v>
      </c>
      <c r="DU70" s="536" t="str">
        <f t="shared" si="21"/>
        <v>PCD_DPW3_RES1_DPP_ST</v>
      </c>
      <c r="DV70" s="536" t="str">
        <f t="shared" si="21"/>
        <v>PCD_DPW3_RES1_DTPI_ST</v>
      </c>
      <c r="DW70" s="536" t="str">
        <f t="shared" si="21"/>
        <v>PCD_DPW3_RES1_DCI_ST</v>
      </c>
      <c r="DX70" s="536" t="str">
        <f t="shared" si="21"/>
        <v>PCD_DPW3_RES1_DSI_ST</v>
      </c>
      <c r="DY70" s="536" t="str">
        <f t="shared" si="21"/>
        <v>PCD_DPW3_RES1_DER_ST</v>
      </c>
      <c r="DZ70" s="536" t="str">
        <f t="shared" si="20"/>
        <v>PCD_DPW3_RES1_RS_ST</v>
      </c>
      <c r="EA70" s="536" t="str">
        <f t="shared" si="20"/>
        <v>PCD_DPW3_RES1_DPLE_ST</v>
      </c>
    </row>
    <row r="71" spans="1:131" ht="15.6" thickBot="1" x14ac:dyDescent="0.3">
      <c r="A71" s="327"/>
      <c r="B71" s="351" t="str">
        <f xml:space="preserve"> B70</f>
        <v>SSC</v>
      </c>
      <c r="C71" s="56" t="s">
        <v>1549</v>
      </c>
      <c r="D71" s="56" t="s">
        <v>1705</v>
      </c>
      <c r="E71" s="402">
        <f>IFERROR(INDEX('[6]PCD List'!$AU$5:$BK$48,MATCH('DPW3'!$D71,'[6]PCD List'!$AR$5:$AR$48,0),MATCH('DPW3'!$B71,'[6]PCD List'!$AU$2:$BK$2,0)),"")</f>
        <v>0</v>
      </c>
      <c r="F71" s="118" t="s">
        <v>2346</v>
      </c>
      <c r="G71" s="63" t="s">
        <v>998</v>
      </c>
      <c r="H71" s="24" t="s">
        <v>153</v>
      </c>
      <c r="I71" s="233">
        <v>0</v>
      </c>
      <c r="K71" s="786">
        <v>0</v>
      </c>
      <c r="M71" s="356"/>
      <c r="N71" s="356"/>
      <c r="O71" s="521"/>
      <c r="P71" s="521"/>
      <c r="Q71" s="521"/>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66"/>
      <c r="AQ71" s="66"/>
      <c r="AR71" s="66"/>
      <c r="AS71" s="66"/>
      <c r="AT71" s="66"/>
      <c r="AU71" s="67"/>
      <c r="AV71" s="67"/>
      <c r="AW71" s="67"/>
      <c r="AX71" s="67"/>
      <c r="AY71" s="67"/>
      <c r="AZ71" s="67"/>
      <c r="BA71" s="357"/>
      <c r="BC71" s="555"/>
      <c r="BD71" s="521"/>
      <c r="BE71" s="66"/>
      <c r="BF71" s="66"/>
      <c r="BG71" s="66"/>
      <c r="BH71" s="66"/>
      <c r="BI71" s="66"/>
      <c r="BJ71" s="66"/>
      <c r="BK71" s="66"/>
      <c r="BL71" s="66"/>
      <c r="BM71" s="66"/>
      <c r="BN71" s="357"/>
      <c r="BU71" s="527" t="s">
        <v>2347</v>
      </c>
      <c r="BX71" s="289" t="s">
        <v>2348</v>
      </c>
      <c r="BY71" s="1" t="s">
        <v>2349</v>
      </c>
      <c r="BZ71" s="528" t="s">
        <v>2350</v>
      </c>
      <c r="CA71" s="528" t="s">
        <v>2350</v>
      </c>
      <c r="CB71" s="529" t="s">
        <v>2350</v>
      </c>
      <c r="CC71" s="529" t="s">
        <v>2350</v>
      </c>
      <c r="CD71" s="529" t="s">
        <v>2350</v>
      </c>
      <c r="CE71" s="530" t="s">
        <v>2350</v>
      </c>
      <c r="CF71" s="530" t="s">
        <v>2350</v>
      </c>
      <c r="CG71" s="530" t="s">
        <v>2350</v>
      </c>
      <c r="CH71" s="530" t="s">
        <v>2350</v>
      </c>
      <c r="CI71" s="530" t="s">
        <v>2350</v>
      </c>
      <c r="CJ71" s="530" t="s">
        <v>2350</v>
      </c>
      <c r="CK71" s="530" t="s">
        <v>2350</v>
      </c>
      <c r="CL71" s="530" t="s">
        <v>2350</v>
      </c>
      <c r="CM71" s="530" t="s">
        <v>2350</v>
      </c>
      <c r="CN71" s="530" t="s">
        <v>2350</v>
      </c>
      <c r="CO71" s="530" t="s">
        <v>2350</v>
      </c>
      <c r="CP71" s="530" t="s">
        <v>2350</v>
      </c>
      <c r="CQ71" s="530" t="s">
        <v>2350</v>
      </c>
      <c r="CR71" s="530" t="s">
        <v>2350</v>
      </c>
      <c r="CS71" s="530" t="s">
        <v>2350</v>
      </c>
      <c r="CT71" s="530" t="s">
        <v>2350</v>
      </c>
      <c r="CU71" s="530" t="s">
        <v>2350</v>
      </c>
      <c r="CV71" s="530" t="s">
        <v>2350</v>
      </c>
      <c r="CW71" s="530" t="s">
        <v>2350</v>
      </c>
      <c r="CX71" s="530" t="s">
        <v>2350</v>
      </c>
      <c r="CY71" s="530" t="s">
        <v>2350</v>
      </c>
      <c r="CZ71" s="530" t="s">
        <v>2350</v>
      </c>
      <c r="DA71" s="530" t="s">
        <v>2350</v>
      </c>
      <c r="DB71" s="530" t="s">
        <v>2350</v>
      </c>
      <c r="DC71" s="530" t="s">
        <v>2350</v>
      </c>
      <c r="DD71" s="530" t="s">
        <v>2350</v>
      </c>
      <c r="DE71" s="530" t="s">
        <v>2350</v>
      </c>
      <c r="DF71" s="530" t="s">
        <v>2350</v>
      </c>
      <c r="DG71" s="530" t="s">
        <v>2350</v>
      </c>
      <c r="DH71" s="531" t="s">
        <v>2350</v>
      </c>
      <c r="DI71" s="531" t="s">
        <v>2350</v>
      </c>
      <c r="DJ71" s="531" t="s">
        <v>2350</v>
      </c>
      <c r="DK71" s="531" t="s">
        <v>2350</v>
      </c>
      <c r="DL71" s="531" t="s">
        <v>2350</v>
      </c>
      <c r="DM71" s="531" t="s">
        <v>2350</v>
      </c>
      <c r="DN71" s="532" t="s">
        <v>2350</v>
      </c>
      <c r="DP71" s="289" t="s">
        <v>2351</v>
      </c>
      <c r="DQ71" s="241" t="s">
        <v>2352</v>
      </c>
      <c r="DR71" s="74" t="s">
        <v>2353</v>
      </c>
      <c r="DS71" s="74" t="s">
        <v>2354</v>
      </c>
      <c r="DT71" s="74" t="s">
        <v>2355</v>
      </c>
      <c r="DU71" s="74" t="s">
        <v>2356</v>
      </c>
      <c r="DV71" s="74" t="s">
        <v>2357</v>
      </c>
      <c r="DW71" s="74" t="s">
        <v>2358</v>
      </c>
      <c r="DX71" s="74" t="s">
        <v>2359</v>
      </c>
      <c r="DY71" s="74" t="s">
        <v>2360</v>
      </c>
      <c r="DZ71" s="74" t="s">
        <v>2361</v>
      </c>
      <c r="EA71" s="74" t="s">
        <v>2362</v>
      </c>
    </row>
    <row r="72" spans="1:131" ht="15.6" thickBot="1" x14ac:dyDescent="0.3">
      <c r="A72" s="327"/>
      <c r="B72" s="360" t="str">
        <f t="shared" si="2"/>
        <v>SSC</v>
      </c>
      <c r="C72" s="60" t="s">
        <v>1549</v>
      </c>
      <c r="D72" s="60" t="s">
        <v>1705</v>
      </c>
      <c r="E72" s="91">
        <f>IFERROR(INDEX('[6]PCD List'!$AU$5:$BK$48,MATCH('DPW3'!$D72,'[6]PCD List'!$AR$5:$AR$48,0),MATCH('DPW3'!$B72,'[6]PCD List'!$AU$2:$BK$2,0)),"")</f>
        <v>0</v>
      </c>
      <c r="F72" s="62" t="s">
        <v>2346</v>
      </c>
      <c r="G72" s="63" t="s">
        <v>1015</v>
      </c>
      <c r="H72" s="24" t="s">
        <v>153</v>
      </c>
      <c r="I72" s="233">
        <v>0</v>
      </c>
      <c r="K72" s="786"/>
      <c r="M72" s="356"/>
      <c r="N72" s="356"/>
      <c r="O72" s="521"/>
      <c r="P72" s="521"/>
      <c r="Q72" s="521"/>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66"/>
      <c r="AQ72" s="66"/>
      <c r="AR72" s="66"/>
      <c r="AS72" s="66"/>
      <c r="AT72" s="66"/>
      <c r="AU72" s="67"/>
      <c r="AV72" s="67"/>
      <c r="AW72" s="67"/>
      <c r="AX72" s="67"/>
      <c r="AY72" s="67"/>
      <c r="AZ72" s="67"/>
      <c r="BA72" s="357"/>
      <c r="BC72" s="555"/>
      <c r="BD72" s="521"/>
      <c r="BE72" s="66"/>
      <c r="BF72" s="66"/>
      <c r="BG72" s="66"/>
      <c r="BH72" s="66"/>
      <c r="BI72" s="66"/>
      <c r="BJ72" s="66"/>
      <c r="BK72" s="66"/>
      <c r="BL72" s="66"/>
      <c r="BM72" s="66"/>
      <c r="BN72" s="357"/>
      <c r="BU72" s="527" t="s">
        <v>2347</v>
      </c>
      <c r="BX72" s="289"/>
      <c r="BY72" s="1" t="s">
        <v>2349</v>
      </c>
      <c r="BZ72" s="528" t="s">
        <v>2363</v>
      </c>
      <c r="CA72" s="528" t="s">
        <v>2363</v>
      </c>
      <c r="CB72" s="528" t="s">
        <v>2363</v>
      </c>
      <c r="CC72" s="528" t="s">
        <v>2363</v>
      </c>
      <c r="CD72" s="528" t="s">
        <v>2363</v>
      </c>
      <c r="CE72" s="528" t="s">
        <v>2363</v>
      </c>
      <c r="CF72" s="528" t="s">
        <v>2363</v>
      </c>
      <c r="CG72" s="528" t="s">
        <v>2363</v>
      </c>
      <c r="CH72" s="528" t="s">
        <v>2363</v>
      </c>
      <c r="CI72" s="528" t="s">
        <v>2363</v>
      </c>
      <c r="CJ72" s="528" t="s">
        <v>2363</v>
      </c>
      <c r="CK72" s="528" t="s">
        <v>2363</v>
      </c>
      <c r="CL72" s="528" t="s">
        <v>2363</v>
      </c>
      <c r="CM72" s="528" t="s">
        <v>2363</v>
      </c>
      <c r="CN72" s="528" t="s">
        <v>2363</v>
      </c>
      <c r="CO72" s="528" t="s">
        <v>2363</v>
      </c>
      <c r="CP72" s="528" t="s">
        <v>2363</v>
      </c>
      <c r="CQ72" s="528" t="s">
        <v>2363</v>
      </c>
      <c r="CR72" s="528" t="s">
        <v>2363</v>
      </c>
      <c r="CS72" s="528" t="s">
        <v>2363</v>
      </c>
      <c r="CT72" s="528" t="s">
        <v>2363</v>
      </c>
      <c r="CU72" s="528" t="s">
        <v>2363</v>
      </c>
      <c r="CV72" s="528" t="s">
        <v>2363</v>
      </c>
      <c r="CW72" s="528" t="s">
        <v>2363</v>
      </c>
      <c r="CX72" s="528" t="s">
        <v>2363</v>
      </c>
      <c r="CY72" s="528" t="s">
        <v>2363</v>
      </c>
      <c r="CZ72" s="528" t="s">
        <v>2363</v>
      </c>
      <c r="DA72" s="528" t="s">
        <v>2363</v>
      </c>
      <c r="DB72" s="528" t="s">
        <v>2363</v>
      </c>
      <c r="DC72" s="528" t="s">
        <v>2363</v>
      </c>
      <c r="DD72" s="528" t="s">
        <v>2363</v>
      </c>
      <c r="DE72" s="528" t="s">
        <v>2363</v>
      </c>
      <c r="DF72" s="528" t="s">
        <v>2363</v>
      </c>
      <c r="DG72" s="528" t="s">
        <v>2363</v>
      </c>
      <c r="DH72" s="528" t="s">
        <v>2363</v>
      </c>
      <c r="DI72" s="528" t="s">
        <v>2363</v>
      </c>
      <c r="DJ72" s="528" t="s">
        <v>2363</v>
      </c>
      <c r="DK72" s="528" t="s">
        <v>2363</v>
      </c>
      <c r="DL72" s="528" t="s">
        <v>2363</v>
      </c>
      <c r="DM72" s="528" t="s">
        <v>2363</v>
      </c>
      <c r="DN72" s="528" t="s">
        <v>2363</v>
      </c>
      <c r="DP72" s="536" t="str">
        <f>DP$71&amp;$DO9</f>
        <v>PCD_DPW3_RES2_DLY_S1</v>
      </c>
      <c r="DQ72" s="536" t="str">
        <f t="shared" ref="DQ72:EA79" si="23">DQ$71&amp;$DO9</f>
        <v>PCD_DPW3_RES2_DIR_S1</v>
      </c>
      <c r="DR72" s="536" t="str">
        <f t="shared" si="23"/>
        <v>PCD_DPW3_RES2_DSCR_S1</v>
      </c>
      <c r="DS72" s="536" t="str">
        <f t="shared" si="23"/>
        <v>PCD_DPW3_RES2_DCS_S1</v>
      </c>
      <c r="DT72" s="536" t="str">
        <f t="shared" si="23"/>
        <v>PCD_DPW3_RES2_DSPC_S1</v>
      </c>
      <c r="DU72" s="536" t="str">
        <f t="shared" si="23"/>
        <v>PCD_DPW3_RES2_DPP_S1</v>
      </c>
      <c r="DV72" s="536" t="str">
        <f t="shared" si="23"/>
        <v>PCD_DPW3_RES2_DTPI_S1</v>
      </c>
      <c r="DW72" s="536" t="str">
        <f t="shared" si="23"/>
        <v>PCD_DPW3_RES2_DCI_S1</v>
      </c>
      <c r="DX72" s="536" t="str">
        <f t="shared" si="23"/>
        <v>PCD_DPW3_RES2_DSI_S1</v>
      </c>
      <c r="DY72" s="536" t="str">
        <f t="shared" si="23"/>
        <v>PCD_DPW3_RES2_DER_S1</v>
      </c>
      <c r="DZ72" s="536" t="str">
        <f t="shared" si="23"/>
        <v>PCD_DPW3_RES2_RS_S1</v>
      </c>
      <c r="EA72" s="536" t="str">
        <f t="shared" si="23"/>
        <v>PCD_DPW3_RES2_DPLE_S1</v>
      </c>
    </row>
    <row r="73" spans="1:131" ht="15.6" thickBot="1" x14ac:dyDescent="0.3">
      <c r="A73" s="327"/>
      <c r="B73" s="360" t="str">
        <f t="shared" si="2"/>
        <v>SSC</v>
      </c>
      <c r="C73" s="60" t="s">
        <v>1549</v>
      </c>
      <c r="D73" s="60" t="s">
        <v>1705</v>
      </c>
      <c r="E73" s="91">
        <f>IFERROR(INDEX('[6]PCD List'!$AU$5:$BK$48,MATCH('DPW3'!$D73,'[6]PCD List'!$AR$5:$AR$48,0),MATCH('DPW3'!$B73,'[6]PCD List'!$AU$2:$BK$2,0)),"")</f>
        <v>0</v>
      </c>
      <c r="F73" s="62" t="s">
        <v>2346</v>
      </c>
      <c r="G73" s="63" t="s">
        <v>1018</v>
      </c>
      <c r="H73" s="24" t="s">
        <v>153</v>
      </c>
      <c r="I73" s="233">
        <v>0</v>
      </c>
      <c r="K73" s="786"/>
      <c r="M73" s="356"/>
      <c r="N73" s="356"/>
      <c r="O73" s="521"/>
      <c r="P73" s="521"/>
      <c r="Q73" s="521"/>
      <c r="R73" s="66"/>
      <c r="S73" s="66"/>
      <c r="T73" s="66"/>
      <c r="U73" s="66"/>
      <c r="V73" s="66"/>
      <c r="W73" s="66"/>
      <c r="X73" s="66"/>
      <c r="Y73" s="66"/>
      <c r="Z73" s="66"/>
      <c r="AA73" s="66"/>
      <c r="AB73" s="66"/>
      <c r="AC73" s="66"/>
      <c r="AD73" s="66"/>
      <c r="AE73" s="66"/>
      <c r="AF73" s="66"/>
      <c r="AG73" s="66"/>
      <c r="AH73" s="66"/>
      <c r="AI73" s="66"/>
      <c r="AJ73" s="66"/>
      <c r="AK73" s="66"/>
      <c r="AL73" s="66"/>
      <c r="AM73" s="66"/>
      <c r="AN73" s="66"/>
      <c r="AO73" s="66"/>
      <c r="AP73" s="66"/>
      <c r="AQ73" s="66"/>
      <c r="AR73" s="66"/>
      <c r="AS73" s="66"/>
      <c r="AT73" s="66"/>
      <c r="AU73" s="67"/>
      <c r="AV73" s="67"/>
      <c r="AW73" s="67"/>
      <c r="AX73" s="67"/>
      <c r="AY73" s="67"/>
      <c r="AZ73" s="67"/>
      <c r="BA73" s="357"/>
      <c r="BC73" s="555"/>
      <c r="BD73" s="521"/>
      <c r="BE73" s="66"/>
      <c r="BF73" s="66"/>
      <c r="BG73" s="66"/>
      <c r="BH73" s="66"/>
      <c r="BI73" s="66"/>
      <c r="BJ73" s="66"/>
      <c r="BK73" s="66"/>
      <c r="BL73" s="66"/>
      <c r="BM73" s="66"/>
      <c r="BN73" s="357"/>
      <c r="BU73" s="527" t="s">
        <v>2347</v>
      </c>
      <c r="BX73" s="289"/>
      <c r="BY73" s="1" t="s">
        <v>2349</v>
      </c>
      <c r="BZ73" s="528" t="s">
        <v>2364</v>
      </c>
      <c r="CA73" s="528" t="s">
        <v>2364</v>
      </c>
      <c r="CB73" s="528" t="s">
        <v>2364</v>
      </c>
      <c r="CC73" s="528" t="s">
        <v>2364</v>
      </c>
      <c r="CD73" s="528" t="s">
        <v>2364</v>
      </c>
      <c r="CE73" s="528" t="s">
        <v>2364</v>
      </c>
      <c r="CF73" s="528" t="s">
        <v>2364</v>
      </c>
      <c r="CG73" s="528" t="s">
        <v>2364</v>
      </c>
      <c r="CH73" s="528" t="s">
        <v>2364</v>
      </c>
      <c r="CI73" s="528" t="s">
        <v>2364</v>
      </c>
      <c r="CJ73" s="528" t="s">
        <v>2364</v>
      </c>
      <c r="CK73" s="528" t="s">
        <v>2364</v>
      </c>
      <c r="CL73" s="528" t="s">
        <v>2364</v>
      </c>
      <c r="CM73" s="528" t="s">
        <v>2364</v>
      </c>
      <c r="CN73" s="528" t="s">
        <v>2364</v>
      </c>
      <c r="CO73" s="528" t="s">
        <v>2364</v>
      </c>
      <c r="CP73" s="528" t="s">
        <v>2364</v>
      </c>
      <c r="CQ73" s="528" t="s">
        <v>2364</v>
      </c>
      <c r="CR73" s="528" t="s">
        <v>2364</v>
      </c>
      <c r="CS73" s="528" t="s">
        <v>2364</v>
      </c>
      <c r="CT73" s="528" t="s">
        <v>2364</v>
      </c>
      <c r="CU73" s="528" t="s">
        <v>2364</v>
      </c>
      <c r="CV73" s="528" t="s">
        <v>2364</v>
      </c>
      <c r="CW73" s="528" t="s">
        <v>2364</v>
      </c>
      <c r="CX73" s="528" t="s">
        <v>2364</v>
      </c>
      <c r="CY73" s="528" t="s">
        <v>2364</v>
      </c>
      <c r="CZ73" s="528" t="s">
        <v>2364</v>
      </c>
      <c r="DA73" s="528" t="s">
        <v>2364</v>
      </c>
      <c r="DB73" s="528" t="s">
        <v>2364</v>
      </c>
      <c r="DC73" s="528" t="s">
        <v>2364</v>
      </c>
      <c r="DD73" s="528" t="s">
        <v>2364</v>
      </c>
      <c r="DE73" s="528" t="s">
        <v>2364</v>
      </c>
      <c r="DF73" s="528" t="s">
        <v>2364</v>
      </c>
      <c r="DG73" s="528" t="s">
        <v>2364</v>
      </c>
      <c r="DH73" s="528" t="s">
        <v>2364</v>
      </c>
      <c r="DI73" s="528" t="s">
        <v>2364</v>
      </c>
      <c r="DJ73" s="528" t="s">
        <v>2364</v>
      </c>
      <c r="DK73" s="528" t="s">
        <v>2364</v>
      </c>
      <c r="DL73" s="528" t="s">
        <v>2364</v>
      </c>
      <c r="DM73" s="528" t="s">
        <v>2364</v>
      </c>
      <c r="DN73" s="528" t="s">
        <v>2364</v>
      </c>
      <c r="DP73" s="536" t="str">
        <f t="shared" ref="DP73:DY79" si="24">DP$71&amp;$DO10</f>
        <v>PCD_DPW3_RES2_DLY_S2</v>
      </c>
      <c r="DQ73" s="536" t="str">
        <f t="shared" si="24"/>
        <v>PCD_DPW3_RES2_DIR_S2</v>
      </c>
      <c r="DR73" s="536" t="str">
        <f t="shared" si="24"/>
        <v>PCD_DPW3_RES2_DSCR_S2</v>
      </c>
      <c r="DS73" s="536" t="str">
        <f t="shared" si="24"/>
        <v>PCD_DPW3_RES2_DCS_S2</v>
      </c>
      <c r="DT73" s="536" t="str">
        <f t="shared" si="24"/>
        <v>PCD_DPW3_RES2_DSPC_S2</v>
      </c>
      <c r="DU73" s="536" t="str">
        <f t="shared" si="24"/>
        <v>PCD_DPW3_RES2_DPP_S2</v>
      </c>
      <c r="DV73" s="536" t="str">
        <f t="shared" si="24"/>
        <v>PCD_DPW3_RES2_DTPI_S2</v>
      </c>
      <c r="DW73" s="536" t="str">
        <f t="shared" si="24"/>
        <v>PCD_DPW3_RES2_DCI_S2</v>
      </c>
      <c r="DX73" s="536" t="str">
        <f t="shared" si="24"/>
        <v>PCD_DPW3_RES2_DSI_S2</v>
      </c>
      <c r="DY73" s="536" t="str">
        <f t="shared" si="24"/>
        <v>PCD_DPW3_RES2_DER_S2</v>
      </c>
      <c r="DZ73" s="536" t="str">
        <f t="shared" si="23"/>
        <v>PCD_DPW3_RES2_RS_S2</v>
      </c>
      <c r="EA73" s="536" t="str">
        <f t="shared" si="23"/>
        <v>PCD_DPW3_RES2_DPLE_S2</v>
      </c>
    </row>
    <row r="74" spans="1:131" ht="15.6" thickBot="1" x14ac:dyDescent="0.3">
      <c r="A74" s="327"/>
      <c r="B74" s="360" t="str">
        <f t="shared" ref="B74:B88" si="25" xml:space="preserve"> B73</f>
        <v>SSC</v>
      </c>
      <c r="C74" s="60" t="s">
        <v>1549</v>
      </c>
      <c r="D74" s="60" t="s">
        <v>1705</v>
      </c>
      <c r="E74" s="91">
        <f>IFERROR(INDEX('[6]PCD List'!$AU$5:$BK$48,MATCH('DPW3'!$D74,'[6]PCD List'!$AR$5:$AR$48,0),MATCH('DPW3'!$B74,'[6]PCD List'!$AU$2:$BK$2,0)),"")</f>
        <v>0</v>
      </c>
      <c r="F74" s="62" t="s">
        <v>2346</v>
      </c>
      <c r="G74" s="63" t="s">
        <v>1021</v>
      </c>
      <c r="H74" s="24" t="s">
        <v>153</v>
      </c>
      <c r="I74" s="233">
        <v>0</v>
      </c>
      <c r="K74" s="786"/>
      <c r="M74" s="356"/>
      <c r="N74" s="356"/>
      <c r="O74" s="521"/>
      <c r="P74" s="521"/>
      <c r="Q74" s="521"/>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7"/>
      <c r="AV74" s="67"/>
      <c r="AW74" s="67"/>
      <c r="AX74" s="67"/>
      <c r="AY74" s="67"/>
      <c r="AZ74" s="67"/>
      <c r="BA74" s="357"/>
      <c r="BC74" s="555"/>
      <c r="BD74" s="521"/>
      <c r="BE74" s="66"/>
      <c r="BF74" s="66"/>
      <c r="BG74" s="66"/>
      <c r="BH74" s="66"/>
      <c r="BI74" s="66"/>
      <c r="BJ74" s="66"/>
      <c r="BK74" s="66"/>
      <c r="BL74" s="66"/>
      <c r="BM74" s="66"/>
      <c r="BN74" s="357"/>
      <c r="BU74" s="527" t="s">
        <v>2347</v>
      </c>
      <c r="BX74" s="289"/>
      <c r="BY74" s="1" t="s">
        <v>2349</v>
      </c>
      <c r="BZ74" s="528" t="s">
        <v>2365</v>
      </c>
      <c r="CA74" s="528" t="s">
        <v>2365</v>
      </c>
      <c r="CB74" s="528" t="s">
        <v>2365</v>
      </c>
      <c r="CC74" s="528" t="s">
        <v>2365</v>
      </c>
      <c r="CD74" s="528" t="s">
        <v>2365</v>
      </c>
      <c r="CE74" s="528" t="s">
        <v>2365</v>
      </c>
      <c r="CF74" s="528" t="s">
        <v>2365</v>
      </c>
      <c r="CG74" s="528" t="s">
        <v>2365</v>
      </c>
      <c r="CH74" s="528" t="s">
        <v>2365</v>
      </c>
      <c r="CI74" s="528" t="s">
        <v>2365</v>
      </c>
      <c r="CJ74" s="528" t="s">
        <v>2365</v>
      </c>
      <c r="CK74" s="528" t="s">
        <v>2365</v>
      </c>
      <c r="CL74" s="528" t="s">
        <v>2365</v>
      </c>
      <c r="CM74" s="528" t="s">
        <v>2365</v>
      </c>
      <c r="CN74" s="528" t="s">
        <v>2365</v>
      </c>
      <c r="CO74" s="528" t="s">
        <v>2365</v>
      </c>
      <c r="CP74" s="528" t="s">
        <v>2365</v>
      </c>
      <c r="CQ74" s="528" t="s">
        <v>2365</v>
      </c>
      <c r="CR74" s="528" t="s">
        <v>2365</v>
      </c>
      <c r="CS74" s="528" t="s">
        <v>2365</v>
      </c>
      <c r="CT74" s="528" t="s">
        <v>2365</v>
      </c>
      <c r="CU74" s="528" t="s">
        <v>2365</v>
      </c>
      <c r="CV74" s="528" t="s">
        <v>2365</v>
      </c>
      <c r="CW74" s="528" t="s">
        <v>2365</v>
      </c>
      <c r="CX74" s="528" t="s">
        <v>2365</v>
      </c>
      <c r="CY74" s="528" t="s">
        <v>2365</v>
      </c>
      <c r="CZ74" s="528" t="s">
        <v>2365</v>
      </c>
      <c r="DA74" s="528" t="s">
        <v>2365</v>
      </c>
      <c r="DB74" s="528" t="s">
        <v>2365</v>
      </c>
      <c r="DC74" s="528" t="s">
        <v>2365</v>
      </c>
      <c r="DD74" s="528" t="s">
        <v>2365</v>
      </c>
      <c r="DE74" s="528" t="s">
        <v>2365</v>
      </c>
      <c r="DF74" s="528" t="s">
        <v>2365</v>
      </c>
      <c r="DG74" s="528" t="s">
        <v>2365</v>
      </c>
      <c r="DH74" s="528" t="s">
        <v>2365</v>
      </c>
      <c r="DI74" s="528" t="s">
        <v>2365</v>
      </c>
      <c r="DJ74" s="528" t="s">
        <v>2365</v>
      </c>
      <c r="DK74" s="528" t="s">
        <v>2365</v>
      </c>
      <c r="DL74" s="528" t="s">
        <v>2365</v>
      </c>
      <c r="DM74" s="528" t="s">
        <v>2365</v>
      </c>
      <c r="DN74" s="528" t="s">
        <v>2365</v>
      </c>
      <c r="DP74" s="536" t="str">
        <f t="shared" si="24"/>
        <v>PCD_DPW3_RES2_DLY_S3</v>
      </c>
      <c r="DQ74" s="536" t="str">
        <f t="shared" si="24"/>
        <v>PCD_DPW3_RES2_DIR_S3</v>
      </c>
      <c r="DR74" s="536" t="str">
        <f t="shared" si="24"/>
        <v>PCD_DPW3_RES2_DSCR_S3</v>
      </c>
      <c r="DS74" s="536" t="str">
        <f t="shared" si="24"/>
        <v>PCD_DPW3_RES2_DCS_S3</v>
      </c>
      <c r="DT74" s="536" t="str">
        <f t="shared" si="24"/>
        <v>PCD_DPW3_RES2_DSPC_S3</v>
      </c>
      <c r="DU74" s="536" t="str">
        <f t="shared" si="24"/>
        <v>PCD_DPW3_RES2_DPP_S3</v>
      </c>
      <c r="DV74" s="536" t="str">
        <f t="shared" si="24"/>
        <v>PCD_DPW3_RES2_DTPI_S3</v>
      </c>
      <c r="DW74" s="536" t="str">
        <f t="shared" si="24"/>
        <v>PCD_DPW3_RES2_DCI_S3</v>
      </c>
      <c r="DX74" s="536" t="str">
        <f t="shared" si="24"/>
        <v>PCD_DPW3_RES2_DSI_S3</v>
      </c>
      <c r="DY74" s="536" t="str">
        <f t="shared" si="24"/>
        <v>PCD_DPW3_RES2_DER_S3</v>
      </c>
      <c r="DZ74" s="536" t="str">
        <f t="shared" si="23"/>
        <v>PCD_DPW3_RES2_RS_S3</v>
      </c>
      <c r="EA74" s="536" t="str">
        <f t="shared" si="23"/>
        <v>PCD_DPW3_RES2_DPLE_S3</v>
      </c>
    </row>
    <row r="75" spans="1:131" ht="15.6" thickBot="1" x14ac:dyDescent="0.3">
      <c r="A75" s="327"/>
      <c r="B75" s="360" t="str">
        <f t="shared" si="25"/>
        <v>SSC</v>
      </c>
      <c r="C75" s="60" t="s">
        <v>1549</v>
      </c>
      <c r="D75" s="60" t="s">
        <v>1705</v>
      </c>
      <c r="E75" s="91">
        <f>IFERROR(INDEX('[6]PCD List'!$AU$5:$BK$48,MATCH('DPW3'!$D75,'[6]PCD List'!$AR$5:$AR$48,0),MATCH('DPW3'!$B75,'[6]PCD List'!$AU$2:$BK$2,0)),"")</f>
        <v>0</v>
      </c>
      <c r="F75" s="62" t="s">
        <v>2346</v>
      </c>
      <c r="G75" s="63" t="s">
        <v>1024</v>
      </c>
      <c r="H75" s="24" t="s">
        <v>153</v>
      </c>
      <c r="I75" s="233">
        <v>0</v>
      </c>
      <c r="K75" s="786"/>
      <c r="M75" s="356"/>
      <c r="N75" s="356"/>
      <c r="O75" s="521"/>
      <c r="P75" s="521"/>
      <c r="Q75" s="521"/>
      <c r="R75" s="66"/>
      <c r="S75" s="66"/>
      <c r="T75" s="66"/>
      <c r="U75" s="66"/>
      <c r="V75" s="66"/>
      <c r="W75" s="66"/>
      <c r="X75" s="66"/>
      <c r="Y75" s="66"/>
      <c r="Z75" s="66"/>
      <c r="AA75" s="66"/>
      <c r="AB75" s="66"/>
      <c r="AC75" s="66"/>
      <c r="AD75" s="66"/>
      <c r="AE75" s="66"/>
      <c r="AF75" s="66"/>
      <c r="AG75" s="66"/>
      <c r="AH75" s="66"/>
      <c r="AI75" s="66"/>
      <c r="AJ75" s="66"/>
      <c r="AK75" s="66"/>
      <c r="AL75" s="66"/>
      <c r="AM75" s="66"/>
      <c r="AN75" s="66"/>
      <c r="AO75" s="66"/>
      <c r="AP75" s="66"/>
      <c r="AQ75" s="66"/>
      <c r="AR75" s="66"/>
      <c r="AS75" s="66"/>
      <c r="AT75" s="66"/>
      <c r="AU75" s="67"/>
      <c r="AV75" s="67"/>
      <c r="AW75" s="67"/>
      <c r="AX75" s="67"/>
      <c r="AY75" s="67"/>
      <c r="AZ75" s="67"/>
      <c r="BA75" s="357"/>
      <c r="BC75" s="555"/>
      <c r="BD75" s="521"/>
      <c r="BE75" s="66"/>
      <c r="BF75" s="66"/>
      <c r="BG75" s="66"/>
      <c r="BH75" s="66"/>
      <c r="BI75" s="66"/>
      <c r="BJ75" s="66"/>
      <c r="BK75" s="66"/>
      <c r="BL75" s="66"/>
      <c r="BM75" s="66"/>
      <c r="BN75" s="357"/>
      <c r="BU75" s="527" t="s">
        <v>2347</v>
      </c>
      <c r="BX75" s="289"/>
      <c r="BY75" s="1" t="s">
        <v>2349</v>
      </c>
      <c r="BZ75" s="528" t="s">
        <v>2366</v>
      </c>
      <c r="CA75" s="528" t="s">
        <v>2366</v>
      </c>
      <c r="CB75" s="528" t="s">
        <v>2366</v>
      </c>
      <c r="CC75" s="528" t="s">
        <v>2366</v>
      </c>
      <c r="CD75" s="528" t="s">
        <v>2366</v>
      </c>
      <c r="CE75" s="528" t="s">
        <v>2366</v>
      </c>
      <c r="CF75" s="528" t="s">
        <v>2366</v>
      </c>
      <c r="CG75" s="528" t="s">
        <v>2366</v>
      </c>
      <c r="CH75" s="528" t="s">
        <v>2366</v>
      </c>
      <c r="CI75" s="528" t="s">
        <v>2366</v>
      </c>
      <c r="CJ75" s="528" t="s">
        <v>2366</v>
      </c>
      <c r="CK75" s="528" t="s">
        <v>2366</v>
      </c>
      <c r="CL75" s="528" t="s">
        <v>2366</v>
      </c>
      <c r="CM75" s="528" t="s">
        <v>2366</v>
      </c>
      <c r="CN75" s="528" t="s">
        <v>2366</v>
      </c>
      <c r="CO75" s="528" t="s">
        <v>2366</v>
      </c>
      <c r="CP75" s="528" t="s">
        <v>2366</v>
      </c>
      <c r="CQ75" s="528" t="s">
        <v>2366</v>
      </c>
      <c r="CR75" s="528" t="s">
        <v>2366</v>
      </c>
      <c r="CS75" s="528" t="s">
        <v>2366</v>
      </c>
      <c r="CT75" s="528" t="s">
        <v>2366</v>
      </c>
      <c r="CU75" s="528" t="s">
        <v>2366</v>
      </c>
      <c r="CV75" s="528" t="s">
        <v>2366</v>
      </c>
      <c r="CW75" s="528" t="s">
        <v>2366</v>
      </c>
      <c r="CX75" s="528" t="s">
        <v>2366</v>
      </c>
      <c r="CY75" s="528" t="s">
        <v>2366</v>
      </c>
      <c r="CZ75" s="528" t="s">
        <v>2366</v>
      </c>
      <c r="DA75" s="528" t="s">
        <v>2366</v>
      </c>
      <c r="DB75" s="528" t="s">
        <v>2366</v>
      </c>
      <c r="DC75" s="528" t="s">
        <v>2366</v>
      </c>
      <c r="DD75" s="528" t="s">
        <v>2366</v>
      </c>
      <c r="DE75" s="528" t="s">
        <v>2366</v>
      </c>
      <c r="DF75" s="528" t="s">
        <v>2366</v>
      </c>
      <c r="DG75" s="528" t="s">
        <v>2366</v>
      </c>
      <c r="DH75" s="528" t="s">
        <v>2366</v>
      </c>
      <c r="DI75" s="528" t="s">
        <v>2366</v>
      </c>
      <c r="DJ75" s="528" t="s">
        <v>2366</v>
      </c>
      <c r="DK75" s="528" t="s">
        <v>2366</v>
      </c>
      <c r="DL75" s="528" t="s">
        <v>2366</v>
      </c>
      <c r="DM75" s="528" t="s">
        <v>2366</v>
      </c>
      <c r="DN75" s="528" t="s">
        <v>2366</v>
      </c>
      <c r="DP75" s="536" t="str">
        <f t="shared" si="24"/>
        <v>PCD_DPW3_RES2_DLY_S4</v>
      </c>
      <c r="DQ75" s="536" t="str">
        <f t="shared" si="24"/>
        <v>PCD_DPW3_RES2_DIR_S4</v>
      </c>
      <c r="DR75" s="536" t="str">
        <f t="shared" si="24"/>
        <v>PCD_DPW3_RES2_DSCR_S4</v>
      </c>
      <c r="DS75" s="536" t="str">
        <f t="shared" si="24"/>
        <v>PCD_DPW3_RES2_DCS_S4</v>
      </c>
      <c r="DT75" s="536" t="str">
        <f t="shared" si="24"/>
        <v>PCD_DPW3_RES2_DSPC_S4</v>
      </c>
      <c r="DU75" s="536" t="str">
        <f t="shared" si="24"/>
        <v>PCD_DPW3_RES2_DPP_S4</v>
      </c>
      <c r="DV75" s="536" t="str">
        <f t="shared" si="24"/>
        <v>PCD_DPW3_RES2_DTPI_S4</v>
      </c>
      <c r="DW75" s="536" t="str">
        <f t="shared" si="24"/>
        <v>PCD_DPW3_RES2_DCI_S4</v>
      </c>
      <c r="DX75" s="536" t="str">
        <f t="shared" si="24"/>
        <v>PCD_DPW3_RES2_DSI_S4</v>
      </c>
      <c r="DY75" s="536" t="str">
        <f t="shared" si="24"/>
        <v>PCD_DPW3_RES2_DER_S4</v>
      </c>
      <c r="DZ75" s="536" t="str">
        <f t="shared" si="23"/>
        <v>PCD_DPW3_RES2_RS_S4</v>
      </c>
      <c r="EA75" s="536" t="str">
        <f t="shared" si="23"/>
        <v>PCD_DPW3_RES2_DPLE_S4</v>
      </c>
    </row>
    <row r="76" spans="1:131" ht="15.6" thickBot="1" x14ac:dyDescent="0.3">
      <c r="A76" s="327"/>
      <c r="B76" s="360" t="str">
        <f t="shared" si="25"/>
        <v>SSC</v>
      </c>
      <c r="C76" s="60" t="s">
        <v>1549</v>
      </c>
      <c r="D76" s="60" t="s">
        <v>1705</v>
      </c>
      <c r="E76" s="91">
        <f>IFERROR(INDEX('[6]PCD List'!$AU$5:$BK$48,MATCH('DPW3'!$D76,'[6]PCD List'!$AR$5:$AR$48,0),MATCH('DPW3'!$B76,'[6]PCD List'!$AU$2:$BK$2,0)),"")</f>
        <v>0</v>
      </c>
      <c r="F76" s="62" t="s">
        <v>2346</v>
      </c>
      <c r="G76" s="63" t="s">
        <v>1027</v>
      </c>
      <c r="H76" s="24" t="s">
        <v>153</v>
      </c>
      <c r="I76" s="233">
        <v>0</v>
      </c>
      <c r="K76" s="786"/>
      <c r="M76" s="356"/>
      <c r="N76" s="356"/>
      <c r="O76" s="521"/>
      <c r="P76" s="521"/>
      <c r="Q76" s="521"/>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7"/>
      <c r="AV76" s="67"/>
      <c r="AW76" s="67"/>
      <c r="AX76" s="67"/>
      <c r="AY76" s="67"/>
      <c r="AZ76" s="67"/>
      <c r="BA76" s="357"/>
      <c r="BC76" s="555"/>
      <c r="BD76" s="521"/>
      <c r="BE76" s="66"/>
      <c r="BF76" s="66"/>
      <c r="BG76" s="66"/>
      <c r="BH76" s="66"/>
      <c r="BI76" s="66"/>
      <c r="BJ76" s="66"/>
      <c r="BK76" s="66"/>
      <c r="BL76" s="66"/>
      <c r="BM76" s="66"/>
      <c r="BN76" s="357"/>
      <c r="BU76" s="527" t="s">
        <v>2347</v>
      </c>
      <c r="BX76" s="289"/>
      <c r="BY76" s="1" t="s">
        <v>2349</v>
      </c>
      <c r="BZ76" s="528" t="s">
        <v>2367</v>
      </c>
      <c r="CA76" s="528" t="s">
        <v>2367</v>
      </c>
      <c r="CB76" s="528" t="s">
        <v>2367</v>
      </c>
      <c r="CC76" s="528" t="s">
        <v>2367</v>
      </c>
      <c r="CD76" s="528" t="s">
        <v>2367</v>
      </c>
      <c r="CE76" s="528" t="s">
        <v>2367</v>
      </c>
      <c r="CF76" s="528" t="s">
        <v>2367</v>
      </c>
      <c r="CG76" s="528" t="s">
        <v>2367</v>
      </c>
      <c r="CH76" s="528" t="s">
        <v>2367</v>
      </c>
      <c r="CI76" s="528" t="s">
        <v>2367</v>
      </c>
      <c r="CJ76" s="528" t="s">
        <v>2367</v>
      </c>
      <c r="CK76" s="528" t="s">
        <v>2367</v>
      </c>
      <c r="CL76" s="528" t="s">
        <v>2367</v>
      </c>
      <c r="CM76" s="528" t="s">
        <v>2367</v>
      </c>
      <c r="CN76" s="528" t="s">
        <v>2367</v>
      </c>
      <c r="CO76" s="528" t="s">
        <v>2367</v>
      </c>
      <c r="CP76" s="528" t="s">
        <v>2367</v>
      </c>
      <c r="CQ76" s="528" t="s">
        <v>2367</v>
      </c>
      <c r="CR76" s="528" t="s">
        <v>2367</v>
      </c>
      <c r="CS76" s="528" t="s">
        <v>2367</v>
      </c>
      <c r="CT76" s="528" t="s">
        <v>2367</v>
      </c>
      <c r="CU76" s="528" t="s">
        <v>2367</v>
      </c>
      <c r="CV76" s="528" t="s">
        <v>2367</v>
      </c>
      <c r="CW76" s="528" t="s">
        <v>2367</v>
      </c>
      <c r="CX76" s="528" t="s">
        <v>2367</v>
      </c>
      <c r="CY76" s="528" t="s">
        <v>2367</v>
      </c>
      <c r="CZ76" s="528" t="s">
        <v>2367</v>
      </c>
      <c r="DA76" s="528" t="s">
        <v>2367</v>
      </c>
      <c r="DB76" s="528" t="s">
        <v>2367</v>
      </c>
      <c r="DC76" s="528" t="s">
        <v>2367</v>
      </c>
      <c r="DD76" s="528" t="s">
        <v>2367</v>
      </c>
      <c r="DE76" s="528" t="s">
        <v>2367</v>
      </c>
      <c r="DF76" s="528" t="s">
        <v>2367</v>
      </c>
      <c r="DG76" s="528" t="s">
        <v>2367</v>
      </c>
      <c r="DH76" s="528" t="s">
        <v>2367</v>
      </c>
      <c r="DI76" s="528" t="s">
        <v>2367</v>
      </c>
      <c r="DJ76" s="528" t="s">
        <v>2367</v>
      </c>
      <c r="DK76" s="528" t="s">
        <v>2367</v>
      </c>
      <c r="DL76" s="528" t="s">
        <v>2367</v>
      </c>
      <c r="DM76" s="528" t="s">
        <v>2367</v>
      </c>
      <c r="DN76" s="528" t="s">
        <v>2367</v>
      </c>
      <c r="DP76" s="536" t="str">
        <f t="shared" si="24"/>
        <v>PCD_DPW3_RES2_DLY_S5</v>
      </c>
      <c r="DQ76" s="536" t="str">
        <f t="shared" si="24"/>
        <v>PCD_DPW3_RES2_DIR_S5</v>
      </c>
      <c r="DR76" s="536" t="str">
        <f t="shared" si="24"/>
        <v>PCD_DPW3_RES2_DSCR_S5</v>
      </c>
      <c r="DS76" s="536" t="str">
        <f t="shared" si="24"/>
        <v>PCD_DPW3_RES2_DCS_S5</v>
      </c>
      <c r="DT76" s="536" t="str">
        <f t="shared" si="24"/>
        <v>PCD_DPW3_RES2_DSPC_S5</v>
      </c>
      <c r="DU76" s="536" t="str">
        <f t="shared" si="24"/>
        <v>PCD_DPW3_RES2_DPP_S5</v>
      </c>
      <c r="DV76" s="536" t="str">
        <f t="shared" si="24"/>
        <v>PCD_DPW3_RES2_DTPI_S5</v>
      </c>
      <c r="DW76" s="536" t="str">
        <f t="shared" si="24"/>
        <v>PCD_DPW3_RES2_DCI_S5</v>
      </c>
      <c r="DX76" s="536" t="str">
        <f t="shared" si="24"/>
        <v>PCD_DPW3_RES2_DSI_S5</v>
      </c>
      <c r="DY76" s="536" t="str">
        <f t="shared" si="24"/>
        <v>PCD_DPW3_RES2_DER_S5</v>
      </c>
      <c r="DZ76" s="536" t="str">
        <f t="shared" si="23"/>
        <v>PCD_DPW3_RES2_RS_S5</v>
      </c>
      <c r="EA76" s="536" t="str">
        <f t="shared" si="23"/>
        <v>PCD_DPW3_RES2_DPLE_S5</v>
      </c>
    </row>
    <row r="77" spans="1:131" ht="15.6" thickBot="1" x14ac:dyDescent="0.3">
      <c r="A77" s="327"/>
      <c r="B77" s="360" t="str">
        <f t="shared" si="25"/>
        <v>SSC</v>
      </c>
      <c r="C77" s="60" t="s">
        <v>1549</v>
      </c>
      <c r="D77" s="60" t="s">
        <v>1705</v>
      </c>
      <c r="E77" s="91">
        <f>IFERROR(INDEX('[6]PCD List'!$AU$5:$BK$48,MATCH('DPW3'!$D77,'[6]PCD List'!$AR$5:$AR$48,0),MATCH('DPW3'!$B77,'[6]PCD List'!$AU$2:$BK$2,0)),"")</f>
        <v>0</v>
      </c>
      <c r="F77" s="62" t="s">
        <v>2346</v>
      </c>
      <c r="G77" s="63" t="s">
        <v>1030</v>
      </c>
      <c r="H77" s="24" t="s">
        <v>153</v>
      </c>
      <c r="I77" s="233">
        <v>0</v>
      </c>
      <c r="K77" s="786"/>
      <c r="M77" s="356"/>
      <c r="N77" s="356"/>
      <c r="O77" s="521"/>
      <c r="P77" s="521"/>
      <c r="Q77" s="521"/>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7"/>
      <c r="AV77" s="67"/>
      <c r="AW77" s="67"/>
      <c r="AX77" s="67"/>
      <c r="AY77" s="67"/>
      <c r="AZ77" s="67"/>
      <c r="BA77" s="357"/>
      <c r="BC77" s="555"/>
      <c r="BD77" s="521"/>
      <c r="BE77" s="66"/>
      <c r="BF77" s="66"/>
      <c r="BG77" s="66"/>
      <c r="BH77" s="66"/>
      <c r="BI77" s="66"/>
      <c r="BJ77" s="66"/>
      <c r="BK77" s="66"/>
      <c r="BL77" s="66"/>
      <c r="BM77" s="66"/>
      <c r="BN77" s="357"/>
      <c r="BU77" s="527" t="s">
        <v>2347</v>
      </c>
      <c r="BX77" s="289"/>
      <c r="BY77" s="1" t="s">
        <v>2349</v>
      </c>
      <c r="BZ77" s="528" t="s">
        <v>2368</v>
      </c>
      <c r="CA77" s="528" t="s">
        <v>2368</v>
      </c>
      <c r="CB77" s="528" t="s">
        <v>2368</v>
      </c>
      <c r="CC77" s="528" t="s">
        <v>2368</v>
      </c>
      <c r="CD77" s="528" t="s">
        <v>2368</v>
      </c>
      <c r="CE77" s="528" t="s">
        <v>2368</v>
      </c>
      <c r="CF77" s="528" t="s">
        <v>2368</v>
      </c>
      <c r="CG77" s="528" t="s">
        <v>2368</v>
      </c>
      <c r="CH77" s="528" t="s">
        <v>2368</v>
      </c>
      <c r="CI77" s="528" t="s">
        <v>2368</v>
      </c>
      <c r="CJ77" s="528" t="s">
        <v>2368</v>
      </c>
      <c r="CK77" s="528" t="s">
        <v>2368</v>
      </c>
      <c r="CL77" s="528" t="s">
        <v>2368</v>
      </c>
      <c r="CM77" s="528" t="s">
        <v>2368</v>
      </c>
      <c r="CN77" s="528" t="s">
        <v>2368</v>
      </c>
      <c r="CO77" s="528" t="s">
        <v>2368</v>
      </c>
      <c r="CP77" s="528" t="s">
        <v>2368</v>
      </c>
      <c r="CQ77" s="528" t="s">
        <v>2368</v>
      </c>
      <c r="CR77" s="528" t="s">
        <v>2368</v>
      </c>
      <c r="CS77" s="528" t="s">
        <v>2368</v>
      </c>
      <c r="CT77" s="528" t="s">
        <v>2368</v>
      </c>
      <c r="CU77" s="528" t="s">
        <v>2368</v>
      </c>
      <c r="CV77" s="528" t="s">
        <v>2368</v>
      </c>
      <c r="CW77" s="528" t="s">
        <v>2368</v>
      </c>
      <c r="CX77" s="528" t="s">
        <v>2368</v>
      </c>
      <c r="CY77" s="528" t="s">
        <v>2368</v>
      </c>
      <c r="CZ77" s="528" t="s">
        <v>2368</v>
      </c>
      <c r="DA77" s="528" t="s">
        <v>2368</v>
      </c>
      <c r="DB77" s="528" t="s">
        <v>2368</v>
      </c>
      <c r="DC77" s="528" t="s">
        <v>2368</v>
      </c>
      <c r="DD77" s="528" t="s">
        <v>2368</v>
      </c>
      <c r="DE77" s="528" t="s">
        <v>2368</v>
      </c>
      <c r="DF77" s="528" t="s">
        <v>2368</v>
      </c>
      <c r="DG77" s="528" t="s">
        <v>2368</v>
      </c>
      <c r="DH77" s="528" t="s">
        <v>2368</v>
      </c>
      <c r="DI77" s="528" t="s">
        <v>2368</v>
      </c>
      <c r="DJ77" s="528" t="s">
        <v>2368</v>
      </c>
      <c r="DK77" s="528" t="s">
        <v>2368</v>
      </c>
      <c r="DL77" s="528" t="s">
        <v>2368</v>
      </c>
      <c r="DM77" s="528" t="s">
        <v>2368</v>
      </c>
      <c r="DN77" s="528" t="s">
        <v>2368</v>
      </c>
      <c r="DP77" s="536" t="str">
        <f t="shared" si="24"/>
        <v>PCD_DPW3_RES2_DLY_S6</v>
      </c>
      <c r="DQ77" s="536" t="str">
        <f t="shared" si="24"/>
        <v>PCD_DPW3_RES2_DIR_S6</v>
      </c>
      <c r="DR77" s="536" t="str">
        <f t="shared" si="24"/>
        <v>PCD_DPW3_RES2_DSCR_S6</v>
      </c>
      <c r="DS77" s="536" t="str">
        <f t="shared" si="24"/>
        <v>PCD_DPW3_RES2_DCS_S6</v>
      </c>
      <c r="DT77" s="536" t="str">
        <f t="shared" si="24"/>
        <v>PCD_DPW3_RES2_DSPC_S6</v>
      </c>
      <c r="DU77" s="536" t="str">
        <f t="shared" si="24"/>
        <v>PCD_DPW3_RES2_DPP_S6</v>
      </c>
      <c r="DV77" s="536" t="str">
        <f t="shared" si="24"/>
        <v>PCD_DPW3_RES2_DTPI_S6</v>
      </c>
      <c r="DW77" s="536" t="str">
        <f t="shared" si="24"/>
        <v>PCD_DPW3_RES2_DCI_S6</v>
      </c>
      <c r="DX77" s="536" t="str">
        <f t="shared" si="24"/>
        <v>PCD_DPW3_RES2_DSI_S6</v>
      </c>
      <c r="DY77" s="536" t="str">
        <f t="shared" si="24"/>
        <v>PCD_DPW3_RES2_DER_S6</v>
      </c>
      <c r="DZ77" s="536" t="str">
        <f t="shared" si="23"/>
        <v>PCD_DPW3_RES2_RS_S6</v>
      </c>
      <c r="EA77" s="536" t="str">
        <f t="shared" si="23"/>
        <v>PCD_DPW3_RES2_DPLE_S6</v>
      </c>
    </row>
    <row r="78" spans="1:131" ht="15.6" thickBot="1" x14ac:dyDescent="0.3">
      <c r="A78" s="327"/>
      <c r="B78" s="360" t="str">
        <f t="shared" si="25"/>
        <v>SSC</v>
      </c>
      <c r="C78" s="60" t="s">
        <v>1549</v>
      </c>
      <c r="D78" s="60" t="s">
        <v>1705</v>
      </c>
      <c r="E78" s="91">
        <f>IFERROR(INDEX('[6]PCD List'!$AU$5:$BK$48,MATCH('DPW3'!$D78,'[6]PCD List'!$AR$5:$AR$48,0),MATCH('DPW3'!$B78,'[6]PCD List'!$AU$2:$BK$2,0)),"")</f>
        <v>0</v>
      </c>
      <c r="F78" s="62" t="s">
        <v>2346</v>
      </c>
      <c r="G78" s="63" t="s">
        <v>1033</v>
      </c>
      <c r="H78" s="24" t="s">
        <v>153</v>
      </c>
      <c r="I78" s="233">
        <v>0</v>
      </c>
      <c r="K78" s="786"/>
      <c r="M78" s="356"/>
      <c r="N78" s="356"/>
      <c r="O78" s="521"/>
      <c r="P78" s="521"/>
      <c r="Q78" s="521"/>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7"/>
      <c r="AV78" s="67"/>
      <c r="AW78" s="67"/>
      <c r="AX78" s="67"/>
      <c r="AY78" s="67"/>
      <c r="AZ78" s="67"/>
      <c r="BA78" s="372"/>
      <c r="BC78" s="555"/>
      <c r="BD78" s="521"/>
      <c r="BE78" s="66"/>
      <c r="BF78" s="66"/>
      <c r="BG78" s="66"/>
      <c r="BH78" s="66"/>
      <c r="BI78" s="66"/>
      <c r="BJ78" s="66"/>
      <c r="BK78" s="66"/>
      <c r="BL78" s="66"/>
      <c r="BM78" s="66"/>
      <c r="BN78" s="357"/>
      <c r="BU78" s="527" t="s">
        <v>2347</v>
      </c>
      <c r="BX78" s="289"/>
      <c r="BY78" s="1" t="s">
        <v>2349</v>
      </c>
      <c r="BZ78" s="537" t="s">
        <v>2369</v>
      </c>
      <c r="CA78" s="537" t="s">
        <v>2369</v>
      </c>
      <c r="CB78" s="537" t="s">
        <v>2369</v>
      </c>
      <c r="CC78" s="537" t="s">
        <v>2369</v>
      </c>
      <c r="CD78" s="537" t="s">
        <v>2369</v>
      </c>
      <c r="CE78" s="537" t="s">
        <v>2369</v>
      </c>
      <c r="CF78" s="537" t="s">
        <v>2369</v>
      </c>
      <c r="CG78" s="537" t="s">
        <v>2369</v>
      </c>
      <c r="CH78" s="537" t="s">
        <v>2369</v>
      </c>
      <c r="CI78" s="537" t="s">
        <v>2369</v>
      </c>
      <c r="CJ78" s="537" t="s">
        <v>2369</v>
      </c>
      <c r="CK78" s="537" t="s">
        <v>2369</v>
      </c>
      <c r="CL78" s="537" t="s">
        <v>2369</v>
      </c>
      <c r="CM78" s="537" t="s">
        <v>2369</v>
      </c>
      <c r="CN78" s="537" t="s">
        <v>2369</v>
      </c>
      <c r="CO78" s="537" t="s">
        <v>2369</v>
      </c>
      <c r="CP78" s="537" t="s">
        <v>2369</v>
      </c>
      <c r="CQ78" s="537" t="s">
        <v>2369</v>
      </c>
      <c r="CR78" s="537" t="s">
        <v>2369</v>
      </c>
      <c r="CS78" s="537" t="s">
        <v>2369</v>
      </c>
      <c r="CT78" s="537" t="s">
        <v>2369</v>
      </c>
      <c r="CU78" s="537" t="s">
        <v>2369</v>
      </c>
      <c r="CV78" s="537" t="s">
        <v>2369</v>
      </c>
      <c r="CW78" s="537" t="s">
        <v>2369</v>
      </c>
      <c r="CX78" s="537" t="s">
        <v>2369</v>
      </c>
      <c r="CY78" s="537" t="s">
        <v>2369</v>
      </c>
      <c r="CZ78" s="537" t="s">
        <v>2369</v>
      </c>
      <c r="DA78" s="537" t="s">
        <v>2369</v>
      </c>
      <c r="DB78" s="537" t="s">
        <v>2369</v>
      </c>
      <c r="DC78" s="537" t="s">
        <v>2369</v>
      </c>
      <c r="DD78" s="537" t="s">
        <v>2369</v>
      </c>
      <c r="DE78" s="537" t="s">
        <v>2369</v>
      </c>
      <c r="DF78" s="537" t="s">
        <v>2369</v>
      </c>
      <c r="DG78" s="537" t="s">
        <v>2369</v>
      </c>
      <c r="DH78" s="537" t="s">
        <v>2369</v>
      </c>
      <c r="DI78" s="537" t="s">
        <v>2369</v>
      </c>
      <c r="DJ78" s="537" t="s">
        <v>2369</v>
      </c>
      <c r="DK78" s="537" t="s">
        <v>2369</v>
      </c>
      <c r="DL78" s="537" t="s">
        <v>2369</v>
      </c>
      <c r="DM78" s="537" t="s">
        <v>2369</v>
      </c>
      <c r="DN78" s="537" t="s">
        <v>2369</v>
      </c>
      <c r="DP78" s="536" t="str">
        <f t="shared" si="24"/>
        <v>PCD_DPW3_RES2_DLY_S7</v>
      </c>
      <c r="DQ78" s="536" t="str">
        <f t="shared" si="24"/>
        <v>PCD_DPW3_RES2_DIR_S7</v>
      </c>
      <c r="DR78" s="536" t="str">
        <f t="shared" si="24"/>
        <v>PCD_DPW3_RES2_DSCR_S7</v>
      </c>
      <c r="DS78" s="536" t="str">
        <f t="shared" si="24"/>
        <v>PCD_DPW3_RES2_DCS_S7</v>
      </c>
      <c r="DT78" s="536" t="str">
        <f t="shared" si="24"/>
        <v>PCD_DPW3_RES2_DSPC_S7</v>
      </c>
      <c r="DU78" s="536" t="str">
        <f t="shared" si="24"/>
        <v>PCD_DPW3_RES2_DPP_S7</v>
      </c>
      <c r="DV78" s="536" t="str">
        <f t="shared" si="24"/>
        <v>PCD_DPW3_RES2_DTPI_S7</v>
      </c>
      <c r="DW78" s="536" t="str">
        <f t="shared" si="24"/>
        <v>PCD_DPW3_RES2_DCI_S7</v>
      </c>
      <c r="DX78" s="536" t="str">
        <f t="shared" si="24"/>
        <v>PCD_DPW3_RES2_DSI_S7</v>
      </c>
      <c r="DY78" s="536" t="str">
        <f t="shared" si="24"/>
        <v>PCD_DPW3_RES2_DER_S7</v>
      </c>
      <c r="DZ78" s="536" t="str">
        <f t="shared" si="23"/>
        <v>PCD_DPW3_RES2_RS_S7</v>
      </c>
      <c r="EA78" s="536" t="str">
        <f t="shared" si="23"/>
        <v>PCD_DPW3_RES2_DPLE_S7</v>
      </c>
    </row>
    <row r="79" spans="1:131" ht="15.6" thickBot="1" x14ac:dyDescent="0.3">
      <c r="A79" s="327"/>
      <c r="B79" s="488" t="str">
        <f t="shared" si="25"/>
        <v>SSC</v>
      </c>
      <c r="C79" s="561" t="s">
        <v>1549</v>
      </c>
      <c r="D79" s="561" t="s">
        <v>1705</v>
      </c>
      <c r="E79" s="558">
        <f>IFERROR(INDEX('[6]PCD List'!$AU$5:$BK$48,MATCH('DPW3'!$D79,'[6]PCD List'!$AR$5:$AR$48,0),MATCH('DPW3'!$B79,'[6]PCD List'!$AU$2:$BK$2,0)),"")</f>
        <v>0</v>
      </c>
      <c r="F79" s="559" t="s">
        <v>2346</v>
      </c>
      <c r="G79" s="264" t="s">
        <v>1036</v>
      </c>
      <c r="H79" s="556" t="s">
        <v>153</v>
      </c>
      <c r="I79" s="560">
        <v>0</v>
      </c>
      <c r="K79" s="786"/>
      <c r="M79" s="267">
        <f>SUM( M71:M77)</f>
        <v>0</v>
      </c>
      <c r="N79" s="297">
        <f t="shared" ref="N79:BA79" si="26">SUM( N71:N77)</f>
        <v>0</v>
      </c>
      <c r="O79" s="268">
        <f t="shared" si="26"/>
        <v>0</v>
      </c>
      <c r="P79" s="268">
        <f t="shared" si="26"/>
        <v>0</v>
      </c>
      <c r="Q79" s="268">
        <f t="shared" si="26"/>
        <v>0</v>
      </c>
      <c r="R79" s="268">
        <f t="shared" si="26"/>
        <v>0</v>
      </c>
      <c r="S79" s="268">
        <f t="shared" si="26"/>
        <v>0</v>
      </c>
      <c r="T79" s="268">
        <f t="shared" si="26"/>
        <v>0</v>
      </c>
      <c r="U79" s="268">
        <f t="shared" si="26"/>
        <v>0</v>
      </c>
      <c r="V79" s="268">
        <f t="shared" si="26"/>
        <v>0</v>
      </c>
      <c r="W79" s="268">
        <f t="shared" si="26"/>
        <v>0</v>
      </c>
      <c r="X79" s="268">
        <f t="shared" si="26"/>
        <v>0</v>
      </c>
      <c r="Y79" s="268">
        <f t="shared" si="26"/>
        <v>0</v>
      </c>
      <c r="Z79" s="268">
        <f t="shared" si="26"/>
        <v>0</v>
      </c>
      <c r="AA79" s="268">
        <f t="shared" si="26"/>
        <v>0</v>
      </c>
      <c r="AB79" s="268">
        <f t="shared" si="26"/>
        <v>0</v>
      </c>
      <c r="AC79" s="268">
        <f t="shared" si="26"/>
        <v>0</v>
      </c>
      <c r="AD79" s="268">
        <f t="shared" si="26"/>
        <v>0</v>
      </c>
      <c r="AE79" s="268">
        <f t="shared" si="26"/>
        <v>0</v>
      </c>
      <c r="AF79" s="268">
        <f t="shared" si="26"/>
        <v>0</v>
      </c>
      <c r="AG79" s="268">
        <f t="shared" si="26"/>
        <v>0</v>
      </c>
      <c r="AH79" s="268">
        <f t="shared" si="26"/>
        <v>0</v>
      </c>
      <c r="AI79" s="268">
        <f t="shared" si="26"/>
        <v>0</v>
      </c>
      <c r="AJ79" s="268">
        <f t="shared" si="26"/>
        <v>0</v>
      </c>
      <c r="AK79" s="268">
        <f t="shared" si="26"/>
        <v>0</v>
      </c>
      <c r="AL79" s="268">
        <f t="shared" si="26"/>
        <v>0</v>
      </c>
      <c r="AM79" s="268">
        <f t="shared" si="26"/>
        <v>0</v>
      </c>
      <c r="AN79" s="268">
        <f t="shared" si="26"/>
        <v>0</v>
      </c>
      <c r="AO79" s="268">
        <f t="shared" si="26"/>
        <v>0</v>
      </c>
      <c r="AP79" s="268">
        <f t="shared" si="26"/>
        <v>0</v>
      </c>
      <c r="AQ79" s="268">
        <f t="shared" si="26"/>
        <v>0</v>
      </c>
      <c r="AR79" s="268">
        <f t="shared" si="26"/>
        <v>0</v>
      </c>
      <c r="AS79" s="268">
        <f t="shared" si="26"/>
        <v>0</v>
      </c>
      <c r="AT79" s="268">
        <f t="shared" si="26"/>
        <v>0</v>
      </c>
      <c r="AU79" s="268">
        <f t="shared" si="26"/>
        <v>0</v>
      </c>
      <c r="AV79" s="268">
        <f t="shared" si="26"/>
        <v>0</v>
      </c>
      <c r="AW79" s="268">
        <f t="shared" si="26"/>
        <v>0</v>
      </c>
      <c r="AX79" s="268">
        <f t="shared" si="26"/>
        <v>0</v>
      </c>
      <c r="AY79" s="268">
        <f t="shared" si="26"/>
        <v>0</v>
      </c>
      <c r="AZ79" s="268">
        <f t="shared" si="26"/>
        <v>0</v>
      </c>
      <c r="BA79" s="542">
        <f t="shared" si="26"/>
        <v>0</v>
      </c>
      <c r="BC79" s="381"/>
      <c r="BD79" s="382"/>
      <c r="BE79" s="382"/>
      <c r="BF79" s="382"/>
      <c r="BG79" s="382"/>
      <c r="BH79" s="382"/>
      <c r="BI79" s="382"/>
      <c r="BJ79" s="382"/>
      <c r="BK79" s="382"/>
      <c r="BL79" s="382"/>
      <c r="BM79" s="382"/>
      <c r="BN79" s="383"/>
      <c r="BU79" s="527" t="s">
        <v>2347</v>
      </c>
      <c r="BX79" s="289"/>
      <c r="BY79" s="1" t="s">
        <v>2349</v>
      </c>
      <c r="BZ79" s="543" t="s">
        <v>2370</v>
      </c>
      <c r="CA79" s="544" t="s">
        <v>2370</v>
      </c>
      <c r="CB79" s="545" t="s">
        <v>2370</v>
      </c>
      <c r="CC79" s="545" t="s">
        <v>2370</v>
      </c>
      <c r="CD79" s="545" t="s">
        <v>2370</v>
      </c>
      <c r="CE79" s="545" t="s">
        <v>2370</v>
      </c>
      <c r="CF79" s="545" t="s">
        <v>2370</v>
      </c>
      <c r="CG79" s="545" t="s">
        <v>2370</v>
      </c>
      <c r="CH79" s="545" t="s">
        <v>2370</v>
      </c>
      <c r="CI79" s="545" t="s">
        <v>2370</v>
      </c>
      <c r="CJ79" s="545" t="s">
        <v>2370</v>
      </c>
      <c r="CK79" s="545" t="s">
        <v>2370</v>
      </c>
      <c r="CL79" s="545" t="s">
        <v>2370</v>
      </c>
      <c r="CM79" s="545" t="s">
        <v>2370</v>
      </c>
      <c r="CN79" s="545" t="s">
        <v>2370</v>
      </c>
      <c r="CO79" s="545" t="s">
        <v>2370</v>
      </c>
      <c r="CP79" s="545" t="s">
        <v>2370</v>
      </c>
      <c r="CQ79" s="545" t="s">
        <v>2370</v>
      </c>
      <c r="CR79" s="545" t="s">
        <v>2370</v>
      </c>
      <c r="CS79" s="545" t="s">
        <v>2370</v>
      </c>
      <c r="CT79" s="545" t="s">
        <v>2370</v>
      </c>
      <c r="CU79" s="545" t="s">
        <v>2370</v>
      </c>
      <c r="CV79" s="545" t="s">
        <v>2370</v>
      </c>
      <c r="CW79" s="545" t="s">
        <v>2370</v>
      </c>
      <c r="CX79" s="545" t="s">
        <v>2370</v>
      </c>
      <c r="CY79" s="545" t="s">
        <v>2370</v>
      </c>
      <c r="CZ79" s="545" t="s">
        <v>2370</v>
      </c>
      <c r="DA79" s="545" t="s">
        <v>2370</v>
      </c>
      <c r="DB79" s="545" t="s">
        <v>2370</v>
      </c>
      <c r="DC79" s="545" t="s">
        <v>2370</v>
      </c>
      <c r="DD79" s="545" t="s">
        <v>2370</v>
      </c>
      <c r="DE79" s="545" t="s">
        <v>2370</v>
      </c>
      <c r="DF79" s="545" t="s">
        <v>2370</v>
      </c>
      <c r="DG79" s="545" t="s">
        <v>2370</v>
      </c>
      <c r="DH79" s="545" t="s">
        <v>2370</v>
      </c>
      <c r="DI79" s="545" t="s">
        <v>2370</v>
      </c>
      <c r="DJ79" s="545" t="s">
        <v>2370</v>
      </c>
      <c r="DK79" s="545" t="s">
        <v>2370</v>
      </c>
      <c r="DL79" s="545" t="s">
        <v>2370</v>
      </c>
      <c r="DM79" s="545" t="s">
        <v>2370</v>
      </c>
      <c r="DN79" s="546" t="s">
        <v>2370</v>
      </c>
      <c r="DP79" s="536" t="str">
        <f t="shared" si="24"/>
        <v>PCD_DPW3_RES2_DLY_ST</v>
      </c>
      <c r="DQ79" s="536" t="str">
        <f t="shared" si="24"/>
        <v>PCD_DPW3_RES2_DIR_ST</v>
      </c>
      <c r="DR79" s="536" t="str">
        <f t="shared" si="24"/>
        <v>PCD_DPW3_RES2_DSCR_ST</v>
      </c>
      <c r="DS79" s="536" t="str">
        <f t="shared" si="24"/>
        <v>PCD_DPW3_RES2_DCS_ST</v>
      </c>
      <c r="DT79" s="536" t="str">
        <f t="shared" si="24"/>
        <v>PCD_DPW3_RES2_DSPC_ST</v>
      </c>
      <c r="DU79" s="536" t="str">
        <f t="shared" si="24"/>
        <v>PCD_DPW3_RES2_DPP_ST</v>
      </c>
      <c r="DV79" s="536" t="str">
        <f t="shared" si="24"/>
        <v>PCD_DPW3_RES2_DTPI_ST</v>
      </c>
      <c r="DW79" s="536" t="str">
        <f t="shared" si="24"/>
        <v>PCD_DPW3_RES2_DCI_ST</v>
      </c>
      <c r="DX79" s="536" t="str">
        <f t="shared" si="24"/>
        <v>PCD_DPW3_RES2_DSI_ST</v>
      </c>
      <c r="DY79" s="536" t="str">
        <f t="shared" si="24"/>
        <v>PCD_DPW3_RES2_DER_ST</v>
      </c>
      <c r="DZ79" s="536" t="str">
        <f t="shared" si="23"/>
        <v>PCD_DPW3_RES2_RS_ST</v>
      </c>
      <c r="EA79" s="536" t="str">
        <f t="shared" si="23"/>
        <v>PCD_DPW3_RES2_DPLE_ST</v>
      </c>
    </row>
    <row r="80" spans="1:131" ht="28.2" thickBot="1" x14ac:dyDescent="0.3">
      <c r="A80" s="327"/>
      <c r="B80" s="351" t="str">
        <f xml:space="preserve"> B79</f>
        <v>SSC</v>
      </c>
      <c r="C80" s="56" t="s">
        <v>1549</v>
      </c>
      <c r="D80" s="56" t="s">
        <v>1705</v>
      </c>
      <c r="E80" s="402">
        <f>IFERROR(INDEX('[6]PCD List'!$AU$5:$BK$48,MATCH('DPW3'!$D80,'[6]PCD List'!$AR$5:$AR$48,0),MATCH('DPW3'!$B80,'[6]PCD List'!$AU$2:$BK$2,0)),"")</f>
        <v>0</v>
      </c>
      <c r="F80" s="118" t="s">
        <v>2371</v>
      </c>
      <c r="G80" s="63" t="s">
        <v>998</v>
      </c>
      <c r="H80" s="24" t="s">
        <v>153</v>
      </c>
      <c r="I80" s="233">
        <v>0</v>
      </c>
      <c r="K80" s="786">
        <v>0</v>
      </c>
      <c r="M80" s="356"/>
      <c r="N80" s="356"/>
      <c r="O80" s="521"/>
      <c r="P80" s="521"/>
      <c r="Q80" s="521"/>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7"/>
      <c r="AV80" s="67"/>
      <c r="AW80" s="67"/>
      <c r="AX80" s="67"/>
      <c r="AY80" s="67"/>
      <c r="AZ80" s="67"/>
      <c r="BA80" s="357"/>
      <c r="BC80" s="555"/>
      <c r="BD80" s="521"/>
      <c r="BE80" s="66"/>
      <c r="BF80" s="66"/>
      <c r="BG80" s="66"/>
      <c r="BH80" s="66"/>
      <c r="BI80" s="66"/>
      <c r="BJ80" s="66"/>
      <c r="BK80" s="66"/>
      <c r="BL80" s="66"/>
      <c r="BM80" s="66"/>
      <c r="BN80" s="357"/>
      <c r="BU80" s="527" t="s">
        <v>2372</v>
      </c>
      <c r="BX80" s="289" t="s">
        <v>2373</v>
      </c>
      <c r="BY80" s="1" t="s">
        <v>2374</v>
      </c>
      <c r="BZ80" s="528" t="s">
        <v>2375</v>
      </c>
      <c r="CA80" s="528" t="s">
        <v>2375</v>
      </c>
      <c r="CB80" s="529" t="s">
        <v>2375</v>
      </c>
      <c r="CC80" s="529" t="s">
        <v>2375</v>
      </c>
      <c r="CD80" s="529" t="s">
        <v>2375</v>
      </c>
      <c r="CE80" s="530" t="s">
        <v>2375</v>
      </c>
      <c r="CF80" s="530" t="s">
        <v>2375</v>
      </c>
      <c r="CG80" s="530" t="s">
        <v>2375</v>
      </c>
      <c r="CH80" s="530" t="s">
        <v>2375</v>
      </c>
      <c r="CI80" s="530" t="s">
        <v>2375</v>
      </c>
      <c r="CJ80" s="530" t="s">
        <v>2375</v>
      </c>
      <c r="CK80" s="530" t="s">
        <v>2375</v>
      </c>
      <c r="CL80" s="530" t="s">
        <v>2375</v>
      </c>
      <c r="CM80" s="530" t="s">
        <v>2375</v>
      </c>
      <c r="CN80" s="530" t="s">
        <v>2375</v>
      </c>
      <c r="CO80" s="530" t="s">
        <v>2375</v>
      </c>
      <c r="CP80" s="530" t="s">
        <v>2375</v>
      </c>
      <c r="CQ80" s="530" t="s">
        <v>2375</v>
      </c>
      <c r="CR80" s="530" t="s">
        <v>2375</v>
      </c>
      <c r="CS80" s="530" t="s">
        <v>2375</v>
      </c>
      <c r="CT80" s="530" t="s">
        <v>2375</v>
      </c>
      <c r="CU80" s="530" t="s">
        <v>2375</v>
      </c>
      <c r="CV80" s="530" t="s">
        <v>2375</v>
      </c>
      <c r="CW80" s="530" t="s">
        <v>2375</v>
      </c>
      <c r="CX80" s="530" t="s">
        <v>2375</v>
      </c>
      <c r="CY80" s="530" t="s">
        <v>2375</v>
      </c>
      <c r="CZ80" s="530" t="s">
        <v>2375</v>
      </c>
      <c r="DA80" s="530" t="s">
        <v>2375</v>
      </c>
      <c r="DB80" s="530" t="s">
        <v>2375</v>
      </c>
      <c r="DC80" s="530" t="s">
        <v>2375</v>
      </c>
      <c r="DD80" s="530" t="s">
        <v>2375</v>
      </c>
      <c r="DE80" s="530" t="s">
        <v>2375</v>
      </c>
      <c r="DF80" s="530" t="s">
        <v>2375</v>
      </c>
      <c r="DG80" s="530" t="s">
        <v>2375</v>
      </c>
      <c r="DH80" s="531" t="s">
        <v>2375</v>
      </c>
      <c r="DI80" s="531" t="s">
        <v>2375</v>
      </c>
      <c r="DJ80" s="531" t="s">
        <v>2375</v>
      </c>
      <c r="DK80" s="531" t="s">
        <v>2375</v>
      </c>
      <c r="DL80" s="531" t="s">
        <v>2375</v>
      </c>
      <c r="DM80" s="531" t="s">
        <v>2375</v>
      </c>
      <c r="DN80" s="532" t="s">
        <v>2375</v>
      </c>
      <c r="DP80" s="289" t="s">
        <v>2376</v>
      </c>
      <c r="DQ80" s="241" t="s">
        <v>2377</v>
      </c>
      <c r="DR80" s="74" t="s">
        <v>2378</v>
      </c>
      <c r="DS80" s="74" t="s">
        <v>2379</v>
      </c>
      <c r="DT80" s="74" t="s">
        <v>2380</v>
      </c>
      <c r="DU80" s="74" t="s">
        <v>2381</v>
      </c>
      <c r="DV80" s="74" t="s">
        <v>2382</v>
      </c>
      <c r="DW80" s="74" t="s">
        <v>2383</v>
      </c>
      <c r="DX80" s="74" t="s">
        <v>2384</v>
      </c>
      <c r="DY80" s="74" t="s">
        <v>2385</v>
      </c>
      <c r="DZ80" s="74" t="s">
        <v>2386</v>
      </c>
      <c r="EA80" s="74" t="s">
        <v>2387</v>
      </c>
    </row>
    <row r="81" spans="1:131" ht="28.2" thickBot="1" x14ac:dyDescent="0.3">
      <c r="A81" s="327"/>
      <c r="B81" s="360" t="str">
        <f t="shared" si="25"/>
        <v>SSC</v>
      </c>
      <c r="C81" s="60" t="s">
        <v>1549</v>
      </c>
      <c r="D81" s="60" t="s">
        <v>1705</v>
      </c>
      <c r="E81" s="91">
        <f>IFERROR(INDEX('[6]PCD List'!$AU$5:$BK$48,MATCH('DPW3'!$D81,'[6]PCD List'!$AR$5:$AR$48,0),MATCH('DPW3'!$B81,'[6]PCD List'!$AU$2:$BK$2,0)),"")</f>
        <v>0</v>
      </c>
      <c r="F81" s="62" t="s">
        <v>2371</v>
      </c>
      <c r="G81" s="63" t="s">
        <v>1015</v>
      </c>
      <c r="H81" s="24" t="s">
        <v>153</v>
      </c>
      <c r="I81" s="233">
        <v>0</v>
      </c>
      <c r="K81" s="786"/>
      <c r="M81" s="356"/>
      <c r="N81" s="356"/>
      <c r="O81" s="521"/>
      <c r="P81" s="521"/>
      <c r="Q81" s="521"/>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7"/>
      <c r="AV81" s="67"/>
      <c r="AW81" s="67"/>
      <c r="AX81" s="67"/>
      <c r="AY81" s="67"/>
      <c r="AZ81" s="67"/>
      <c r="BA81" s="357"/>
      <c r="BC81" s="555"/>
      <c r="BD81" s="521"/>
      <c r="BE81" s="66"/>
      <c r="BF81" s="66"/>
      <c r="BG81" s="66"/>
      <c r="BH81" s="66"/>
      <c r="BI81" s="66"/>
      <c r="BJ81" s="66"/>
      <c r="BK81" s="66"/>
      <c r="BL81" s="66"/>
      <c r="BM81" s="66"/>
      <c r="BN81" s="357"/>
      <c r="BU81" s="527" t="s">
        <v>2372</v>
      </c>
      <c r="BX81" s="289"/>
      <c r="BY81" s="1" t="s">
        <v>2374</v>
      </c>
      <c r="BZ81" s="528" t="s">
        <v>2388</v>
      </c>
      <c r="CA81" s="528" t="s">
        <v>2388</v>
      </c>
      <c r="CB81" s="528" t="s">
        <v>2388</v>
      </c>
      <c r="CC81" s="528" t="s">
        <v>2388</v>
      </c>
      <c r="CD81" s="528" t="s">
        <v>2388</v>
      </c>
      <c r="CE81" s="528" t="s">
        <v>2388</v>
      </c>
      <c r="CF81" s="528" t="s">
        <v>2388</v>
      </c>
      <c r="CG81" s="528" t="s">
        <v>2388</v>
      </c>
      <c r="CH81" s="528" t="s">
        <v>2388</v>
      </c>
      <c r="CI81" s="528" t="s">
        <v>2388</v>
      </c>
      <c r="CJ81" s="528" t="s">
        <v>2388</v>
      </c>
      <c r="CK81" s="528" t="s">
        <v>2388</v>
      </c>
      <c r="CL81" s="528" t="s">
        <v>2388</v>
      </c>
      <c r="CM81" s="528" t="s">
        <v>2388</v>
      </c>
      <c r="CN81" s="528" t="s">
        <v>2388</v>
      </c>
      <c r="CO81" s="528" t="s">
        <v>2388</v>
      </c>
      <c r="CP81" s="528" t="s">
        <v>2388</v>
      </c>
      <c r="CQ81" s="528" t="s">
        <v>2388</v>
      </c>
      <c r="CR81" s="528" t="s">
        <v>2388</v>
      </c>
      <c r="CS81" s="528" t="s">
        <v>2388</v>
      </c>
      <c r="CT81" s="528" t="s">
        <v>2388</v>
      </c>
      <c r="CU81" s="528" t="s">
        <v>2388</v>
      </c>
      <c r="CV81" s="528" t="s">
        <v>2388</v>
      </c>
      <c r="CW81" s="528" t="s">
        <v>2388</v>
      </c>
      <c r="CX81" s="528" t="s">
        <v>2388</v>
      </c>
      <c r="CY81" s="528" t="s">
        <v>2388</v>
      </c>
      <c r="CZ81" s="528" t="s">
        <v>2388</v>
      </c>
      <c r="DA81" s="528" t="s">
        <v>2388</v>
      </c>
      <c r="DB81" s="528" t="s">
        <v>2388</v>
      </c>
      <c r="DC81" s="528" t="s">
        <v>2388</v>
      </c>
      <c r="DD81" s="528" t="s">
        <v>2388</v>
      </c>
      <c r="DE81" s="528" t="s">
        <v>2388</v>
      </c>
      <c r="DF81" s="528" t="s">
        <v>2388</v>
      </c>
      <c r="DG81" s="528" t="s">
        <v>2388</v>
      </c>
      <c r="DH81" s="528" t="s">
        <v>2388</v>
      </c>
      <c r="DI81" s="528" t="s">
        <v>2388</v>
      </c>
      <c r="DJ81" s="528" t="s">
        <v>2388</v>
      </c>
      <c r="DK81" s="528" t="s">
        <v>2388</v>
      </c>
      <c r="DL81" s="528" t="s">
        <v>2388</v>
      </c>
      <c r="DM81" s="528" t="s">
        <v>2388</v>
      </c>
      <c r="DN81" s="528" t="s">
        <v>2388</v>
      </c>
      <c r="DP81" s="536" t="str">
        <f>DP$80&amp;$DO9</f>
        <v>PCD_DPW3_RES3_DLY_S1</v>
      </c>
      <c r="DQ81" s="536" t="str">
        <f t="shared" ref="DQ81:EA88" si="27">DQ$80&amp;$DO9</f>
        <v>PCD_DPW3_RES3_DIR_S1</v>
      </c>
      <c r="DR81" s="536" t="str">
        <f t="shared" si="27"/>
        <v>PCD_DPW3_RES3_DSCR_S1</v>
      </c>
      <c r="DS81" s="536" t="str">
        <f t="shared" si="27"/>
        <v>PCD_DPW3_RES3_DCS_S1</v>
      </c>
      <c r="DT81" s="536" t="str">
        <f t="shared" si="27"/>
        <v>PCD_DPW3_RES3_DSPC_S1</v>
      </c>
      <c r="DU81" s="536" t="str">
        <f t="shared" si="27"/>
        <v>PCD_DPW3_RES3_DPP_S1</v>
      </c>
      <c r="DV81" s="536" t="str">
        <f t="shared" si="27"/>
        <v>PCD_DPW3_RES3_DTPI_S1</v>
      </c>
      <c r="DW81" s="536" t="str">
        <f t="shared" si="27"/>
        <v>PCD_DPW3_RES3_DCI_S1</v>
      </c>
      <c r="DX81" s="536" t="str">
        <f t="shared" si="27"/>
        <v>PCD_DPW3_RES3_DSI_S1</v>
      </c>
      <c r="DY81" s="536" t="str">
        <f t="shared" si="27"/>
        <v>PCD_DPW3_RES3_DER_S1</v>
      </c>
      <c r="DZ81" s="536" t="str">
        <f t="shared" si="27"/>
        <v>PCD_DPW3_RES3_RS_S1</v>
      </c>
      <c r="EA81" s="536" t="str">
        <f t="shared" si="27"/>
        <v>PCD_DPW3_RES3_DPLE_S1</v>
      </c>
    </row>
    <row r="82" spans="1:131" ht="28.2" thickBot="1" x14ac:dyDescent="0.3">
      <c r="A82" s="327"/>
      <c r="B82" s="360" t="str">
        <f t="shared" si="25"/>
        <v>SSC</v>
      </c>
      <c r="C82" s="60" t="s">
        <v>1549</v>
      </c>
      <c r="D82" s="60" t="s">
        <v>1705</v>
      </c>
      <c r="E82" s="91">
        <f>IFERROR(INDEX('[6]PCD List'!$AU$5:$BK$48,MATCH('DPW3'!$D82,'[6]PCD List'!$AR$5:$AR$48,0),MATCH('DPW3'!$B82,'[6]PCD List'!$AU$2:$BK$2,0)),"")</f>
        <v>0</v>
      </c>
      <c r="F82" s="62" t="s">
        <v>2371</v>
      </c>
      <c r="G82" s="63" t="s">
        <v>1018</v>
      </c>
      <c r="H82" s="24" t="s">
        <v>153</v>
      </c>
      <c r="I82" s="233">
        <v>0</v>
      </c>
      <c r="K82" s="786"/>
      <c r="M82" s="356"/>
      <c r="N82" s="356"/>
      <c r="O82" s="521"/>
      <c r="P82" s="521"/>
      <c r="Q82" s="521"/>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7"/>
      <c r="AV82" s="67"/>
      <c r="AW82" s="67"/>
      <c r="AX82" s="67"/>
      <c r="AY82" s="67"/>
      <c r="AZ82" s="67"/>
      <c r="BA82" s="357"/>
      <c r="BC82" s="555"/>
      <c r="BD82" s="521"/>
      <c r="BE82" s="66"/>
      <c r="BF82" s="66"/>
      <c r="BG82" s="66"/>
      <c r="BH82" s="66"/>
      <c r="BI82" s="66"/>
      <c r="BJ82" s="66"/>
      <c r="BK82" s="66"/>
      <c r="BL82" s="66"/>
      <c r="BM82" s="66"/>
      <c r="BN82" s="357"/>
      <c r="BU82" s="527" t="s">
        <v>2372</v>
      </c>
      <c r="BX82" s="289"/>
      <c r="BY82" s="1" t="s">
        <v>2374</v>
      </c>
      <c r="BZ82" s="528" t="s">
        <v>2389</v>
      </c>
      <c r="CA82" s="528" t="s">
        <v>2389</v>
      </c>
      <c r="CB82" s="528" t="s">
        <v>2389</v>
      </c>
      <c r="CC82" s="528" t="s">
        <v>2389</v>
      </c>
      <c r="CD82" s="528" t="s">
        <v>2389</v>
      </c>
      <c r="CE82" s="528" t="s">
        <v>2389</v>
      </c>
      <c r="CF82" s="528" t="s">
        <v>2389</v>
      </c>
      <c r="CG82" s="528" t="s">
        <v>2389</v>
      </c>
      <c r="CH82" s="528" t="s">
        <v>2389</v>
      </c>
      <c r="CI82" s="528" t="s">
        <v>2389</v>
      </c>
      <c r="CJ82" s="528" t="s">
        <v>2389</v>
      </c>
      <c r="CK82" s="528" t="s">
        <v>2389</v>
      </c>
      <c r="CL82" s="528" t="s">
        <v>2389</v>
      </c>
      <c r="CM82" s="528" t="s">
        <v>2389</v>
      </c>
      <c r="CN82" s="528" t="s">
        <v>2389</v>
      </c>
      <c r="CO82" s="528" t="s">
        <v>2389</v>
      </c>
      <c r="CP82" s="528" t="s">
        <v>2389</v>
      </c>
      <c r="CQ82" s="528" t="s">
        <v>2389</v>
      </c>
      <c r="CR82" s="528" t="s">
        <v>2389</v>
      </c>
      <c r="CS82" s="528" t="s">
        <v>2389</v>
      </c>
      <c r="CT82" s="528" t="s">
        <v>2389</v>
      </c>
      <c r="CU82" s="528" t="s">
        <v>2389</v>
      </c>
      <c r="CV82" s="528" t="s">
        <v>2389</v>
      </c>
      <c r="CW82" s="528" t="s">
        <v>2389</v>
      </c>
      <c r="CX82" s="528" t="s">
        <v>2389</v>
      </c>
      <c r="CY82" s="528" t="s">
        <v>2389</v>
      </c>
      <c r="CZ82" s="528" t="s">
        <v>2389</v>
      </c>
      <c r="DA82" s="528" t="s">
        <v>2389</v>
      </c>
      <c r="DB82" s="528" t="s">
        <v>2389</v>
      </c>
      <c r="DC82" s="528" t="s">
        <v>2389</v>
      </c>
      <c r="DD82" s="528" t="s">
        <v>2389</v>
      </c>
      <c r="DE82" s="528" t="s">
        <v>2389</v>
      </c>
      <c r="DF82" s="528" t="s">
        <v>2389</v>
      </c>
      <c r="DG82" s="528" t="s">
        <v>2389</v>
      </c>
      <c r="DH82" s="528" t="s">
        <v>2389</v>
      </c>
      <c r="DI82" s="528" t="s">
        <v>2389</v>
      </c>
      <c r="DJ82" s="528" t="s">
        <v>2389</v>
      </c>
      <c r="DK82" s="528" t="s">
        <v>2389</v>
      </c>
      <c r="DL82" s="528" t="s">
        <v>2389</v>
      </c>
      <c r="DM82" s="528" t="s">
        <v>2389</v>
      </c>
      <c r="DN82" s="528" t="s">
        <v>2389</v>
      </c>
      <c r="DP82" s="536" t="str">
        <f t="shared" ref="DP82:DY88" si="28">DP$80&amp;$DO10</f>
        <v>PCD_DPW3_RES3_DLY_S2</v>
      </c>
      <c r="DQ82" s="536" t="str">
        <f t="shared" si="28"/>
        <v>PCD_DPW3_RES3_DIR_S2</v>
      </c>
      <c r="DR82" s="536" t="str">
        <f t="shared" si="28"/>
        <v>PCD_DPW3_RES3_DSCR_S2</v>
      </c>
      <c r="DS82" s="536" t="str">
        <f t="shared" si="28"/>
        <v>PCD_DPW3_RES3_DCS_S2</v>
      </c>
      <c r="DT82" s="536" t="str">
        <f t="shared" si="28"/>
        <v>PCD_DPW3_RES3_DSPC_S2</v>
      </c>
      <c r="DU82" s="536" t="str">
        <f t="shared" si="28"/>
        <v>PCD_DPW3_RES3_DPP_S2</v>
      </c>
      <c r="DV82" s="536" t="str">
        <f t="shared" si="28"/>
        <v>PCD_DPW3_RES3_DTPI_S2</v>
      </c>
      <c r="DW82" s="536" t="str">
        <f t="shared" si="28"/>
        <v>PCD_DPW3_RES3_DCI_S2</v>
      </c>
      <c r="DX82" s="536" t="str">
        <f t="shared" si="28"/>
        <v>PCD_DPW3_RES3_DSI_S2</v>
      </c>
      <c r="DY82" s="536" t="str">
        <f t="shared" si="28"/>
        <v>PCD_DPW3_RES3_DER_S2</v>
      </c>
      <c r="DZ82" s="536" t="str">
        <f t="shared" si="27"/>
        <v>PCD_DPW3_RES3_RS_S2</v>
      </c>
      <c r="EA82" s="536" t="str">
        <f t="shared" si="27"/>
        <v>PCD_DPW3_RES3_DPLE_S2</v>
      </c>
    </row>
    <row r="83" spans="1:131" ht="28.2" thickBot="1" x14ac:dyDescent="0.3">
      <c r="A83" s="327"/>
      <c r="B83" s="360" t="str">
        <f t="shared" si="25"/>
        <v>SSC</v>
      </c>
      <c r="C83" s="60" t="s">
        <v>1549</v>
      </c>
      <c r="D83" s="60" t="s">
        <v>1705</v>
      </c>
      <c r="E83" s="91">
        <f>IFERROR(INDEX('[6]PCD List'!$AU$5:$BK$48,MATCH('DPW3'!$D83,'[6]PCD List'!$AR$5:$AR$48,0),MATCH('DPW3'!$B83,'[6]PCD List'!$AU$2:$BK$2,0)),"")</f>
        <v>0</v>
      </c>
      <c r="F83" s="62" t="s">
        <v>2371</v>
      </c>
      <c r="G83" s="63" t="s">
        <v>1021</v>
      </c>
      <c r="H83" s="24" t="s">
        <v>153</v>
      </c>
      <c r="I83" s="233">
        <v>0</v>
      </c>
      <c r="K83" s="786"/>
      <c r="M83" s="356"/>
      <c r="N83" s="356"/>
      <c r="O83" s="521"/>
      <c r="P83" s="521"/>
      <c r="Q83" s="521"/>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7"/>
      <c r="AV83" s="67"/>
      <c r="AW83" s="67"/>
      <c r="AX83" s="67"/>
      <c r="AY83" s="67"/>
      <c r="AZ83" s="67"/>
      <c r="BA83" s="357"/>
      <c r="BC83" s="555"/>
      <c r="BD83" s="521"/>
      <c r="BE83" s="66"/>
      <c r="BF83" s="66"/>
      <c r="BG83" s="66"/>
      <c r="BH83" s="66"/>
      <c r="BI83" s="66"/>
      <c r="BJ83" s="66"/>
      <c r="BK83" s="66"/>
      <c r="BL83" s="66"/>
      <c r="BM83" s="66"/>
      <c r="BN83" s="357"/>
      <c r="BU83" s="527" t="s">
        <v>2372</v>
      </c>
      <c r="BX83" s="289"/>
      <c r="BY83" s="1" t="s">
        <v>2374</v>
      </c>
      <c r="BZ83" s="528" t="s">
        <v>2390</v>
      </c>
      <c r="CA83" s="528" t="s">
        <v>2390</v>
      </c>
      <c r="CB83" s="528" t="s">
        <v>2390</v>
      </c>
      <c r="CC83" s="528" t="s">
        <v>2390</v>
      </c>
      <c r="CD83" s="528" t="s">
        <v>2390</v>
      </c>
      <c r="CE83" s="528" t="s">
        <v>2390</v>
      </c>
      <c r="CF83" s="528" t="s">
        <v>2390</v>
      </c>
      <c r="CG83" s="528" t="s">
        <v>2390</v>
      </c>
      <c r="CH83" s="528" t="s">
        <v>2390</v>
      </c>
      <c r="CI83" s="528" t="s">
        <v>2390</v>
      </c>
      <c r="CJ83" s="528" t="s">
        <v>2390</v>
      </c>
      <c r="CK83" s="528" t="s">
        <v>2390</v>
      </c>
      <c r="CL83" s="528" t="s">
        <v>2390</v>
      </c>
      <c r="CM83" s="528" t="s">
        <v>2390</v>
      </c>
      <c r="CN83" s="528" t="s">
        <v>2390</v>
      </c>
      <c r="CO83" s="528" t="s">
        <v>2390</v>
      </c>
      <c r="CP83" s="528" t="s">
        <v>2390</v>
      </c>
      <c r="CQ83" s="528" t="s">
        <v>2390</v>
      </c>
      <c r="CR83" s="528" t="s">
        <v>2390</v>
      </c>
      <c r="CS83" s="528" t="s">
        <v>2390</v>
      </c>
      <c r="CT83" s="528" t="s">
        <v>2390</v>
      </c>
      <c r="CU83" s="528" t="s">
        <v>2390</v>
      </c>
      <c r="CV83" s="528" t="s">
        <v>2390</v>
      </c>
      <c r="CW83" s="528" t="s">
        <v>2390</v>
      </c>
      <c r="CX83" s="528" t="s">
        <v>2390</v>
      </c>
      <c r="CY83" s="528" t="s">
        <v>2390</v>
      </c>
      <c r="CZ83" s="528" t="s">
        <v>2390</v>
      </c>
      <c r="DA83" s="528" t="s">
        <v>2390</v>
      </c>
      <c r="DB83" s="528" t="s">
        <v>2390</v>
      </c>
      <c r="DC83" s="528" t="s">
        <v>2390</v>
      </c>
      <c r="DD83" s="528" t="s">
        <v>2390</v>
      </c>
      <c r="DE83" s="528" t="s">
        <v>2390</v>
      </c>
      <c r="DF83" s="528" t="s">
        <v>2390</v>
      </c>
      <c r="DG83" s="528" t="s">
        <v>2390</v>
      </c>
      <c r="DH83" s="528" t="s">
        <v>2390</v>
      </c>
      <c r="DI83" s="528" t="s">
        <v>2390</v>
      </c>
      <c r="DJ83" s="528" t="s">
        <v>2390</v>
      </c>
      <c r="DK83" s="528" t="s">
        <v>2390</v>
      </c>
      <c r="DL83" s="528" t="s">
        <v>2390</v>
      </c>
      <c r="DM83" s="528" t="s">
        <v>2390</v>
      </c>
      <c r="DN83" s="528" t="s">
        <v>2390</v>
      </c>
      <c r="DP83" s="536" t="str">
        <f t="shared" si="28"/>
        <v>PCD_DPW3_RES3_DLY_S3</v>
      </c>
      <c r="DQ83" s="536" t="str">
        <f t="shared" si="28"/>
        <v>PCD_DPW3_RES3_DIR_S3</v>
      </c>
      <c r="DR83" s="536" t="str">
        <f t="shared" si="28"/>
        <v>PCD_DPW3_RES3_DSCR_S3</v>
      </c>
      <c r="DS83" s="536" t="str">
        <f t="shared" si="28"/>
        <v>PCD_DPW3_RES3_DCS_S3</v>
      </c>
      <c r="DT83" s="536" t="str">
        <f t="shared" si="28"/>
        <v>PCD_DPW3_RES3_DSPC_S3</v>
      </c>
      <c r="DU83" s="536" t="str">
        <f t="shared" si="28"/>
        <v>PCD_DPW3_RES3_DPP_S3</v>
      </c>
      <c r="DV83" s="536" t="str">
        <f t="shared" si="28"/>
        <v>PCD_DPW3_RES3_DTPI_S3</v>
      </c>
      <c r="DW83" s="536" t="str">
        <f t="shared" si="28"/>
        <v>PCD_DPW3_RES3_DCI_S3</v>
      </c>
      <c r="DX83" s="536" t="str">
        <f t="shared" si="28"/>
        <v>PCD_DPW3_RES3_DSI_S3</v>
      </c>
      <c r="DY83" s="536" t="str">
        <f t="shared" si="28"/>
        <v>PCD_DPW3_RES3_DER_S3</v>
      </c>
      <c r="DZ83" s="536" t="str">
        <f t="shared" si="27"/>
        <v>PCD_DPW3_RES3_RS_S3</v>
      </c>
      <c r="EA83" s="536" t="str">
        <f t="shared" si="27"/>
        <v>PCD_DPW3_RES3_DPLE_S3</v>
      </c>
    </row>
    <row r="84" spans="1:131" ht="28.2" thickBot="1" x14ac:dyDescent="0.3">
      <c r="A84" s="327"/>
      <c r="B84" s="360" t="str">
        <f t="shared" si="25"/>
        <v>SSC</v>
      </c>
      <c r="C84" s="60" t="s">
        <v>1549</v>
      </c>
      <c r="D84" s="60" t="s">
        <v>1705</v>
      </c>
      <c r="E84" s="91">
        <f>IFERROR(INDEX('[6]PCD List'!$AU$5:$BK$48,MATCH('DPW3'!$D84,'[6]PCD List'!$AR$5:$AR$48,0),MATCH('DPW3'!$B84,'[6]PCD List'!$AU$2:$BK$2,0)),"")</f>
        <v>0</v>
      </c>
      <c r="F84" s="62" t="s">
        <v>2371</v>
      </c>
      <c r="G84" s="63" t="s">
        <v>1024</v>
      </c>
      <c r="H84" s="24" t="s">
        <v>153</v>
      </c>
      <c r="I84" s="233">
        <v>0</v>
      </c>
      <c r="K84" s="786"/>
      <c r="M84" s="356"/>
      <c r="N84" s="356"/>
      <c r="O84" s="521"/>
      <c r="P84" s="521"/>
      <c r="Q84" s="521"/>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7"/>
      <c r="AV84" s="67"/>
      <c r="AW84" s="67"/>
      <c r="AX84" s="67"/>
      <c r="AY84" s="67"/>
      <c r="AZ84" s="67"/>
      <c r="BA84" s="357"/>
      <c r="BC84" s="555"/>
      <c r="BD84" s="521"/>
      <c r="BE84" s="66"/>
      <c r="BF84" s="66"/>
      <c r="BG84" s="66"/>
      <c r="BH84" s="66"/>
      <c r="BI84" s="66"/>
      <c r="BJ84" s="66"/>
      <c r="BK84" s="66"/>
      <c r="BL84" s="66"/>
      <c r="BM84" s="66"/>
      <c r="BN84" s="357"/>
      <c r="BU84" s="527" t="s">
        <v>2372</v>
      </c>
      <c r="BX84" s="289"/>
      <c r="BY84" s="1" t="s">
        <v>2374</v>
      </c>
      <c r="BZ84" s="528" t="s">
        <v>2391</v>
      </c>
      <c r="CA84" s="528" t="s">
        <v>2391</v>
      </c>
      <c r="CB84" s="528" t="s">
        <v>2391</v>
      </c>
      <c r="CC84" s="528" t="s">
        <v>2391</v>
      </c>
      <c r="CD84" s="528" t="s">
        <v>2391</v>
      </c>
      <c r="CE84" s="528" t="s">
        <v>2391</v>
      </c>
      <c r="CF84" s="528" t="s">
        <v>2391</v>
      </c>
      <c r="CG84" s="528" t="s">
        <v>2391</v>
      </c>
      <c r="CH84" s="528" t="s">
        <v>2391</v>
      </c>
      <c r="CI84" s="528" t="s">
        <v>2391</v>
      </c>
      <c r="CJ84" s="528" t="s">
        <v>2391</v>
      </c>
      <c r="CK84" s="528" t="s">
        <v>2391</v>
      </c>
      <c r="CL84" s="528" t="s">
        <v>2391</v>
      </c>
      <c r="CM84" s="528" t="s">
        <v>2391</v>
      </c>
      <c r="CN84" s="528" t="s">
        <v>2391</v>
      </c>
      <c r="CO84" s="528" t="s">
        <v>2391</v>
      </c>
      <c r="CP84" s="528" t="s">
        <v>2391</v>
      </c>
      <c r="CQ84" s="528" t="s">
        <v>2391</v>
      </c>
      <c r="CR84" s="528" t="s">
        <v>2391</v>
      </c>
      <c r="CS84" s="528" t="s">
        <v>2391</v>
      </c>
      <c r="CT84" s="528" t="s">
        <v>2391</v>
      </c>
      <c r="CU84" s="528" t="s">
        <v>2391</v>
      </c>
      <c r="CV84" s="528" t="s">
        <v>2391</v>
      </c>
      <c r="CW84" s="528" t="s">
        <v>2391</v>
      </c>
      <c r="CX84" s="528" t="s">
        <v>2391</v>
      </c>
      <c r="CY84" s="528" t="s">
        <v>2391</v>
      </c>
      <c r="CZ84" s="528" t="s">
        <v>2391</v>
      </c>
      <c r="DA84" s="528" t="s">
        <v>2391</v>
      </c>
      <c r="DB84" s="528" t="s">
        <v>2391</v>
      </c>
      <c r="DC84" s="528" t="s">
        <v>2391</v>
      </c>
      <c r="DD84" s="528" t="s">
        <v>2391</v>
      </c>
      <c r="DE84" s="528" t="s">
        <v>2391</v>
      </c>
      <c r="DF84" s="528" t="s">
        <v>2391</v>
      </c>
      <c r="DG84" s="528" t="s">
        <v>2391</v>
      </c>
      <c r="DH84" s="528" t="s">
        <v>2391</v>
      </c>
      <c r="DI84" s="528" t="s">
        <v>2391</v>
      </c>
      <c r="DJ84" s="528" t="s">
        <v>2391</v>
      </c>
      <c r="DK84" s="528" t="s">
        <v>2391</v>
      </c>
      <c r="DL84" s="528" t="s">
        <v>2391</v>
      </c>
      <c r="DM84" s="528" t="s">
        <v>2391</v>
      </c>
      <c r="DN84" s="528" t="s">
        <v>2391</v>
      </c>
      <c r="DP84" s="536" t="str">
        <f t="shared" si="28"/>
        <v>PCD_DPW3_RES3_DLY_S4</v>
      </c>
      <c r="DQ84" s="536" t="str">
        <f t="shared" si="28"/>
        <v>PCD_DPW3_RES3_DIR_S4</v>
      </c>
      <c r="DR84" s="536" t="str">
        <f t="shared" si="28"/>
        <v>PCD_DPW3_RES3_DSCR_S4</v>
      </c>
      <c r="DS84" s="536" t="str">
        <f t="shared" si="28"/>
        <v>PCD_DPW3_RES3_DCS_S4</v>
      </c>
      <c r="DT84" s="536" t="str">
        <f t="shared" si="28"/>
        <v>PCD_DPW3_RES3_DSPC_S4</v>
      </c>
      <c r="DU84" s="536" t="str">
        <f t="shared" si="28"/>
        <v>PCD_DPW3_RES3_DPP_S4</v>
      </c>
      <c r="DV84" s="536" t="str">
        <f t="shared" si="28"/>
        <v>PCD_DPW3_RES3_DTPI_S4</v>
      </c>
      <c r="DW84" s="536" t="str">
        <f t="shared" si="28"/>
        <v>PCD_DPW3_RES3_DCI_S4</v>
      </c>
      <c r="DX84" s="536" t="str">
        <f t="shared" si="28"/>
        <v>PCD_DPW3_RES3_DSI_S4</v>
      </c>
      <c r="DY84" s="536" t="str">
        <f t="shared" si="28"/>
        <v>PCD_DPW3_RES3_DER_S4</v>
      </c>
      <c r="DZ84" s="536" t="str">
        <f t="shared" si="27"/>
        <v>PCD_DPW3_RES3_RS_S4</v>
      </c>
      <c r="EA84" s="536" t="str">
        <f t="shared" si="27"/>
        <v>PCD_DPW3_RES3_DPLE_S4</v>
      </c>
    </row>
    <row r="85" spans="1:131" ht="28.2" thickBot="1" x14ac:dyDescent="0.3">
      <c r="A85" s="327"/>
      <c r="B85" s="360" t="str">
        <f t="shared" si="25"/>
        <v>SSC</v>
      </c>
      <c r="C85" s="60" t="s">
        <v>1549</v>
      </c>
      <c r="D85" s="60" t="s">
        <v>1705</v>
      </c>
      <c r="E85" s="91">
        <f>IFERROR(INDEX('[6]PCD List'!$AU$5:$BK$48,MATCH('DPW3'!$D85,'[6]PCD List'!$AR$5:$AR$48,0),MATCH('DPW3'!$B85,'[6]PCD List'!$AU$2:$BK$2,0)),"")</f>
        <v>0</v>
      </c>
      <c r="F85" s="62" t="s">
        <v>2371</v>
      </c>
      <c r="G85" s="63" t="s">
        <v>1027</v>
      </c>
      <c r="H85" s="24" t="s">
        <v>153</v>
      </c>
      <c r="I85" s="233">
        <v>0</v>
      </c>
      <c r="K85" s="786"/>
      <c r="M85" s="356"/>
      <c r="N85" s="356"/>
      <c r="O85" s="521"/>
      <c r="P85" s="521"/>
      <c r="Q85" s="521"/>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7"/>
      <c r="AV85" s="67"/>
      <c r="AW85" s="67"/>
      <c r="AX85" s="67"/>
      <c r="AY85" s="67"/>
      <c r="AZ85" s="67"/>
      <c r="BA85" s="357"/>
      <c r="BC85" s="555"/>
      <c r="BD85" s="521"/>
      <c r="BE85" s="66"/>
      <c r="BF85" s="66"/>
      <c r="BG85" s="66"/>
      <c r="BH85" s="66"/>
      <c r="BI85" s="66"/>
      <c r="BJ85" s="66"/>
      <c r="BK85" s="66"/>
      <c r="BL85" s="66"/>
      <c r="BM85" s="66"/>
      <c r="BN85" s="357"/>
      <c r="BU85" s="527" t="s">
        <v>2372</v>
      </c>
      <c r="BX85" s="289"/>
      <c r="BY85" s="1" t="s">
        <v>2374</v>
      </c>
      <c r="BZ85" s="528" t="s">
        <v>2392</v>
      </c>
      <c r="CA85" s="528" t="s">
        <v>2392</v>
      </c>
      <c r="CB85" s="528" t="s">
        <v>2392</v>
      </c>
      <c r="CC85" s="528" t="s">
        <v>2392</v>
      </c>
      <c r="CD85" s="528" t="s">
        <v>2392</v>
      </c>
      <c r="CE85" s="528" t="s">
        <v>2392</v>
      </c>
      <c r="CF85" s="528" t="s">
        <v>2392</v>
      </c>
      <c r="CG85" s="528" t="s">
        <v>2392</v>
      </c>
      <c r="CH85" s="528" t="s">
        <v>2392</v>
      </c>
      <c r="CI85" s="528" t="s">
        <v>2392</v>
      </c>
      <c r="CJ85" s="528" t="s">
        <v>2392</v>
      </c>
      <c r="CK85" s="528" t="s">
        <v>2392</v>
      </c>
      <c r="CL85" s="528" t="s">
        <v>2392</v>
      </c>
      <c r="CM85" s="528" t="s">
        <v>2392</v>
      </c>
      <c r="CN85" s="528" t="s">
        <v>2392</v>
      </c>
      <c r="CO85" s="528" t="s">
        <v>2392</v>
      </c>
      <c r="CP85" s="528" t="s">
        <v>2392</v>
      </c>
      <c r="CQ85" s="528" t="s">
        <v>2392</v>
      </c>
      <c r="CR85" s="528" t="s">
        <v>2392</v>
      </c>
      <c r="CS85" s="528" t="s">
        <v>2392</v>
      </c>
      <c r="CT85" s="528" t="s">
        <v>2392</v>
      </c>
      <c r="CU85" s="528" t="s">
        <v>2392</v>
      </c>
      <c r="CV85" s="528" t="s">
        <v>2392</v>
      </c>
      <c r="CW85" s="528" t="s">
        <v>2392</v>
      </c>
      <c r="CX85" s="528" t="s">
        <v>2392</v>
      </c>
      <c r="CY85" s="528" t="s">
        <v>2392</v>
      </c>
      <c r="CZ85" s="528" t="s">
        <v>2392</v>
      </c>
      <c r="DA85" s="528" t="s">
        <v>2392</v>
      </c>
      <c r="DB85" s="528" t="s">
        <v>2392</v>
      </c>
      <c r="DC85" s="528" t="s">
        <v>2392</v>
      </c>
      <c r="DD85" s="528" t="s">
        <v>2392</v>
      </c>
      <c r="DE85" s="528" t="s">
        <v>2392</v>
      </c>
      <c r="DF85" s="528" t="s">
        <v>2392</v>
      </c>
      <c r="DG85" s="528" t="s">
        <v>2392</v>
      </c>
      <c r="DH85" s="528" t="s">
        <v>2392</v>
      </c>
      <c r="DI85" s="528" t="s">
        <v>2392</v>
      </c>
      <c r="DJ85" s="528" t="s">
        <v>2392</v>
      </c>
      <c r="DK85" s="528" t="s">
        <v>2392</v>
      </c>
      <c r="DL85" s="528" t="s">
        <v>2392</v>
      </c>
      <c r="DM85" s="528" t="s">
        <v>2392</v>
      </c>
      <c r="DN85" s="528" t="s">
        <v>2392</v>
      </c>
      <c r="DP85" s="536" t="str">
        <f t="shared" si="28"/>
        <v>PCD_DPW3_RES3_DLY_S5</v>
      </c>
      <c r="DQ85" s="536" t="str">
        <f t="shared" si="28"/>
        <v>PCD_DPW3_RES3_DIR_S5</v>
      </c>
      <c r="DR85" s="536" t="str">
        <f t="shared" si="28"/>
        <v>PCD_DPW3_RES3_DSCR_S5</v>
      </c>
      <c r="DS85" s="536" t="str">
        <f t="shared" si="28"/>
        <v>PCD_DPW3_RES3_DCS_S5</v>
      </c>
      <c r="DT85" s="536" t="str">
        <f t="shared" si="28"/>
        <v>PCD_DPW3_RES3_DSPC_S5</v>
      </c>
      <c r="DU85" s="536" t="str">
        <f t="shared" si="28"/>
        <v>PCD_DPW3_RES3_DPP_S5</v>
      </c>
      <c r="DV85" s="536" t="str">
        <f t="shared" si="28"/>
        <v>PCD_DPW3_RES3_DTPI_S5</v>
      </c>
      <c r="DW85" s="536" t="str">
        <f t="shared" si="28"/>
        <v>PCD_DPW3_RES3_DCI_S5</v>
      </c>
      <c r="DX85" s="536" t="str">
        <f t="shared" si="28"/>
        <v>PCD_DPW3_RES3_DSI_S5</v>
      </c>
      <c r="DY85" s="536" t="str">
        <f t="shared" si="28"/>
        <v>PCD_DPW3_RES3_DER_S5</v>
      </c>
      <c r="DZ85" s="536" t="str">
        <f t="shared" si="27"/>
        <v>PCD_DPW3_RES3_RS_S5</v>
      </c>
      <c r="EA85" s="536" t="str">
        <f t="shared" si="27"/>
        <v>PCD_DPW3_RES3_DPLE_S5</v>
      </c>
    </row>
    <row r="86" spans="1:131" ht="28.2" thickBot="1" x14ac:dyDescent="0.3">
      <c r="A86" s="327"/>
      <c r="B86" s="360" t="str">
        <f t="shared" si="25"/>
        <v>SSC</v>
      </c>
      <c r="C86" s="60" t="s">
        <v>1549</v>
      </c>
      <c r="D86" s="60" t="s">
        <v>1705</v>
      </c>
      <c r="E86" s="91">
        <f>IFERROR(INDEX('[6]PCD List'!$AU$5:$BK$48,MATCH('DPW3'!$D86,'[6]PCD List'!$AR$5:$AR$48,0),MATCH('DPW3'!$B86,'[6]PCD List'!$AU$2:$BK$2,0)),"")</f>
        <v>0</v>
      </c>
      <c r="F86" s="62" t="s">
        <v>2371</v>
      </c>
      <c r="G86" s="63" t="s">
        <v>1030</v>
      </c>
      <c r="H86" s="24" t="s">
        <v>153</v>
      </c>
      <c r="I86" s="233">
        <v>0</v>
      </c>
      <c r="K86" s="786"/>
      <c r="M86" s="356"/>
      <c r="N86" s="356"/>
      <c r="O86" s="521"/>
      <c r="P86" s="521"/>
      <c r="Q86" s="521"/>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7"/>
      <c r="AV86" s="67"/>
      <c r="AW86" s="67"/>
      <c r="AX86" s="67"/>
      <c r="AY86" s="67"/>
      <c r="AZ86" s="67"/>
      <c r="BA86" s="357"/>
      <c r="BC86" s="555"/>
      <c r="BD86" s="521"/>
      <c r="BE86" s="66"/>
      <c r="BF86" s="66"/>
      <c r="BG86" s="66"/>
      <c r="BH86" s="66"/>
      <c r="BI86" s="66"/>
      <c r="BJ86" s="66"/>
      <c r="BK86" s="66"/>
      <c r="BL86" s="66"/>
      <c r="BM86" s="66"/>
      <c r="BN86" s="357"/>
      <c r="BU86" s="527" t="s">
        <v>2372</v>
      </c>
      <c r="BX86" s="289"/>
      <c r="BY86" s="1" t="s">
        <v>2374</v>
      </c>
      <c r="BZ86" s="528" t="s">
        <v>2393</v>
      </c>
      <c r="CA86" s="528" t="s">
        <v>2393</v>
      </c>
      <c r="CB86" s="528" t="s">
        <v>2393</v>
      </c>
      <c r="CC86" s="528" t="s">
        <v>2393</v>
      </c>
      <c r="CD86" s="528" t="s">
        <v>2393</v>
      </c>
      <c r="CE86" s="528" t="s">
        <v>2393</v>
      </c>
      <c r="CF86" s="528" t="s">
        <v>2393</v>
      </c>
      <c r="CG86" s="528" t="s">
        <v>2393</v>
      </c>
      <c r="CH86" s="528" t="s">
        <v>2393</v>
      </c>
      <c r="CI86" s="528" t="s">
        <v>2393</v>
      </c>
      <c r="CJ86" s="528" t="s">
        <v>2393</v>
      </c>
      <c r="CK86" s="528" t="s">
        <v>2393</v>
      </c>
      <c r="CL86" s="528" t="s">
        <v>2393</v>
      </c>
      <c r="CM86" s="528" t="s">
        <v>2393</v>
      </c>
      <c r="CN86" s="528" t="s">
        <v>2393</v>
      </c>
      <c r="CO86" s="528" t="s">
        <v>2393</v>
      </c>
      <c r="CP86" s="528" t="s">
        <v>2393</v>
      </c>
      <c r="CQ86" s="528" t="s">
        <v>2393</v>
      </c>
      <c r="CR86" s="528" t="s">
        <v>2393</v>
      </c>
      <c r="CS86" s="528" t="s">
        <v>2393</v>
      </c>
      <c r="CT86" s="528" t="s">
        <v>2393</v>
      </c>
      <c r="CU86" s="528" t="s">
        <v>2393</v>
      </c>
      <c r="CV86" s="528" t="s">
        <v>2393</v>
      </c>
      <c r="CW86" s="528" t="s">
        <v>2393</v>
      </c>
      <c r="CX86" s="528" t="s">
        <v>2393</v>
      </c>
      <c r="CY86" s="528" t="s">
        <v>2393</v>
      </c>
      <c r="CZ86" s="528" t="s">
        <v>2393</v>
      </c>
      <c r="DA86" s="528" t="s">
        <v>2393</v>
      </c>
      <c r="DB86" s="528" t="s">
        <v>2393</v>
      </c>
      <c r="DC86" s="528" t="s">
        <v>2393</v>
      </c>
      <c r="DD86" s="528" t="s">
        <v>2393</v>
      </c>
      <c r="DE86" s="528" t="s">
        <v>2393</v>
      </c>
      <c r="DF86" s="528" t="s">
        <v>2393</v>
      </c>
      <c r="DG86" s="528" t="s">
        <v>2393</v>
      </c>
      <c r="DH86" s="528" t="s">
        <v>2393</v>
      </c>
      <c r="DI86" s="528" t="s">
        <v>2393</v>
      </c>
      <c r="DJ86" s="528" t="s">
        <v>2393</v>
      </c>
      <c r="DK86" s="528" t="s">
        <v>2393</v>
      </c>
      <c r="DL86" s="528" t="s">
        <v>2393</v>
      </c>
      <c r="DM86" s="528" t="s">
        <v>2393</v>
      </c>
      <c r="DN86" s="528" t="s">
        <v>2393</v>
      </c>
      <c r="DP86" s="536" t="str">
        <f t="shared" si="28"/>
        <v>PCD_DPW3_RES3_DLY_S6</v>
      </c>
      <c r="DQ86" s="536" t="str">
        <f t="shared" si="28"/>
        <v>PCD_DPW3_RES3_DIR_S6</v>
      </c>
      <c r="DR86" s="536" t="str">
        <f t="shared" si="28"/>
        <v>PCD_DPW3_RES3_DSCR_S6</v>
      </c>
      <c r="DS86" s="536" t="str">
        <f t="shared" si="28"/>
        <v>PCD_DPW3_RES3_DCS_S6</v>
      </c>
      <c r="DT86" s="536" t="str">
        <f t="shared" si="28"/>
        <v>PCD_DPW3_RES3_DSPC_S6</v>
      </c>
      <c r="DU86" s="536" t="str">
        <f t="shared" si="28"/>
        <v>PCD_DPW3_RES3_DPP_S6</v>
      </c>
      <c r="DV86" s="536" t="str">
        <f t="shared" si="28"/>
        <v>PCD_DPW3_RES3_DTPI_S6</v>
      </c>
      <c r="DW86" s="536" t="str">
        <f t="shared" si="28"/>
        <v>PCD_DPW3_RES3_DCI_S6</v>
      </c>
      <c r="DX86" s="536" t="str">
        <f t="shared" si="28"/>
        <v>PCD_DPW3_RES3_DSI_S6</v>
      </c>
      <c r="DY86" s="536" t="str">
        <f t="shared" si="28"/>
        <v>PCD_DPW3_RES3_DER_S6</v>
      </c>
      <c r="DZ86" s="536" t="str">
        <f t="shared" si="27"/>
        <v>PCD_DPW3_RES3_RS_S6</v>
      </c>
      <c r="EA86" s="536" t="str">
        <f t="shared" si="27"/>
        <v>PCD_DPW3_RES3_DPLE_S6</v>
      </c>
    </row>
    <row r="87" spans="1:131" ht="28.2" thickBot="1" x14ac:dyDescent="0.3">
      <c r="A87" s="327"/>
      <c r="B87" s="360" t="str">
        <f t="shared" si="25"/>
        <v>SSC</v>
      </c>
      <c r="C87" s="60" t="s">
        <v>1549</v>
      </c>
      <c r="D87" s="60" t="s">
        <v>1705</v>
      </c>
      <c r="E87" s="91">
        <f>IFERROR(INDEX('[6]PCD List'!$AU$5:$BK$48,MATCH('DPW3'!$D87,'[6]PCD List'!$AR$5:$AR$48,0),MATCH('DPW3'!$B87,'[6]PCD List'!$AU$2:$BK$2,0)),"")</f>
        <v>0</v>
      </c>
      <c r="F87" s="62" t="s">
        <v>2371</v>
      </c>
      <c r="G87" s="63" t="s">
        <v>1033</v>
      </c>
      <c r="H87" s="24" t="s">
        <v>153</v>
      </c>
      <c r="I87" s="233">
        <v>0</v>
      </c>
      <c r="K87" s="786"/>
      <c r="M87" s="356"/>
      <c r="N87" s="356"/>
      <c r="O87" s="521"/>
      <c r="P87" s="521"/>
      <c r="Q87" s="521"/>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7"/>
      <c r="AV87" s="67"/>
      <c r="AW87" s="67"/>
      <c r="AX87" s="67"/>
      <c r="AY87" s="67"/>
      <c r="AZ87" s="67"/>
      <c r="BA87" s="372"/>
      <c r="BC87" s="555"/>
      <c r="BD87" s="521"/>
      <c r="BE87" s="66"/>
      <c r="BF87" s="66"/>
      <c r="BG87" s="66"/>
      <c r="BH87" s="66"/>
      <c r="BI87" s="66"/>
      <c r="BJ87" s="66"/>
      <c r="BK87" s="66"/>
      <c r="BL87" s="66"/>
      <c r="BM87" s="66"/>
      <c r="BN87" s="357"/>
      <c r="BU87" s="527" t="s">
        <v>2372</v>
      </c>
      <c r="BX87" s="289"/>
      <c r="BY87" s="1" t="s">
        <v>2374</v>
      </c>
      <c r="BZ87" s="537" t="s">
        <v>2394</v>
      </c>
      <c r="CA87" s="537" t="s">
        <v>2394</v>
      </c>
      <c r="CB87" s="537" t="s">
        <v>2394</v>
      </c>
      <c r="CC87" s="537" t="s">
        <v>2394</v>
      </c>
      <c r="CD87" s="537" t="s">
        <v>2394</v>
      </c>
      <c r="CE87" s="537" t="s">
        <v>2394</v>
      </c>
      <c r="CF87" s="537" t="s">
        <v>2394</v>
      </c>
      <c r="CG87" s="537" t="s">
        <v>2394</v>
      </c>
      <c r="CH87" s="537" t="s">
        <v>2394</v>
      </c>
      <c r="CI87" s="537" t="s">
        <v>2394</v>
      </c>
      <c r="CJ87" s="537" t="s">
        <v>2394</v>
      </c>
      <c r="CK87" s="537" t="s">
        <v>2394</v>
      </c>
      <c r="CL87" s="537" t="s">
        <v>2394</v>
      </c>
      <c r="CM87" s="537" t="s">
        <v>2394</v>
      </c>
      <c r="CN87" s="537" t="s">
        <v>2394</v>
      </c>
      <c r="CO87" s="537" t="s">
        <v>2394</v>
      </c>
      <c r="CP87" s="537" t="s">
        <v>2394</v>
      </c>
      <c r="CQ87" s="537" t="s">
        <v>2394</v>
      </c>
      <c r="CR87" s="537" t="s">
        <v>2394</v>
      </c>
      <c r="CS87" s="537" t="s">
        <v>2394</v>
      </c>
      <c r="CT87" s="537" t="s">
        <v>2394</v>
      </c>
      <c r="CU87" s="537" t="s">
        <v>2394</v>
      </c>
      <c r="CV87" s="537" t="s">
        <v>2394</v>
      </c>
      <c r="CW87" s="537" t="s">
        <v>2394</v>
      </c>
      <c r="CX87" s="537" t="s">
        <v>2394</v>
      </c>
      <c r="CY87" s="537" t="s">
        <v>2394</v>
      </c>
      <c r="CZ87" s="537" t="s">
        <v>2394</v>
      </c>
      <c r="DA87" s="537" t="s">
        <v>2394</v>
      </c>
      <c r="DB87" s="537" t="s">
        <v>2394</v>
      </c>
      <c r="DC87" s="537" t="s">
        <v>2394</v>
      </c>
      <c r="DD87" s="537" t="s">
        <v>2394</v>
      </c>
      <c r="DE87" s="537" t="s">
        <v>2394</v>
      </c>
      <c r="DF87" s="537" t="s">
        <v>2394</v>
      </c>
      <c r="DG87" s="537" t="s">
        <v>2394</v>
      </c>
      <c r="DH87" s="537" t="s">
        <v>2394</v>
      </c>
      <c r="DI87" s="537" t="s">
        <v>2394</v>
      </c>
      <c r="DJ87" s="537" t="s">
        <v>2394</v>
      </c>
      <c r="DK87" s="537" t="s">
        <v>2394</v>
      </c>
      <c r="DL87" s="537" t="s">
        <v>2394</v>
      </c>
      <c r="DM87" s="537" t="s">
        <v>2394</v>
      </c>
      <c r="DN87" s="537" t="s">
        <v>2394</v>
      </c>
      <c r="DP87" s="536" t="str">
        <f t="shared" si="28"/>
        <v>PCD_DPW3_RES3_DLY_S7</v>
      </c>
      <c r="DQ87" s="536" t="str">
        <f t="shared" si="28"/>
        <v>PCD_DPW3_RES3_DIR_S7</v>
      </c>
      <c r="DR87" s="536" t="str">
        <f t="shared" si="28"/>
        <v>PCD_DPW3_RES3_DSCR_S7</v>
      </c>
      <c r="DS87" s="536" t="str">
        <f t="shared" si="28"/>
        <v>PCD_DPW3_RES3_DCS_S7</v>
      </c>
      <c r="DT87" s="536" t="str">
        <f t="shared" si="28"/>
        <v>PCD_DPW3_RES3_DSPC_S7</v>
      </c>
      <c r="DU87" s="536" t="str">
        <f t="shared" si="28"/>
        <v>PCD_DPW3_RES3_DPP_S7</v>
      </c>
      <c r="DV87" s="536" t="str">
        <f t="shared" si="28"/>
        <v>PCD_DPW3_RES3_DTPI_S7</v>
      </c>
      <c r="DW87" s="536" t="str">
        <f t="shared" si="28"/>
        <v>PCD_DPW3_RES3_DCI_S7</v>
      </c>
      <c r="DX87" s="536" t="str">
        <f t="shared" si="28"/>
        <v>PCD_DPW3_RES3_DSI_S7</v>
      </c>
      <c r="DY87" s="536" t="str">
        <f t="shared" si="28"/>
        <v>PCD_DPW3_RES3_DER_S7</v>
      </c>
      <c r="DZ87" s="536" t="str">
        <f t="shared" si="27"/>
        <v>PCD_DPW3_RES3_RS_S7</v>
      </c>
      <c r="EA87" s="536" t="str">
        <f t="shared" si="27"/>
        <v>PCD_DPW3_RES3_DPLE_S7</v>
      </c>
    </row>
    <row r="88" spans="1:131" ht="28.2" thickBot="1" x14ac:dyDescent="0.3">
      <c r="A88" s="327"/>
      <c r="B88" s="488" t="str">
        <f t="shared" si="25"/>
        <v>SSC</v>
      </c>
      <c r="C88" s="561" t="s">
        <v>1549</v>
      </c>
      <c r="D88" s="561" t="s">
        <v>1705</v>
      </c>
      <c r="E88" s="558">
        <f>IFERROR(INDEX('[6]PCD List'!$AU$5:$BK$48,MATCH('DPW3'!$D88,'[6]PCD List'!$AR$5:$AR$48,0),MATCH('DPW3'!$B88,'[6]PCD List'!$AU$2:$BK$2,0)),"")</f>
        <v>0</v>
      </c>
      <c r="F88" s="559" t="s">
        <v>2371</v>
      </c>
      <c r="G88" s="264" t="s">
        <v>1036</v>
      </c>
      <c r="H88" s="556" t="s">
        <v>153</v>
      </c>
      <c r="I88" s="560">
        <v>0</v>
      </c>
      <c r="K88" s="786"/>
      <c r="M88" s="267">
        <f>SUM( M80:M86)</f>
        <v>0</v>
      </c>
      <c r="N88" s="297">
        <f t="shared" ref="N88:BA88" si="29">SUM( N80:N86)</f>
        <v>0</v>
      </c>
      <c r="O88" s="268">
        <f t="shared" si="29"/>
        <v>0</v>
      </c>
      <c r="P88" s="268">
        <f t="shared" si="29"/>
        <v>0</v>
      </c>
      <c r="Q88" s="268">
        <f t="shared" si="29"/>
        <v>0</v>
      </c>
      <c r="R88" s="268">
        <f t="shared" si="29"/>
        <v>0</v>
      </c>
      <c r="S88" s="268">
        <f t="shared" si="29"/>
        <v>0</v>
      </c>
      <c r="T88" s="268">
        <f t="shared" si="29"/>
        <v>0</v>
      </c>
      <c r="U88" s="268">
        <f t="shared" si="29"/>
        <v>0</v>
      </c>
      <c r="V88" s="268">
        <f t="shared" si="29"/>
        <v>0</v>
      </c>
      <c r="W88" s="268">
        <f t="shared" si="29"/>
        <v>0</v>
      </c>
      <c r="X88" s="268">
        <f t="shared" si="29"/>
        <v>0</v>
      </c>
      <c r="Y88" s="268">
        <f t="shared" si="29"/>
        <v>0</v>
      </c>
      <c r="Z88" s="268">
        <f t="shared" si="29"/>
        <v>0</v>
      </c>
      <c r="AA88" s="268">
        <f t="shared" si="29"/>
        <v>0</v>
      </c>
      <c r="AB88" s="268">
        <f t="shared" si="29"/>
        <v>0</v>
      </c>
      <c r="AC88" s="268">
        <f t="shared" si="29"/>
        <v>0</v>
      </c>
      <c r="AD88" s="268">
        <f t="shared" si="29"/>
        <v>0</v>
      </c>
      <c r="AE88" s="268">
        <f t="shared" si="29"/>
        <v>0</v>
      </c>
      <c r="AF88" s="268">
        <f t="shared" si="29"/>
        <v>0</v>
      </c>
      <c r="AG88" s="268">
        <f t="shared" si="29"/>
        <v>0</v>
      </c>
      <c r="AH88" s="268">
        <f t="shared" si="29"/>
        <v>0</v>
      </c>
      <c r="AI88" s="268">
        <f t="shared" si="29"/>
        <v>0</v>
      </c>
      <c r="AJ88" s="268">
        <f t="shared" si="29"/>
        <v>0</v>
      </c>
      <c r="AK88" s="268">
        <f t="shared" si="29"/>
        <v>0</v>
      </c>
      <c r="AL88" s="268">
        <f t="shared" si="29"/>
        <v>0</v>
      </c>
      <c r="AM88" s="268">
        <f t="shared" si="29"/>
        <v>0</v>
      </c>
      <c r="AN88" s="268">
        <f t="shared" si="29"/>
        <v>0</v>
      </c>
      <c r="AO88" s="268">
        <f t="shared" si="29"/>
        <v>0</v>
      </c>
      <c r="AP88" s="268">
        <f t="shared" si="29"/>
        <v>0</v>
      </c>
      <c r="AQ88" s="268">
        <f t="shared" si="29"/>
        <v>0</v>
      </c>
      <c r="AR88" s="268">
        <f t="shared" si="29"/>
        <v>0</v>
      </c>
      <c r="AS88" s="268">
        <f t="shared" si="29"/>
        <v>0</v>
      </c>
      <c r="AT88" s="268">
        <f t="shared" si="29"/>
        <v>0</v>
      </c>
      <c r="AU88" s="268">
        <f t="shared" si="29"/>
        <v>0</v>
      </c>
      <c r="AV88" s="268">
        <f t="shared" si="29"/>
        <v>0</v>
      </c>
      <c r="AW88" s="268">
        <f t="shared" si="29"/>
        <v>0</v>
      </c>
      <c r="AX88" s="268">
        <f t="shared" si="29"/>
        <v>0</v>
      </c>
      <c r="AY88" s="268">
        <f t="shared" si="29"/>
        <v>0</v>
      </c>
      <c r="AZ88" s="268">
        <f t="shared" si="29"/>
        <v>0</v>
      </c>
      <c r="BA88" s="542">
        <f t="shared" si="29"/>
        <v>0</v>
      </c>
      <c r="BC88" s="381"/>
      <c r="BD88" s="382"/>
      <c r="BE88" s="382"/>
      <c r="BF88" s="382"/>
      <c r="BG88" s="382"/>
      <c r="BH88" s="382"/>
      <c r="BI88" s="382"/>
      <c r="BJ88" s="382"/>
      <c r="BK88" s="382"/>
      <c r="BL88" s="382"/>
      <c r="BM88" s="382"/>
      <c r="BN88" s="383"/>
      <c r="BU88" s="527" t="s">
        <v>2372</v>
      </c>
      <c r="BX88" s="289"/>
      <c r="BY88" s="1" t="s">
        <v>2374</v>
      </c>
      <c r="BZ88" s="543" t="s">
        <v>2395</v>
      </c>
      <c r="CA88" s="544" t="s">
        <v>2395</v>
      </c>
      <c r="CB88" s="545" t="s">
        <v>2395</v>
      </c>
      <c r="CC88" s="545" t="s">
        <v>2395</v>
      </c>
      <c r="CD88" s="545" t="s">
        <v>2395</v>
      </c>
      <c r="CE88" s="545" t="s">
        <v>2395</v>
      </c>
      <c r="CF88" s="545" t="s">
        <v>2395</v>
      </c>
      <c r="CG88" s="545" t="s">
        <v>2395</v>
      </c>
      <c r="CH88" s="545" t="s">
        <v>2395</v>
      </c>
      <c r="CI88" s="545" t="s">
        <v>2395</v>
      </c>
      <c r="CJ88" s="545" t="s">
        <v>2395</v>
      </c>
      <c r="CK88" s="545" t="s">
        <v>2395</v>
      </c>
      <c r="CL88" s="545" t="s">
        <v>2395</v>
      </c>
      <c r="CM88" s="545" t="s">
        <v>2395</v>
      </c>
      <c r="CN88" s="545" t="s">
        <v>2395</v>
      </c>
      <c r="CO88" s="545" t="s">
        <v>2395</v>
      </c>
      <c r="CP88" s="545" t="s">
        <v>2395</v>
      </c>
      <c r="CQ88" s="545" t="s">
        <v>2395</v>
      </c>
      <c r="CR88" s="545" t="s">
        <v>2395</v>
      </c>
      <c r="CS88" s="545" t="s">
        <v>2395</v>
      </c>
      <c r="CT88" s="545" t="s">
        <v>2395</v>
      </c>
      <c r="CU88" s="545" t="s">
        <v>2395</v>
      </c>
      <c r="CV88" s="545" t="s">
        <v>2395</v>
      </c>
      <c r="CW88" s="545" t="s">
        <v>2395</v>
      </c>
      <c r="CX88" s="545" t="s">
        <v>2395</v>
      </c>
      <c r="CY88" s="545" t="s">
        <v>2395</v>
      </c>
      <c r="CZ88" s="545" t="s">
        <v>2395</v>
      </c>
      <c r="DA88" s="545" t="s">
        <v>2395</v>
      </c>
      <c r="DB88" s="545" t="s">
        <v>2395</v>
      </c>
      <c r="DC88" s="545" t="s">
        <v>2395</v>
      </c>
      <c r="DD88" s="545" t="s">
        <v>2395</v>
      </c>
      <c r="DE88" s="545" t="s">
        <v>2395</v>
      </c>
      <c r="DF88" s="545" t="s">
        <v>2395</v>
      </c>
      <c r="DG88" s="545" t="s">
        <v>2395</v>
      </c>
      <c r="DH88" s="545" t="s">
        <v>2395</v>
      </c>
      <c r="DI88" s="545" t="s">
        <v>2395</v>
      </c>
      <c r="DJ88" s="545" t="s">
        <v>2395</v>
      </c>
      <c r="DK88" s="545" t="s">
        <v>2395</v>
      </c>
      <c r="DL88" s="545" t="s">
        <v>2395</v>
      </c>
      <c r="DM88" s="545" t="s">
        <v>2395</v>
      </c>
      <c r="DN88" s="546" t="s">
        <v>2395</v>
      </c>
      <c r="DP88" s="536" t="str">
        <f t="shared" si="28"/>
        <v>PCD_DPW3_RES3_DLY_ST</v>
      </c>
      <c r="DQ88" s="536" t="str">
        <f t="shared" si="28"/>
        <v>PCD_DPW3_RES3_DIR_ST</v>
      </c>
      <c r="DR88" s="536" t="str">
        <f t="shared" si="28"/>
        <v>PCD_DPW3_RES3_DSCR_ST</v>
      </c>
      <c r="DS88" s="536" t="str">
        <f t="shared" si="28"/>
        <v>PCD_DPW3_RES3_DCS_ST</v>
      </c>
      <c r="DT88" s="536" t="str">
        <f t="shared" si="28"/>
        <v>PCD_DPW3_RES3_DSPC_ST</v>
      </c>
      <c r="DU88" s="536" t="str">
        <f t="shared" si="28"/>
        <v>PCD_DPW3_RES3_DPP_ST</v>
      </c>
      <c r="DV88" s="536" t="str">
        <f t="shared" si="28"/>
        <v>PCD_DPW3_RES3_DTPI_ST</v>
      </c>
      <c r="DW88" s="536" t="str">
        <f t="shared" si="28"/>
        <v>PCD_DPW3_RES3_DCI_ST</v>
      </c>
      <c r="DX88" s="536" t="str">
        <f t="shared" si="28"/>
        <v>PCD_DPW3_RES3_DSI_ST</v>
      </c>
      <c r="DY88" s="536" t="str">
        <f t="shared" si="28"/>
        <v>PCD_DPW3_RES3_DER_ST</v>
      </c>
      <c r="DZ88" s="536" t="str">
        <f t="shared" si="27"/>
        <v>PCD_DPW3_RES3_RS_ST</v>
      </c>
      <c r="EA88" s="536" t="str">
        <f t="shared" si="27"/>
        <v>PCD_DPW3_RES3_DPLE_ST</v>
      </c>
    </row>
    <row r="89" spans="1:131" ht="15.6" thickBot="1" x14ac:dyDescent="0.3">
      <c r="A89" s="327"/>
      <c r="B89" s="351" t="str">
        <f xml:space="preserve"> B88</f>
        <v>SSC</v>
      </c>
      <c r="C89" s="56" t="s">
        <v>1549</v>
      </c>
      <c r="D89" s="56" t="s">
        <v>1705</v>
      </c>
      <c r="E89" s="402">
        <f>IFERROR(INDEX('[6]PCD List'!$AU$5:$BK$48,MATCH('DPW3'!$D89,'[6]PCD List'!$AR$5:$AR$48,0),MATCH('DPW3'!$B89,'[6]PCD List'!$AU$2:$BK$2,0)),"")</f>
        <v>0</v>
      </c>
      <c r="F89" s="118" t="s">
        <v>2396</v>
      </c>
      <c r="G89" s="63" t="s">
        <v>998</v>
      </c>
      <c r="H89" s="24" t="s">
        <v>153</v>
      </c>
      <c r="I89" s="233">
        <v>0</v>
      </c>
      <c r="K89" s="786">
        <v>0</v>
      </c>
      <c r="M89" s="356"/>
      <c r="N89" s="356"/>
      <c r="O89" s="521"/>
      <c r="P89" s="521"/>
      <c r="Q89" s="521"/>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7"/>
      <c r="AV89" s="67"/>
      <c r="AW89" s="67"/>
      <c r="AX89" s="67"/>
      <c r="AY89" s="67"/>
      <c r="AZ89" s="67"/>
      <c r="BA89" s="357"/>
      <c r="BC89" s="555"/>
      <c r="BD89" s="521"/>
      <c r="BE89" s="66"/>
      <c r="BF89" s="66"/>
      <c r="BG89" s="66"/>
      <c r="BH89" s="66"/>
      <c r="BI89" s="66"/>
      <c r="BJ89" s="66"/>
      <c r="BK89" s="66"/>
      <c r="BL89" s="66"/>
      <c r="BM89" s="66"/>
      <c r="BN89" s="357"/>
      <c r="BU89" s="527" t="s">
        <v>2397</v>
      </c>
      <c r="BX89" s="289" t="s">
        <v>2398</v>
      </c>
      <c r="BY89" s="1" t="s">
        <v>2399</v>
      </c>
      <c r="BZ89" s="528" t="s">
        <v>2400</v>
      </c>
      <c r="CA89" s="528" t="s">
        <v>2400</v>
      </c>
      <c r="CB89" s="529" t="s">
        <v>2400</v>
      </c>
      <c r="CC89" s="529" t="s">
        <v>2400</v>
      </c>
      <c r="CD89" s="529" t="s">
        <v>2400</v>
      </c>
      <c r="CE89" s="530" t="s">
        <v>2400</v>
      </c>
      <c r="CF89" s="530" t="s">
        <v>2400</v>
      </c>
      <c r="CG89" s="530" t="s">
        <v>2400</v>
      </c>
      <c r="CH89" s="530" t="s">
        <v>2400</v>
      </c>
      <c r="CI89" s="530" t="s">
        <v>2400</v>
      </c>
      <c r="CJ89" s="530" t="s">
        <v>2400</v>
      </c>
      <c r="CK89" s="530" t="s">
        <v>2400</v>
      </c>
      <c r="CL89" s="530" t="s">
        <v>2400</v>
      </c>
      <c r="CM89" s="530" t="s">
        <v>2400</v>
      </c>
      <c r="CN89" s="530" t="s">
        <v>2400</v>
      </c>
      <c r="CO89" s="530" t="s">
        <v>2400</v>
      </c>
      <c r="CP89" s="530" t="s">
        <v>2400</v>
      </c>
      <c r="CQ89" s="530" t="s">
        <v>2400</v>
      </c>
      <c r="CR89" s="530" t="s">
        <v>2400</v>
      </c>
      <c r="CS89" s="530" t="s">
        <v>2400</v>
      </c>
      <c r="CT89" s="530" t="s">
        <v>2400</v>
      </c>
      <c r="CU89" s="530" t="s">
        <v>2400</v>
      </c>
      <c r="CV89" s="530" t="s">
        <v>2400</v>
      </c>
      <c r="CW89" s="530" t="s">
        <v>2400</v>
      </c>
      <c r="CX89" s="530" t="s">
        <v>2400</v>
      </c>
      <c r="CY89" s="530" t="s">
        <v>2400</v>
      </c>
      <c r="CZ89" s="530" t="s">
        <v>2400</v>
      </c>
      <c r="DA89" s="530" t="s">
        <v>2400</v>
      </c>
      <c r="DB89" s="530" t="s">
        <v>2400</v>
      </c>
      <c r="DC89" s="530" t="s">
        <v>2400</v>
      </c>
      <c r="DD89" s="530" t="s">
        <v>2400</v>
      </c>
      <c r="DE89" s="530" t="s">
        <v>2400</v>
      </c>
      <c r="DF89" s="530" t="s">
        <v>2400</v>
      </c>
      <c r="DG89" s="530" t="s">
        <v>2400</v>
      </c>
      <c r="DH89" s="531" t="s">
        <v>2400</v>
      </c>
      <c r="DI89" s="531" t="s">
        <v>2400</v>
      </c>
      <c r="DJ89" s="531" t="s">
        <v>2400</v>
      </c>
      <c r="DK89" s="531" t="s">
        <v>2400</v>
      </c>
      <c r="DL89" s="531" t="s">
        <v>2400</v>
      </c>
      <c r="DM89" s="531" t="s">
        <v>2400</v>
      </c>
      <c r="DN89" s="532" t="s">
        <v>2400</v>
      </c>
      <c r="DP89" s="289" t="s">
        <v>2401</v>
      </c>
      <c r="DQ89" s="241" t="s">
        <v>2402</v>
      </c>
      <c r="DR89" s="74" t="s">
        <v>2403</v>
      </c>
      <c r="DS89" s="74" t="s">
        <v>2404</v>
      </c>
      <c r="DT89" s="74" t="s">
        <v>2405</v>
      </c>
      <c r="DU89" s="74" t="s">
        <v>2406</v>
      </c>
      <c r="DV89" s="74" t="s">
        <v>2407</v>
      </c>
      <c r="DW89" s="74" t="s">
        <v>2408</v>
      </c>
      <c r="DX89" s="74" t="s">
        <v>2409</v>
      </c>
      <c r="DY89" s="74" t="s">
        <v>2410</v>
      </c>
      <c r="DZ89" s="74" t="s">
        <v>2411</v>
      </c>
      <c r="EA89" s="74" t="s">
        <v>2412</v>
      </c>
    </row>
    <row r="90" spans="1:131" ht="15.6" thickBot="1" x14ac:dyDescent="0.3">
      <c r="A90" s="327"/>
      <c r="B90" s="360" t="str">
        <f t="shared" ref="B90:B97" si="30" xml:space="preserve"> B89</f>
        <v>SSC</v>
      </c>
      <c r="C90" s="60" t="s">
        <v>1549</v>
      </c>
      <c r="D90" s="60" t="s">
        <v>1705</v>
      </c>
      <c r="E90" s="91">
        <f>IFERROR(INDEX('[6]PCD List'!$AU$5:$BK$48,MATCH('DPW3'!$D90,'[6]PCD List'!$AR$5:$AR$48,0),MATCH('DPW3'!$B90,'[6]PCD List'!$AU$2:$BK$2,0)),"")</f>
        <v>0</v>
      </c>
      <c r="F90" s="62" t="s">
        <v>2396</v>
      </c>
      <c r="G90" s="63" t="s">
        <v>1015</v>
      </c>
      <c r="H90" s="24" t="s">
        <v>153</v>
      </c>
      <c r="I90" s="233">
        <v>0</v>
      </c>
      <c r="K90" s="786"/>
      <c r="M90" s="356"/>
      <c r="N90" s="356"/>
      <c r="O90" s="521"/>
      <c r="P90" s="521"/>
      <c r="Q90" s="521"/>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7"/>
      <c r="AV90" s="67"/>
      <c r="AW90" s="67"/>
      <c r="AX90" s="67"/>
      <c r="AY90" s="67"/>
      <c r="AZ90" s="67"/>
      <c r="BA90" s="357"/>
      <c r="BC90" s="555"/>
      <c r="BD90" s="521"/>
      <c r="BE90" s="66"/>
      <c r="BF90" s="66"/>
      <c r="BG90" s="66"/>
      <c r="BH90" s="66"/>
      <c r="BI90" s="66"/>
      <c r="BJ90" s="66"/>
      <c r="BK90" s="66"/>
      <c r="BL90" s="66"/>
      <c r="BM90" s="66"/>
      <c r="BN90" s="357"/>
      <c r="BU90" s="527" t="s">
        <v>2397</v>
      </c>
      <c r="BX90" s="289"/>
      <c r="BY90" s="1" t="s">
        <v>2399</v>
      </c>
      <c r="BZ90" s="528" t="s">
        <v>2413</v>
      </c>
      <c r="CA90" s="528" t="s">
        <v>2413</v>
      </c>
      <c r="CB90" s="528" t="s">
        <v>2413</v>
      </c>
      <c r="CC90" s="528" t="s">
        <v>2413</v>
      </c>
      <c r="CD90" s="528" t="s">
        <v>2413</v>
      </c>
      <c r="CE90" s="528" t="s">
        <v>2413</v>
      </c>
      <c r="CF90" s="528" t="s">
        <v>2413</v>
      </c>
      <c r="CG90" s="528" t="s">
        <v>2413</v>
      </c>
      <c r="CH90" s="528" t="s">
        <v>2413</v>
      </c>
      <c r="CI90" s="528" t="s">
        <v>2413</v>
      </c>
      <c r="CJ90" s="528" t="s">
        <v>2413</v>
      </c>
      <c r="CK90" s="528" t="s">
        <v>2413</v>
      </c>
      <c r="CL90" s="528" t="s">
        <v>2413</v>
      </c>
      <c r="CM90" s="528" t="s">
        <v>2413</v>
      </c>
      <c r="CN90" s="528" t="s">
        <v>2413</v>
      </c>
      <c r="CO90" s="528" t="s">
        <v>2413</v>
      </c>
      <c r="CP90" s="528" t="s">
        <v>2413</v>
      </c>
      <c r="CQ90" s="528" t="s">
        <v>2413</v>
      </c>
      <c r="CR90" s="528" t="s">
        <v>2413</v>
      </c>
      <c r="CS90" s="528" t="s">
        <v>2413</v>
      </c>
      <c r="CT90" s="528" t="s">
        <v>2413</v>
      </c>
      <c r="CU90" s="528" t="s">
        <v>2413</v>
      </c>
      <c r="CV90" s="528" t="s">
        <v>2413</v>
      </c>
      <c r="CW90" s="528" t="s">
        <v>2413</v>
      </c>
      <c r="CX90" s="528" t="s">
        <v>2413</v>
      </c>
      <c r="CY90" s="528" t="s">
        <v>2413</v>
      </c>
      <c r="CZ90" s="528" t="s">
        <v>2413</v>
      </c>
      <c r="DA90" s="528" t="s">
        <v>2413</v>
      </c>
      <c r="DB90" s="528" t="s">
        <v>2413</v>
      </c>
      <c r="DC90" s="528" t="s">
        <v>2413</v>
      </c>
      <c r="DD90" s="528" t="s">
        <v>2413</v>
      </c>
      <c r="DE90" s="528" t="s">
        <v>2413</v>
      </c>
      <c r="DF90" s="528" t="s">
        <v>2413</v>
      </c>
      <c r="DG90" s="528" t="s">
        <v>2413</v>
      </c>
      <c r="DH90" s="528" t="s">
        <v>2413</v>
      </c>
      <c r="DI90" s="528" t="s">
        <v>2413</v>
      </c>
      <c r="DJ90" s="528" t="s">
        <v>2413</v>
      </c>
      <c r="DK90" s="528" t="s">
        <v>2413</v>
      </c>
      <c r="DL90" s="528" t="s">
        <v>2413</v>
      </c>
      <c r="DM90" s="528" t="s">
        <v>2413</v>
      </c>
      <c r="DN90" s="528" t="s">
        <v>2413</v>
      </c>
      <c r="DP90" s="536" t="str">
        <f>DP$89&amp;$DO9</f>
        <v>PCD_DPW3_RES4_DLY_S1</v>
      </c>
      <c r="DQ90" s="536" t="str">
        <f t="shared" ref="DQ90:EA97" si="31">DQ$89&amp;$DO9</f>
        <v>PCD_DPW3_RES4_DIR_S1</v>
      </c>
      <c r="DR90" s="536" t="str">
        <f t="shared" si="31"/>
        <v>PCD_DPW3_RES4_DSCR_S1</v>
      </c>
      <c r="DS90" s="536" t="str">
        <f t="shared" si="31"/>
        <v>PCD_DPW3_RES4_DCS_S1</v>
      </c>
      <c r="DT90" s="536" t="str">
        <f t="shared" si="31"/>
        <v>PCD_DPW3_RES4_DSPC_S1</v>
      </c>
      <c r="DU90" s="536" t="str">
        <f t="shared" si="31"/>
        <v>PCD_DPW3_RES4_DPP_S1</v>
      </c>
      <c r="DV90" s="536" t="str">
        <f t="shared" si="31"/>
        <v>PCD_DPW3_RES4_DTPI_S1</v>
      </c>
      <c r="DW90" s="536" t="str">
        <f t="shared" si="31"/>
        <v>PCD_DPW3_RES4_DCI_S1</v>
      </c>
      <c r="DX90" s="536" t="str">
        <f t="shared" si="31"/>
        <v>PCD_DPW3_RES4_DSI_S1</v>
      </c>
      <c r="DY90" s="536" t="str">
        <f t="shared" si="31"/>
        <v>PCD_DPW3_RES4_DER_S1</v>
      </c>
      <c r="DZ90" s="536" t="str">
        <f t="shared" si="31"/>
        <v>PCD_DPW3_RES4_RS_S1</v>
      </c>
      <c r="EA90" s="536" t="str">
        <f t="shared" si="31"/>
        <v>PCD_DPW3_RES4_DPLE_S1</v>
      </c>
    </row>
    <row r="91" spans="1:131" ht="15.6" thickBot="1" x14ac:dyDescent="0.3">
      <c r="A91" s="327"/>
      <c r="B91" s="360" t="str">
        <f t="shared" si="30"/>
        <v>SSC</v>
      </c>
      <c r="C91" s="60" t="s">
        <v>1549</v>
      </c>
      <c r="D91" s="60" t="s">
        <v>1705</v>
      </c>
      <c r="E91" s="91">
        <f>IFERROR(INDEX('[6]PCD List'!$AU$5:$BK$48,MATCH('DPW3'!$D91,'[6]PCD List'!$AR$5:$AR$48,0),MATCH('DPW3'!$B91,'[6]PCD List'!$AU$2:$BK$2,0)),"")</f>
        <v>0</v>
      </c>
      <c r="F91" s="62" t="s">
        <v>2396</v>
      </c>
      <c r="G91" s="63" t="s">
        <v>1018</v>
      </c>
      <c r="H91" s="24" t="s">
        <v>153</v>
      </c>
      <c r="I91" s="233">
        <v>0</v>
      </c>
      <c r="K91" s="786"/>
      <c r="M91" s="356"/>
      <c r="N91" s="356"/>
      <c r="O91" s="521"/>
      <c r="P91" s="521"/>
      <c r="Q91" s="521"/>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7"/>
      <c r="AV91" s="67"/>
      <c r="AW91" s="67"/>
      <c r="AX91" s="67"/>
      <c r="AY91" s="67"/>
      <c r="AZ91" s="67"/>
      <c r="BA91" s="357"/>
      <c r="BC91" s="555"/>
      <c r="BD91" s="521"/>
      <c r="BE91" s="66"/>
      <c r="BF91" s="66"/>
      <c r="BG91" s="66"/>
      <c r="BH91" s="66"/>
      <c r="BI91" s="66"/>
      <c r="BJ91" s="66"/>
      <c r="BK91" s="66"/>
      <c r="BL91" s="66"/>
      <c r="BM91" s="66"/>
      <c r="BN91" s="357"/>
      <c r="BU91" s="527" t="s">
        <v>2397</v>
      </c>
      <c r="BX91" s="289"/>
      <c r="BY91" s="1" t="s">
        <v>2399</v>
      </c>
      <c r="BZ91" s="528" t="s">
        <v>2414</v>
      </c>
      <c r="CA91" s="528" t="s">
        <v>2414</v>
      </c>
      <c r="CB91" s="528" t="s">
        <v>2414</v>
      </c>
      <c r="CC91" s="528" t="s">
        <v>2414</v>
      </c>
      <c r="CD91" s="528" t="s">
        <v>2414</v>
      </c>
      <c r="CE91" s="528" t="s">
        <v>2414</v>
      </c>
      <c r="CF91" s="528" t="s">
        <v>2414</v>
      </c>
      <c r="CG91" s="528" t="s">
        <v>2414</v>
      </c>
      <c r="CH91" s="528" t="s">
        <v>2414</v>
      </c>
      <c r="CI91" s="528" t="s">
        <v>2414</v>
      </c>
      <c r="CJ91" s="528" t="s">
        <v>2414</v>
      </c>
      <c r="CK91" s="528" t="s">
        <v>2414</v>
      </c>
      <c r="CL91" s="528" t="s">
        <v>2414</v>
      </c>
      <c r="CM91" s="528" t="s">
        <v>2414</v>
      </c>
      <c r="CN91" s="528" t="s">
        <v>2414</v>
      </c>
      <c r="CO91" s="528" t="s">
        <v>2414</v>
      </c>
      <c r="CP91" s="528" t="s">
        <v>2414</v>
      </c>
      <c r="CQ91" s="528" t="s">
        <v>2414</v>
      </c>
      <c r="CR91" s="528" t="s">
        <v>2414</v>
      </c>
      <c r="CS91" s="528" t="s">
        <v>2414</v>
      </c>
      <c r="CT91" s="528" t="s">
        <v>2414</v>
      </c>
      <c r="CU91" s="528" t="s">
        <v>2414</v>
      </c>
      <c r="CV91" s="528" t="s">
        <v>2414</v>
      </c>
      <c r="CW91" s="528" t="s">
        <v>2414</v>
      </c>
      <c r="CX91" s="528" t="s">
        <v>2414</v>
      </c>
      <c r="CY91" s="528" t="s">
        <v>2414</v>
      </c>
      <c r="CZ91" s="528" t="s">
        <v>2414</v>
      </c>
      <c r="DA91" s="528" t="s">
        <v>2414</v>
      </c>
      <c r="DB91" s="528" t="s">
        <v>2414</v>
      </c>
      <c r="DC91" s="528" t="s">
        <v>2414</v>
      </c>
      <c r="DD91" s="528" t="s">
        <v>2414</v>
      </c>
      <c r="DE91" s="528" t="s">
        <v>2414</v>
      </c>
      <c r="DF91" s="528" t="s">
        <v>2414</v>
      </c>
      <c r="DG91" s="528" t="s">
        <v>2414</v>
      </c>
      <c r="DH91" s="528" t="s">
        <v>2414</v>
      </c>
      <c r="DI91" s="528" t="s">
        <v>2414</v>
      </c>
      <c r="DJ91" s="528" t="s">
        <v>2414</v>
      </c>
      <c r="DK91" s="528" t="s">
        <v>2414</v>
      </c>
      <c r="DL91" s="528" t="s">
        <v>2414</v>
      </c>
      <c r="DM91" s="528" t="s">
        <v>2414</v>
      </c>
      <c r="DN91" s="528" t="s">
        <v>2414</v>
      </c>
      <c r="DP91" s="536" t="str">
        <f t="shared" ref="DP91:DY97" si="32">DP$89&amp;$DO10</f>
        <v>PCD_DPW3_RES4_DLY_S2</v>
      </c>
      <c r="DQ91" s="536" t="str">
        <f t="shared" si="32"/>
        <v>PCD_DPW3_RES4_DIR_S2</v>
      </c>
      <c r="DR91" s="536" t="str">
        <f t="shared" si="32"/>
        <v>PCD_DPW3_RES4_DSCR_S2</v>
      </c>
      <c r="DS91" s="536" t="str">
        <f t="shared" si="32"/>
        <v>PCD_DPW3_RES4_DCS_S2</v>
      </c>
      <c r="DT91" s="536" t="str">
        <f t="shared" si="32"/>
        <v>PCD_DPW3_RES4_DSPC_S2</v>
      </c>
      <c r="DU91" s="536" t="str">
        <f t="shared" si="32"/>
        <v>PCD_DPW3_RES4_DPP_S2</v>
      </c>
      <c r="DV91" s="536" t="str">
        <f t="shared" si="32"/>
        <v>PCD_DPW3_RES4_DTPI_S2</v>
      </c>
      <c r="DW91" s="536" t="str">
        <f t="shared" si="32"/>
        <v>PCD_DPW3_RES4_DCI_S2</v>
      </c>
      <c r="DX91" s="536" t="str">
        <f t="shared" si="32"/>
        <v>PCD_DPW3_RES4_DSI_S2</v>
      </c>
      <c r="DY91" s="536" t="str">
        <f t="shared" si="32"/>
        <v>PCD_DPW3_RES4_DER_S2</v>
      </c>
      <c r="DZ91" s="536" t="str">
        <f t="shared" si="31"/>
        <v>PCD_DPW3_RES4_RS_S2</v>
      </c>
      <c r="EA91" s="536" t="str">
        <f t="shared" si="31"/>
        <v>PCD_DPW3_RES4_DPLE_S2</v>
      </c>
    </row>
    <row r="92" spans="1:131" ht="15.6" thickBot="1" x14ac:dyDescent="0.3">
      <c r="A92" s="327"/>
      <c r="B92" s="360" t="str">
        <f t="shared" si="30"/>
        <v>SSC</v>
      </c>
      <c r="C92" s="60" t="s">
        <v>1549</v>
      </c>
      <c r="D92" s="60" t="s">
        <v>1705</v>
      </c>
      <c r="E92" s="91">
        <f>IFERROR(INDEX('[6]PCD List'!$AU$5:$BK$48,MATCH('DPW3'!$D92,'[6]PCD List'!$AR$5:$AR$48,0),MATCH('DPW3'!$B92,'[6]PCD List'!$AU$2:$BK$2,0)),"")</f>
        <v>0</v>
      </c>
      <c r="F92" s="62" t="s">
        <v>2396</v>
      </c>
      <c r="G92" s="63" t="s">
        <v>1021</v>
      </c>
      <c r="H92" s="24" t="s">
        <v>153</v>
      </c>
      <c r="I92" s="233">
        <v>0</v>
      </c>
      <c r="K92" s="786"/>
      <c r="M92" s="356"/>
      <c r="N92" s="356"/>
      <c r="O92" s="521"/>
      <c r="P92" s="521"/>
      <c r="Q92" s="521"/>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7"/>
      <c r="AV92" s="67"/>
      <c r="AW92" s="67"/>
      <c r="AX92" s="67"/>
      <c r="AY92" s="67"/>
      <c r="AZ92" s="67"/>
      <c r="BA92" s="357"/>
      <c r="BC92" s="555"/>
      <c r="BD92" s="521"/>
      <c r="BE92" s="66"/>
      <c r="BF92" s="66"/>
      <c r="BG92" s="66"/>
      <c r="BH92" s="66"/>
      <c r="BI92" s="66"/>
      <c r="BJ92" s="66"/>
      <c r="BK92" s="66"/>
      <c r="BL92" s="66"/>
      <c r="BM92" s="66"/>
      <c r="BN92" s="357"/>
      <c r="BU92" s="527" t="s">
        <v>2397</v>
      </c>
      <c r="BX92" s="289"/>
      <c r="BY92" s="1" t="s">
        <v>2399</v>
      </c>
      <c r="BZ92" s="528" t="s">
        <v>2415</v>
      </c>
      <c r="CA92" s="528" t="s">
        <v>2415</v>
      </c>
      <c r="CB92" s="528" t="s">
        <v>2415</v>
      </c>
      <c r="CC92" s="528" t="s">
        <v>2415</v>
      </c>
      <c r="CD92" s="528" t="s">
        <v>2415</v>
      </c>
      <c r="CE92" s="528" t="s">
        <v>2415</v>
      </c>
      <c r="CF92" s="528" t="s">
        <v>2415</v>
      </c>
      <c r="CG92" s="528" t="s">
        <v>2415</v>
      </c>
      <c r="CH92" s="528" t="s">
        <v>2415</v>
      </c>
      <c r="CI92" s="528" t="s">
        <v>2415</v>
      </c>
      <c r="CJ92" s="528" t="s">
        <v>2415</v>
      </c>
      <c r="CK92" s="528" t="s">
        <v>2415</v>
      </c>
      <c r="CL92" s="528" t="s">
        <v>2415</v>
      </c>
      <c r="CM92" s="528" t="s">
        <v>2415</v>
      </c>
      <c r="CN92" s="528" t="s">
        <v>2415</v>
      </c>
      <c r="CO92" s="528" t="s">
        <v>2415</v>
      </c>
      <c r="CP92" s="528" t="s">
        <v>2415</v>
      </c>
      <c r="CQ92" s="528" t="s">
        <v>2415</v>
      </c>
      <c r="CR92" s="528" t="s">
        <v>2415</v>
      </c>
      <c r="CS92" s="528" t="s">
        <v>2415</v>
      </c>
      <c r="CT92" s="528" t="s">
        <v>2415</v>
      </c>
      <c r="CU92" s="528" t="s">
        <v>2415</v>
      </c>
      <c r="CV92" s="528" t="s">
        <v>2415</v>
      </c>
      <c r="CW92" s="528" t="s">
        <v>2415</v>
      </c>
      <c r="CX92" s="528" t="s">
        <v>2415</v>
      </c>
      <c r="CY92" s="528" t="s">
        <v>2415</v>
      </c>
      <c r="CZ92" s="528" t="s">
        <v>2415</v>
      </c>
      <c r="DA92" s="528" t="s">
        <v>2415</v>
      </c>
      <c r="DB92" s="528" t="s">
        <v>2415</v>
      </c>
      <c r="DC92" s="528" t="s">
        <v>2415</v>
      </c>
      <c r="DD92" s="528" t="s">
        <v>2415</v>
      </c>
      <c r="DE92" s="528" t="s">
        <v>2415</v>
      </c>
      <c r="DF92" s="528" t="s">
        <v>2415</v>
      </c>
      <c r="DG92" s="528" t="s">
        <v>2415</v>
      </c>
      <c r="DH92" s="528" t="s">
        <v>2415</v>
      </c>
      <c r="DI92" s="528" t="s">
        <v>2415</v>
      </c>
      <c r="DJ92" s="528" t="s">
        <v>2415</v>
      </c>
      <c r="DK92" s="528" t="s">
        <v>2415</v>
      </c>
      <c r="DL92" s="528" t="s">
        <v>2415</v>
      </c>
      <c r="DM92" s="528" t="s">
        <v>2415</v>
      </c>
      <c r="DN92" s="528" t="s">
        <v>2415</v>
      </c>
      <c r="DP92" s="536" t="str">
        <f t="shared" si="32"/>
        <v>PCD_DPW3_RES4_DLY_S3</v>
      </c>
      <c r="DQ92" s="536" t="str">
        <f t="shared" si="32"/>
        <v>PCD_DPW3_RES4_DIR_S3</v>
      </c>
      <c r="DR92" s="536" t="str">
        <f t="shared" si="32"/>
        <v>PCD_DPW3_RES4_DSCR_S3</v>
      </c>
      <c r="DS92" s="536" t="str">
        <f t="shared" si="32"/>
        <v>PCD_DPW3_RES4_DCS_S3</v>
      </c>
      <c r="DT92" s="536" t="str">
        <f t="shared" si="32"/>
        <v>PCD_DPW3_RES4_DSPC_S3</v>
      </c>
      <c r="DU92" s="536" t="str">
        <f t="shared" si="32"/>
        <v>PCD_DPW3_RES4_DPP_S3</v>
      </c>
      <c r="DV92" s="536" t="str">
        <f t="shared" si="32"/>
        <v>PCD_DPW3_RES4_DTPI_S3</v>
      </c>
      <c r="DW92" s="536" t="str">
        <f t="shared" si="32"/>
        <v>PCD_DPW3_RES4_DCI_S3</v>
      </c>
      <c r="DX92" s="536" t="str">
        <f t="shared" si="32"/>
        <v>PCD_DPW3_RES4_DSI_S3</v>
      </c>
      <c r="DY92" s="536" t="str">
        <f t="shared" si="32"/>
        <v>PCD_DPW3_RES4_DER_S3</v>
      </c>
      <c r="DZ92" s="536" t="str">
        <f t="shared" si="31"/>
        <v>PCD_DPW3_RES4_RS_S3</v>
      </c>
      <c r="EA92" s="536" t="str">
        <f t="shared" si="31"/>
        <v>PCD_DPW3_RES4_DPLE_S3</v>
      </c>
    </row>
    <row r="93" spans="1:131" ht="15.6" thickBot="1" x14ac:dyDescent="0.3">
      <c r="A93" s="327"/>
      <c r="B93" s="360" t="str">
        <f t="shared" si="30"/>
        <v>SSC</v>
      </c>
      <c r="C93" s="60" t="s">
        <v>1549</v>
      </c>
      <c r="D93" s="60" t="s">
        <v>1705</v>
      </c>
      <c r="E93" s="91">
        <f>IFERROR(INDEX('[6]PCD List'!$AU$5:$BK$48,MATCH('DPW3'!$D93,'[6]PCD List'!$AR$5:$AR$48,0),MATCH('DPW3'!$B93,'[6]PCD List'!$AU$2:$BK$2,0)),"")</f>
        <v>0</v>
      </c>
      <c r="F93" s="62" t="s">
        <v>2396</v>
      </c>
      <c r="G93" s="63" t="s">
        <v>1024</v>
      </c>
      <c r="H93" s="24" t="s">
        <v>153</v>
      </c>
      <c r="I93" s="233">
        <v>0</v>
      </c>
      <c r="K93" s="786"/>
      <c r="M93" s="356"/>
      <c r="N93" s="356"/>
      <c r="O93" s="521"/>
      <c r="P93" s="521"/>
      <c r="Q93" s="521"/>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7"/>
      <c r="AV93" s="67"/>
      <c r="AW93" s="67"/>
      <c r="AX93" s="67"/>
      <c r="AY93" s="67"/>
      <c r="AZ93" s="67"/>
      <c r="BA93" s="357"/>
      <c r="BC93" s="555"/>
      <c r="BD93" s="521"/>
      <c r="BE93" s="66"/>
      <c r="BF93" s="66"/>
      <c r="BG93" s="66"/>
      <c r="BH93" s="66"/>
      <c r="BI93" s="66"/>
      <c r="BJ93" s="66"/>
      <c r="BK93" s="66"/>
      <c r="BL93" s="66"/>
      <c r="BM93" s="66"/>
      <c r="BN93" s="357"/>
      <c r="BU93" s="527" t="s">
        <v>2397</v>
      </c>
      <c r="BX93" s="289"/>
      <c r="BY93" s="1" t="s">
        <v>2399</v>
      </c>
      <c r="BZ93" s="528" t="s">
        <v>2416</v>
      </c>
      <c r="CA93" s="528" t="s">
        <v>2416</v>
      </c>
      <c r="CB93" s="528" t="s">
        <v>2416</v>
      </c>
      <c r="CC93" s="528" t="s">
        <v>2416</v>
      </c>
      <c r="CD93" s="528" t="s">
        <v>2416</v>
      </c>
      <c r="CE93" s="528" t="s">
        <v>2416</v>
      </c>
      <c r="CF93" s="528" t="s">
        <v>2416</v>
      </c>
      <c r="CG93" s="528" t="s">
        <v>2416</v>
      </c>
      <c r="CH93" s="528" t="s">
        <v>2416</v>
      </c>
      <c r="CI93" s="528" t="s">
        <v>2416</v>
      </c>
      <c r="CJ93" s="528" t="s">
        <v>2416</v>
      </c>
      <c r="CK93" s="528" t="s">
        <v>2416</v>
      </c>
      <c r="CL93" s="528" t="s">
        <v>2416</v>
      </c>
      <c r="CM93" s="528" t="s">
        <v>2416</v>
      </c>
      <c r="CN93" s="528" t="s">
        <v>2416</v>
      </c>
      <c r="CO93" s="528" t="s">
        <v>2416</v>
      </c>
      <c r="CP93" s="528" t="s">
        <v>2416</v>
      </c>
      <c r="CQ93" s="528" t="s">
        <v>2416</v>
      </c>
      <c r="CR93" s="528" t="s">
        <v>2416</v>
      </c>
      <c r="CS93" s="528" t="s">
        <v>2416</v>
      </c>
      <c r="CT93" s="528" t="s">
        <v>2416</v>
      </c>
      <c r="CU93" s="528" t="s">
        <v>2416</v>
      </c>
      <c r="CV93" s="528" t="s">
        <v>2416</v>
      </c>
      <c r="CW93" s="528" t="s">
        <v>2416</v>
      </c>
      <c r="CX93" s="528" t="s">
        <v>2416</v>
      </c>
      <c r="CY93" s="528" t="s">
        <v>2416</v>
      </c>
      <c r="CZ93" s="528" t="s">
        <v>2416</v>
      </c>
      <c r="DA93" s="528" t="s">
        <v>2416</v>
      </c>
      <c r="DB93" s="528" t="s">
        <v>2416</v>
      </c>
      <c r="DC93" s="528" t="s">
        <v>2416</v>
      </c>
      <c r="DD93" s="528" t="s">
        <v>2416</v>
      </c>
      <c r="DE93" s="528" t="s">
        <v>2416</v>
      </c>
      <c r="DF93" s="528" t="s">
        <v>2416</v>
      </c>
      <c r="DG93" s="528" t="s">
        <v>2416</v>
      </c>
      <c r="DH93" s="528" t="s">
        <v>2416</v>
      </c>
      <c r="DI93" s="528" t="s">
        <v>2416</v>
      </c>
      <c r="DJ93" s="528" t="s">
        <v>2416</v>
      </c>
      <c r="DK93" s="528" t="s">
        <v>2416</v>
      </c>
      <c r="DL93" s="528" t="s">
        <v>2416</v>
      </c>
      <c r="DM93" s="528" t="s">
        <v>2416</v>
      </c>
      <c r="DN93" s="528" t="s">
        <v>2416</v>
      </c>
      <c r="DP93" s="536" t="str">
        <f t="shared" si="32"/>
        <v>PCD_DPW3_RES4_DLY_S4</v>
      </c>
      <c r="DQ93" s="536" t="str">
        <f t="shared" si="32"/>
        <v>PCD_DPW3_RES4_DIR_S4</v>
      </c>
      <c r="DR93" s="536" t="str">
        <f t="shared" si="32"/>
        <v>PCD_DPW3_RES4_DSCR_S4</v>
      </c>
      <c r="DS93" s="536" t="str">
        <f t="shared" si="32"/>
        <v>PCD_DPW3_RES4_DCS_S4</v>
      </c>
      <c r="DT93" s="536" t="str">
        <f t="shared" si="32"/>
        <v>PCD_DPW3_RES4_DSPC_S4</v>
      </c>
      <c r="DU93" s="536" t="str">
        <f t="shared" si="32"/>
        <v>PCD_DPW3_RES4_DPP_S4</v>
      </c>
      <c r="DV93" s="536" t="str">
        <f t="shared" si="32"/>
        <v>PCD_DPW3_RES4_DTPI_S4</v>
      </c>
      <c r="DW93" s="536" t="str">
        <f t="shared" si="32"/>
        <v>PCD_DPW3_RES4_DCI_S4</v>
      </c>
      <c r="DX93" s="536" t="str">
        <f t="shared" si="32"/>
        <v>PCD_DPW3_RES4_DSI_S4</v>
      </c>
      <c r="DY93" s="536" t="str">
        <f t="shared" si="32"/>
        <v>PCD_DPW3_RES4_DER_S4</v>
      </c>
      <c r="DZ93" s="536" t="str">
        <f t="shared" si="31"/>
        <v>PCD_DPW3_RES4_RS_S4</v>
      </c>
      <c r="EA93" s="536" t="str">
        <f t="shared" si="31"/>
        <v>PCD_DPW3_RES4_DPLE_S4</v>
      </c>
    </row>
    <row r="94" spans="1:131" ht="15.6" thickBot="1" x14ac:dyDescent="0.3">
      <c r="A94" s="327"/>
      <c r="B94" s="360" t="str">
        <f t="shared" si="30"/>
        <v>SSC</v>
      </c>
      <c r="C94" s="60" t="s">
        <v>1549</v>
      </c>
      <c r="D94" s="60" t="s">
        <v>1705</v>
      </c>
      <c r="E94" s="91">
        <f>IFERROR(INDEX('[6]PCD List'!$AU$5:$BK$48,MATCH('DPW3'!$D94,'[6]PCD List'!$AR$5:$AR$48,0),MATCH('DPW3'!$B94,'[6]PCD List'!$AU$2:$BK$2,0)),"")</f>
        <v>0</v>
      </c>
      <c r="F94" s="62" t="s">
        <v>2396</v>
      </c>
      <c r="G94" s="63" t="s">
        <v>1027</v>
      </c>
      <c r="H94" s="24" t="s">
        <v>153</v>
      </c>
      <c r="I94" s="233">
        <v>0</v>
      </c>
      <c r="K94" s="786"/>
      <c r="M94" s="356"/>
      <c r="N94" s="356"/>
      <c r="O94" s="521"/>
      <c r="P94" s="521"/>
      <c r="Q94" s="521"/>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7"/>
      <c r="AV94" s="67"/>
      <c r="AW94" s="67"/>
      <c r="AX94" s="67"/>
      <c r="AY94" s="67"/>
      <c r="AZ94" s="67"/>
      <c r="BA94" s="357"/>
      <c r="BC94" s="555"/>
      <c r="BD94" s="521"/>
      <c r="BE94" s="66"/>
      <c r="BF94" s="66"/>
      <c r="BG94" s="66"/>
      <c r="BH94" s="66"/>
      <c r="BI94" s="66"/>
      <c r="BJ94" s="66"/>
      <c r="BK94" s="66"/>
      <c r="BL94" s="66"/>
      <c r="BM94" s="66"/>
      <c r="BN94" s="357"/>
      <c r="BU94" s="527" t="s">
        <v>2397</v>
      </c>
      <c r="BX94" s="289"/>
      <c r="BY94" s="1" t="s">
        <v>2399</v>
      </c>
      <c r="BZ94" s="528" t="s">
        <v>2417</v>
      </c>
      <c r="CA94" s="528" t="s">
        <v>2417</v>
      </c>
      <c r="CB94" s="528" t="s">
        <v>2417</v>
      </c>
      <c r="CC94" s="528" t="s">
        <v>2417</v>
      </c>
      <c r="CD94" s="528" t="s">
        <v>2417</v>
      </c>
      <c r="CE94" s="528" t="s">
        <v>2417</v>
      </c>
      <c r="CF94" s="528" t="s">
        <v>2417</v>
      </c>
      <c r="CG94" s="528" t="s">
        <v>2417</v>
      </c>
      <c r="CH94" s="528" t="s">
        <v>2417</v>
      </c>
      <c r="CI94" s="528" t="s">
        <v>2417</v>
      </c>
      <c r="CJ94" s="528" t="s">
        <v>2417</v>
      </c>
      <c r="CK94" s="528" t="s">
        <v>2417</v>
      </c>
      <c r="CL94" s="528" t="s">
        <v>2417</v>
      </c>
      <c r="CM94" s="528" t="s">
        <v>2417</v>
      </c>
      <c r="CN94" s="528" t="s">
        <v>2417</v>
      </c>
      <c r="CO94" s="528" t="s">
        <v>2417</v>
      </c>
      <c r="CP94" s="528" t="s">
        <v>2417</v>
      </c>
      <c r="CQ94" s="528" t="s">
        <v>2417</v>
      </c>
      <c r="CR94" s="528" t="s">
        <v>2417</v>
      </c>
      <c r="CS94" s="528" t="s">
        <v>2417</v>
      </c>
      <c r="CT94" s="528" t="s">
        <v>2417</v>
      </c>
      <c r="CU94" s="528" t="s">
        <v>2417</v>
      </c>
      <c r="CV94" s="528" t="s">
        <v>2417</v>
      </c>
      <c r="CW94" s="528" t="s">
        <v>2417</v>
      </c>
      <c r="CX94" s="528" t="s">
        <v>2417</v>
      </c>
      <c r="CY94" s="528" t="s">
        <v>2417</v>
      </c>
      <c r="CZ94" s="528" t="s">
        <v>2417</v>
      </c>
      <c r="DA94" s="528" t="s">
        <v>2417</v>
      </c>
      <c r="DB94" s="528" t="s">
        <v>2417</v>
      </c>
      <c r="DC94" s="528" t="s">
        <v>2417</v>
      </c>
      <c r="DD94" s="528" t="s">
        <v>2417</v>
      </c>
      <c r="DE94" s="528" t="s">
        <v>2417</v>
      </c>
      <c r="DF94" s="528" t="s">
        <v>2417</v>
      </c>
      <c r="DG94" s="528" t="s">
        <v>2417</v>
      </c>
      <c r="DH94" s="528" t="s">
        <v>2417</v>
      </c>
      <c r="DI94" s="528" t="s">
        <v>2417</v>
      </c>
      <c r="DJ94" s="528" t="s">
        <v>2417</v>
      </c>
      <c r="DK94" s="528" t="s">
        <v>2417</v>
      </c>
      <c r="DL94" s="528" t="s">
        <v>2417</v>
      </c>
      <c r="DM94" s="528" t="s">
        <v>2417</v>
      </c>
      <c r="DN94" s="528" t="s">
        <v>2417</v>
      </c>
      <c r="DP94" s="536" t="str">
        <f t="shared" si="32"/>
        <v>PCD_DPW3_RES4_DLY_S5</v>
      </c>
      <c r="DQ94" s="536" t="str">
        <f t="shared" si="32"/>
        <v>PCD_DPW3_RES4_DIR_S5</v>
      </c>
      <c r="DR94" s="536" t="str">
        <f t="shared" si="32"/>
        <v>PCD_DPW3_RES4_DSCR_S5</v>
      </c>
      <c r="DS94" s="536" t="str">
        <f t="shared" si="32"/>
        <v>PCD_DPW3_RES4_DCS_S5</v>
      </c>
      <c r="DT94" s="536" t="str">
        <f t="shared" si="32"/>
        <v>PCD_DPW3_RES4_DSPC_S5</v>
      </c>
      <c r="DU94" s="536" t="str">
        <f t="shared" si="32"/>
        <v>PCD_DPW3_RES4_DPP_S5</v>
      </c>
      <c r="DV94" s="536" t="str">
        <f t="shared" si="32"/>
        <v>PCD_DPW3_RES4_DTPI_S5</v>
      </c>
      <c r="DW94" s="536" t="str">
        <f t="shared" si="32"/>
        <v>PCD_DPW3_RES4_DCI_S5</v>
      </c>
      <c r="DX94" s="536" t="str">
        <f t="shared" si="32"/>
        <v>PCD_DPW3_RES4_DSI_S5</v>
      </c>
      <c r="DY94" s="536" t="str">
        <f t="shared" si="32"/>
        <v>PCD_DPW3_RES4_DER_S5</v>
      </c>
      <c r="DZ94" s="536" t="str">
        <f t="shared" si="31"/>
        <v>PCD_DPW3_RES4_RS_S5</v>
      </c>
      <c r="EA94" s="536" t="str">
        <f t="shared" si="31"/>
        <v>PCD_DPW3_RES4_DPLE_S5</v>
      </c>
    </row>
    <row r="95" spans="1:131" ht="15.6" thickBot="1" x14ac:dyDescent="0.3">
      <c r="A95" s="327"/>
      <c r="B95" s="360" t="str">
        <f t="shared" si="30"/>
        <v>SSC</v>
      </c>
      <c r="C95" s="60" t="s">
        <v>1549</v>
      </c>
      <c r="D95" s="60" t="s">
        <v>1705</v>
      </c>
      <c r="E95" s="91">
        <f>IFERROR(INDEX('[6]PCD List'!$AU$5:$BK$48,MATCH('DPW3'!$D95,'[6]PCD List'!$AR$5:$AR$48,0),MATCH('DPW3'!$B95,'[6]PCD List'!$AU$2:$BK$2,0)),"")</f>
        <v>0</v>
      </c>
      <c r="F95" s="62" t="s">
        <v>2396</v>
      </c>
      <c r="G95" s="63" t="s">
        <v>1030</v>
      </c>
      <c r="H95" s="24" t="s">
        <v>153</v>
      </c>
      <c r="I95" s="233">
        <v>0</v>
      </c>
      <c r="K95" s="786"/>
      <c r="M95" s="356"/>
      <c r="N95" s="356"/>
      <c r="O95" s="521"/>
      <c r="P95" s="521"/>
      <c r="Q95" s="521"/>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7"/>
      <c r="AV95" s="67"/>
      <c r="AW95" s="67"/>
      <c r="AX95" s="67"/>
      <c r="AY95" s="67"/>
      <c r="AZ95" s="67"/>
      <c r="BA95" s="357"/>
      <c r="BC95" s="555"/>
      <c r="BD95" s="521"/>
      <c r="BE95" s="66"/>
      <c r="BF95" s="66"/>
      <c r="BG95" s="66"/>
      <c r="BH95" s="66"/>
      <c r="BI95" s="66"/>
      <c r="BJ95" s="66"/>
      <c r="BK95" s="66"/>
      <c r="BL95" s="66"/>
      <c r="BM95" s="66"/>
      <c r="BN95" s="357"/>
      <c r="BU95" s="527" t="s">
        <v>2397</v>
      </c>
      <c r="BX95" s="289"/>
      <c r="BY95" s="1" t="s">
        <v>2399</v>
      </c>
      <c r="BZ95" s="528" t="s">
        <v>2418</v>
      </c>
      <c r="CA95" s="528" t="s">
        <v>2418</v>
      </c>
      <c r="CB95" s="528" t="s">
        <v>2418</v>
      </c>
      <c r="CC95" s="528" t="s">
        <v>2418</v>
      </c>
      <c r="CD95" s="528" t="s">
        <v>2418</v>
      </c>
      <c r="CE95" s="528" t="s">
        <v>2418</v>
      </c>
      <c r="CF95" s="528" t="s">
        <v>2418</v>
      </c>
      <c r="CG95" s="528" t="s">
        <v>2418</v>
      </c>
      <c r="CH95" s="528" t="s">
        <v>2418</v>
      </c>
      <c r="CI95" s="528" t="s">
        <v>2418</v>
      </c>
      <c r="CJ95" s="528" t="s">
        <v>2418</v>
      </c>
      <c r="CK95" s="528" t="s">
        <v>2418</v>
      </c>
      <c r="CL95" s="528" t="s">
        <v>2418</v>
      </c>
      <c r="CM95" s="528" t="s">
        <v>2418</v>
      </c>
      <c r="CN95" s="528" t="s">
        <v>2418</v>
      </c>
      <c r="CO95" s="528" t="s">
        <v>2418</v>
      </c>
      <c r="CP95" s="528" t="s">
        <v>2418</v>
      </c>
      <c r="CQ95" s="528" t="s">
        <v>2418</v>
      </c>
      <c r="CR95" s="528" t="s">
        <v>2418</v>
      </c>
      <c r="CS95" s="528" t="s">
        <v>2418</v>
      </c>
      <c r="CT95" s="528" t="s">
        <v>2418</v>
      </c>
      <c r="CU95" s="528" t="s">
        <v>2418</v>
      </c>
      <c r="CV95" s="528" t="s">
        <v>2418</v>
      </c>
      <c r="CW95" s="528" t="s">
        <v>2418</v>
      </c>
      <c r="CX95" s="528" t="s">
        <v>2418</v>
      </c>
      <c r="CY95" s="528" t="s">
        <v>2418</v>
      </c>
      <c r="CZ95" s="528" t="s">
        <v>2418</v>
      </c>
      <c r="DA95" s="528" t="s">
        <v>2418</v>
      </c>
      <c r="DB95" s="528" t="s">
        <v>2418</v>
      </c>
      <c r="DC95" s="528" t="s">
        <v>2418</v>
      </c>
      <c r="DD95" s="528" t="s">
        <v>2418</v>
      </c>
      <c r="DE95" s="528" t="s">
        <v>2418</v>
      </c>
      <c r="DF95" s="528" t="s">
        <v>2418</v>
      </c>
      <c r="DG95" s="528" t="s">
        <v>2418</v>
      </c>
      <c r="DH95" s="528" t="s">
        <v>2418</v>
      </c>
      <c r="DI95" s="528" t="s">
        <v>2418</v>
      </c>
      <c r="DJ95" s="528" t="s">
        <v>2418</v>
      </c>
      <c r="DK95" s="528" t="s">
        <v>2418</v>
      </c>
      <c r="DL95" s="528" t="s">
        <v>2418</v>
      </c>
      <c r="DM95" s="528" t="s">
        <v>2418</v>
      </c>
      <c r="DN95" s="528" t="s">
        <v>2418</v>
      </c>
      <c r="DP95" s="536" t="str">
        <f t="shared" si="32"/>
        <v>PCD_DPW3_RES4_DLY_S6</v>
      </c>
      <c r="DQ95" s="536" t="str">
        <f t="shared" si="32"/>
        <v>PCD_DPW3_RES4_DIR_S6</v>
      </c>
      <c r="DR95" s="536" t="str">
        <f t="shared" si="32"/>
        <v>PCD_DPW3_RES4_DSCR_S6</v>
      </c>
      <c r="DS95" s="536" t="str">
        <f t="shared" si="32"/>
        <v>PCD_DPW3_RES4_DCS_S6</v>
      </c>
      <c r="DT95" s="536" t="str">
        <f t="shared" si="32"/>
        <v>PCD_DPW3_RES4_DSPC_S6</v>
      </c>
      <c r="DU95" s="536" t="str">
        <f t="shared" si="32"/>
        <v>PCD_DPW3_RES4_DPP_S6</v>
      </c>
      <c r="DV95" s="536" t="str">
        <f t="shared" si="32"/>
        <v>PCD_DPW3_RES4_DTPI_S6</v>
      </c>
      <c r="DW95" s="536" t="str">
        <f t="shared" si="32"/>
        <v>PCD_DPW3_RES4_DCI_S6</v>
      </c>
      <c r="DX95" s="536" t="str">
        <f t="shared" si="32"/>
        <v>PCD_DPW3_RES4_DSI_S6</v>
      </c>
      <c r="DY95" s="536" t="str">
        <f t="shared" si="32"/>
        <v>PCD_DPW3_RES4_DER_S6</v>
      </c>
      <c r="DZ95" s="536" t="str">
        <f t="shared" si="31"/>
        <v>PCD_DPW3_RES4_RS_S6</v>
      </c>
      <c r="EA95" s="536" t="str">
        <f t="shared" si="31"/>
        <v>PCD_DPW3_RES4_DPLE_S6</v>
      </c>
    </row>
    <row r="96" spans="1:131" ht="15.6" thickBot="1" x14ac:dyDescent="0.3">
      <c r="A96" s="327"/>
      <c r="B96" s="360" t="str">
        <f t="shared" si="30"/>
        <v>SSC</v>
      </c>
      <c r="C96" s="60" t="s">
        <v>1549</v>
      </c>
      <c r="D96" s="60" t="s">
        <v>1705</v>
      </c>
      <c r="E96" s="91">
        <f>IFERROR(INDEX('[6]PCD List'!$AU$5:$BK$48,MATCH('DPW3'!$D96,'[6]PCD List'!$AR$5:$AR$48,0),MATCH('DPW3'!$B96,'[6]PCD List'!$AU$2:$BK$2,0)),"")</f>
        <v>0</v>
      </c>
      <c r="F96" s="62" t="s">
        <v>2396</v>
      </c>
      <c r="G96" s="63" t="s">
        <v>1033</v>
      </c>
      <c r="H96" s="24" t="s">
        <v>153</v>
      </c>
      <c r="I96" s="233">
        <v>0</v>
      </c>
      <c r="K96" s="786"/>
      <c r="M96" s="356"/>
      <c r="N96" s="356"/>
      <c r="O96" s="521"/>
      <c r="P96" s="521"/>
      <c r="Q96" s="521"/>
      <c r="R96" s="66"/>
      <c r="S96" s="66"/>
      <c r="T96" s="66"/>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7"/>
      <c r="AV96" s="67"/>
      <c r="AW96" s="67"/>
      <c r="AX96" s="67"/>
      <c r="AY96" s="67"/>
      <c r="AZ96" s="67"/>
      <c r="BA96" s="372"/>
      <c r="BC96" s="555"/>
      <c r="BD96" s="521"/>
      <c r="BE96" s="66"/>
      <c r="BF96" s="66"/>
      <c r="BG96" s="66"/>
      <c r="BH96" s="66"/>
      <c r="BI96" s="66"/>
      <c r="BJ96" s="66"/>
      <c r="BK96" s="66"/>
      <c r="BL96" s="66"/>
      <c r="BM96" s="66"/>
      <c r="BN96" s="357"/>
      <c r="BU96" s="527" t="s">
        <v>2397</v>
      </c>
      <c r="BX96" s="289"/>
      <c r="BY96" s="1" t="s">
        <v>2399</v>
      </c>
      <c r="BZ96" s="537" t="s">
        <v>2419</v>
      </c>
      <c r="CA96" s="537" t="s">
        <v>2419</v>
      </c>
      <c r="CB96" s="537" t="s">
        <v>2419</v>
      </c>
      <c r="CC96" s="537" t="s">
        <v>2419</v>
      </c>
      <c r="CD96" s="537" t="s">
        <v>2419</v>
      </c>
      <c r="CE96" s="537" t="s">
        <v>2419</v>
      </c>
      <c r="CF96" s="537" t="s">
        <v>2419</v>
      </c>
      <c r="CG96" s="537" t="s">
        <v>2419</v>
      </c>
      <c r="CH96" s="537" t="s">
        <v>2419</v>
      </c>
      <c r="CI96" s="537" t="s">
        <v>2419</v>
      </c>
      <c r="CJ96" s="537" t="s">
        <v>2419</v>
      </c>
      <c r="CK96" s="537" t="s">
        <v>2419</v>
      </c>
      <c r="CL96" s="537" t="s">
        <v>2419</v>
      </c>
      <c r="CM96" s="537" t="s">
        <v>2419</v>
      </c>
      <c r="CN96" s="537" t="s">
        <v>2419</v>
      </c>
      <c r="CO96" s="537" t="s">
        <v>2419</v>
      </c>
      <c r="CP96" s="537" t="s">
        <v>2419</v>
      </c>
      <c r="CQ96" s="537" t="s">
        <v>2419</v>
      </c>
      <c r="CR96" s="537" t="s">
        <v>2419</v>
      </c>
      <c r="CS96" s="537" t="s">
        <v>2419</v>
      </c>
      <c r="CT96" s="537" t="s">
        <v>2419</v>
      </c>
      <c r="CU96" s="537" t="s">
        <v>2419</v>
      </c>
      <c r="CV96" s="537" t="s">
        <v>2419</v>
      </c>
      <c r="CW96" s="537" t="s">
        <v>2419</v>
      </c>
      <c r="CX96" s="537" t="s">
        <v>2419</v>
      </c>
      <c r="CY96" s="537" t="s">
        <v>2419</v>
      </c>
      <c r="CZ96" s="537" t="s">
        <v>2419</v>
      </c>
      <c r="DA96" s="537" t="s">
        <v>2419</v>
      </c>
      <c r="DB96" s="537" t="s">
        <v>2419</v>
      </c>
      <c r="DC96" s="537" t="s">
        <v>2419</v>
      </c>
      <c r="DD96" s="537" t="s">
        <v>2419</v>
      </c>
      <c r="DE96" s="537" t="s">
        <v>2419</v>
      </c>
      <c r="DF96" s="537" t="s">
        <v>2419</v>
      </c>
      <c r="DG96" s="537" t="s">
        <v>2419</v>
      </c>
      <c r="DH96" s="537" t="s">
        <v>2419</v>
      </c>
      <c r="DI96" s="537" t="s">
        <v>2419</v>
      </c>
      <c r="DJ96" s="537" t="s">
        <v>2419</v>
      </c>
      <c r="DK96" s="537" t="s">
        <v>2419</v>
      </c>
      <c r="DL96" s="537" t="s">
        <v>2419</v>
      </c>
      <c r="DM96" s="537" t="s">
        <v>2419</v>
      </c>
      <c r="DN96" s="537" t="s">
        <v>2419</v>
      </c>
      <c r="DP96" s="536" t="str">
        <f t="shared" si="32"/>
        <v>PCD_DPW3_RES4_DLY_S7</v>
      </c>
      <c r="DQ96" s="536" t="str">
        <f t="shared" si="32"/>
        <v>PCD_DPW3_RES4_DIR_S7</v>
      </c>
      <c r="DR96" s="536" t="str">
        <f t="shared" si="32"/>
        <v>PCD_DPW3_RES4_DSCR_S7</v>
      </c>
      <c r="DS96" s="536" t="str">
        <f t="shared" si="32"/>
        <v>PCD_DPW3_RES4_DCS_S7</v>
      </c>
      <c r="DT96" s="536" t="str">
        <f t="shared" si="32"/>
        <v>PCD_DPW3_RES4_DSPC_S7</v>
      </c>
      <c r="DU96" s="536" t="str">
        <f t="shared" si="32"/>
        <v>PCD_DPW3_RES4_DPP_S7</v>
      </c>
      <c r="DV96" s="536" t="str">
        <f t="shared" si="32"/>
        <v>PCD_DPW3_RES4_DTPI_S7</v>
      </c>
      <c r="DW96" s="536" t="str">
        <f t="shared" si="32"/>
        <v>PCD_DPW3_RES4_DCI_S7</v>
      </c>
      <c r="DX96" s="536" t="str">
        <f t="shared" si="32"/>
        <v>PCD_DPW3_RES4_DSI_S7</v>
      </c>
      <c r="DY96" s="536" t="str">
        <f t="shared" si="32"/>
        <v>PCD_DPW3_RES4_DER_S7</v>
      </c>
      <c r="DZ96" s="536" t="str">
        <f t="shared" si="31"/>
        <v>PCD_DPW3_RES4_RS_S7</v>
      </c>
      <c r="EA96" s="536" t="str">
        <f t="shared" si="31"/>
        <v>PCD_DPW3_RES4_DPLE_S7</v>
      </c>
    </row>
    <row r="97" spans="1:131" ht="15.6" thickBot="1" x14ac:dyDescent="0.3">
      <c r="A97" s="327"/>
      <c r="B97" s="488" t="str">
        <f t="shared" si="30"/>
        <v>SSC</v>
      </c>
      <c r="C97" s="561" t="s">
        <v>1549</v>
      </c>
      <c r="D97" s="561" t="s">
        <v>1705</v>
      </c>
      <c r="E97" s="558">
        <f>IFERROR(INDEX('[6]PCD List'!$AU$5:$BK$48,MATCH('DPW3'!$D97,'[6]PCD List'!$AR$5:$AR$48,0),MATCH('DPW3'!$B97,'[6]PCD List'!$AU$2:$BK$2,0)),"")</f>
        <v>0</v>
      </c>
      <c r="F97" s="559" t="s">
        <v>2396</v>
      </c>
      <c r="G97" s="264" t="s">
        <v>1036</v>
      </c>
      <c r="H97" s="556" t="s">
        <v>153</v>
      </c>
      <c r="I97" s="560">
        <v>0</v>
      </c>
      <c r="K97" s="786"/>
      <c r="M97" s="267">
        <f>SUM( M89:M95)</f>
        <v>0</v>
      </c>
      <c r="N97" s="297">
        <f t="shared" ref="N97:BA97" si="33">SUM( N89:N95)</f>
        <v>0</v>
      </c>
      <c r="O97" s="268">
        <f t="shared" si="33"/>
        <v>0</v>
      </c>
      <c r="P97" s="268">
        <f t="shared" si="33"/>
        <v>0</v>
      </c>
      <c r="Q97" s="268">
        <f t="shared" si="33"/>
        <v>0</v>
      </c>
      <c r="R97" s="268">
        <f t="shared" si="33"/>
        <v>0</v>
      </c>
      <c r="S97" s="268">
        <f t="shared" si="33"/>
        <v>0</v>
      </c>
      <c r="T97" s="268">
        <f t="shared" si="33"/>
        <v>0</v>
      </c>
      <c r="U97" s="268">
        <f t="shared" si="33"/>
        <v>0</v>
      </c>
      <c r="V97" s="268">
        <f t="shared" si="33"/>
        <v>0</v>
      </c>
      <c r="W97" s="268">
        <f t="shared" si="33"/>
        <v>0</v>
      </c>
      <c r="X97" s="268">
        <f t="shared" si="33"/>
        <v>0</v>
      </c>
      <c r="Y97" s="268">
        <f t="shared" si="33"/>
        <v>0</v>
      </c>
      <c r="Z97" s="268">
        <f t="shared" si="33"/>
        <v>0</v>
      </c>
      <c r="AA97" s="268">
        <f t="shared" si="33"/>
        <v>0</v>
      </c>
      <c r="AB97" s="268">
        <f t="shared" si="33"/>
        <v>0</v>
      </c>
      <c r="AC97" s="268">
        <f t="shared" si="33"/>
        <v>0</v>
      </c>
      <c r="AD97" s="268">
        <f t="shared" si="33"/>
        <v>0</v>
      </c>
      <c r="AE97" s="268">
        <f t="shared" si="33"/>
        <v>0</v>
      </c>
      <c r="AF97" s="268">
        <f t="shared" si="33"/>
        <v>0</v>
      </c>
      <c r="AG97" s="268">
        <f t="shared" si="33"/>
        <v>0</v>
      </c>
      <c r="AH97" s="268">
        <f t="shared" si="33"/>
        <v>0</v>
      </c>
      <c r="AI97" s="268">
        <f t="shared" si="33"/>
        <v>0</v>
      </c>
      <c r="AJ97" s="268">
        <f t="shared" si="33"/>
        <v>0</v>
      </c>
      <c r="AK97" s="268">
        <f t="shared" si="33"/>
        <v>0</v>
      </c>
      <c r="AL97" s="268">
        <f t="shared" si="33"/>
        <v>0</v>
      </c>
      <c r="AM97" s="268">
        <f t="shared" si="33"/>
        <v>0</v>
      </c>
      <c r="AN97" s="268">
        <f t="shared" si="33"/>
        <v>0</v>
      </c>
      <c r="AO97" s="268">
        <f t="shared" si="33"/>
        <v>0</v>
      </c>
      <c r="AP97" s="268">
        <f t="shared" si="33"/>
        <v>0</v>
      </c>
      <c r="AQ97" s="268">
        <f t="shared" si="33"/>
        <v>0</v>
      </c>
      <c r="AR97" s="268">
        <f t="shared" si="33"/>
        <v>0</v>
      </c>
      <c r="AS97" s="268">
        <f t="shared" si="33"/>
        <v>0</v>
      </c>
      <c r="AT97" s="268">
        <f t="shared" si="33"/>
        <v>0</v>
      </c>
      <c r="AU97" s="268">
        <f t="shared" si="33"/>
        <v>0</v>
      </c>
      <c r="AV97" s="268">
        <f t="shared" si="33"/>
        <v>0</v>
      </c>
      <c r="AW97" s="268">
        <f t="shared" si="33"/>
        <v>0</v>
      </c>
      <c r="AX97" s="268">
        <f t="shared" si="33"/>
        <v>0</v>
      </c>
      <c r="AY97" s="268">
        <f t="shared" si="33"/>
        <v>0</v>
      </c>
      <c r="AZ97" s="268">
        <f t="shared" si="33"/>
        <v>0</v>
      </c>
      <c r="BA97" s="542">
        <f t="shared" si="33"/>
        <v>0</v>
      </c>
      <c r="BC97" s="381"/>
      <c r="BD97" s="382"/>
      <c r="BE97" s="382"/>
      <c r="BF97" s="382"/>
      <c r="BG97" s="382"/>
      <c r="BH97" s="382"/>
      <c r="BI97" s="382"/>
      <c r="BJ97" s="382"/>
      <c r="BK97" s="382"/>
      <c r="BL97" s="382"/>
      <c r="BM97" s="382"/>
      <c r="BN97" s="383"/>
      <c r="BU97" s="527" t="s">
        <v>2397</v>
      </c>
      <c r="BX97" s="289"/>
      <c r="BY97" s="1" t="s">
        <v>2399</v>
      </c>
      <c r="BZ97" s="543" t="s">
        <v>2420</v>
      </c>
      <c r="CA97" s="544" t="s">
        <v>2420</v>
      </c>
      <c r="CB97" s="545" t="s">
        <v>2420</v>
      </c>
      <c r="CC97" s="545" t="s">
        <v>2420</v>
      </c>
      <c r="CD97" s="545" t="s">
        <v>2420</v>
      </c>
      <c r="CE97" s="545" t="s">
        <v>2420</v>
      </c>
      <c r="CF97" s="545" t="s">
        <v>2420</v>
      </c>
      <c r="CG97" s="545" t="s">
        <v>2420</v>
      </c>
      <c r="CH97" s="545" t="s">
        <v>2420</v>
      </c>
      <c r="CI97" s="545" t="s">
        <v>2420</v>
      </c>
      <c r="CJ97" s="545" t="s">
        <v>2420</v>
      </c>
      <c r="CK97" s="545" t="s">
        <v>2420</v>
      </c>
      <c r="CL97" s="545" t="s">
        <v>2420</v>
      </c>
      <c r="CM97" s="545" t="s">
        <v>2420</v>
      </c>
      <c r="CN97" s="545" t="s">
        <v>2420</v>
      </c>
      <c r="CO97" s="545" t="s">
        <v>2420</v>
      </c>
      <c r="CP97" s="545" t="s">
        <v>2420</v>
      </c>
      <c r="CQ97" s="545" t="s">
        <v>2420</v>
      </c>
      <c r="CR97" s="545" t="s">
        <v>2420</v>
      </c>
      <c r="CS97" s="545" t="s">
        <v>2420</v>
      </c>
      <c r="CT97" s="545" t="s">
        <v>2420</v>
      </c>
      <c r="CU97" s="545" t="s">
        <v>2420</v>
      </c>
      <c r="CV97" s="545" t="s">
        <v>2420</v>
      </c>
      <c r="CW97" s="545" t="s">
        <v>2420</v>
      </c>
      <c r="CX97" s="545" t="s">
        <v>2420</v>
      </c>
      <c r="CY97" s="545" t="s">
        <v>2420</v>
      </c>
      <c r="CZ97" s="545" t="s">
        <v>2420</v>
      </c>
      <c r="DA97" s="545" t="s">
        <v>2420</v>
      </c>
      <c r="DB97" s="545" t="s">
        <v>2420</v>
      </c>
      <c r="DC97" s="545" t="s">
        <v>2420</v>
      </c>
      <c r="DD97" s="545" t="s">
        <v>2420</v>
      </c>
      <c r="DE97" s="545" t="s">
        <v>2420</v>
      </c>
      <c r="DF97" s="545" t="s">
        <v>2420</v>
      </c>
      <c r="DG97" s="545" t="s">
        <v>2420</v>
      </c>
      <c r="DH97" s="545" t="s">
        <v>2420</v>
      </c>
      <c r="DI97" s="545" t="s">
        <v>2420</v>
      </c>
      <c r="DJ97" s="545" t="s">
        <v>2420</v>
      </c>
      <c r="DK97" s="545" t="s">
        <v>2420</v>
      </c>
      <c r="DL97" s="545" t="s">
        <v>2420</v>
      </c>
      <c r="DM97" s="545" t="s">
        <v>2420</v>
      </c>
      <c r="DN97" s="546" t="s">
        <v>2420</v>
      </c>
      <c r="DP97" s="536" t="str">
        <f t="shared" si="32"/>
        <v>PCD_DPW3_RES4_DLY_ST</v>
      </c>
      <c r="DQ97" s="536" t="str">
        <f t="shared" si="32"/>
        <v>PCD_DPW3_RES4_DIR_ST</v>
      </c>
      <c r="DR97" s="536" t="str">
        <f t="shared" si="32"/>
        <v>PCD_DPW3_RES4_DSCR_ST</v>
      </c>
      <c r="DS97" s="536" t="str">
        <f t="shared" si="32"/>
        <v>PCD_DPW3_RES4_DCS_ST</v>
      </c>
      <c r="DT97" s="536" t="str">
        <f t="shared" si="32"/>
        <v>PCD_DPW3_RES4_DSPC_ST</v>
      </c>
      <c r="DU97" s="536" t="str">
        <f t="shared" si="32"/>
        <v>PCD_DPW3_RES4_DPP_ST</v>
      </c>
      <c r="DV97" s="536" t="str">
        <f t="shared" si="32"/>
        <v>PCD_DPW3_RES4_DTPI_ST</v>
      </c>
      <c r="DW97" s="536" t="str">
        <f t="shared" si="32"/>
        <v>PCD_DPW3_RES4_DCI_ST</v>
      </c>
      <c r="DX97" s="536" t="str">
        <f t="shared" si="32"/>
        <v>PCD_DPW3_RES4_DSI_ST</v>
      </c>
      <c r="DY97" s="536" t="str">
        <f t="shared" si="32"/>
        <v>PCD_DPW3_RES4_DER_ST</v>
      </c>
      <c r="DZ97" s="536" t="str">
        <f t="shared" si="31"/>
        <v>PCD_DPW3_RES4_RS_ST</v>
      </c>
      <c r="EA97" s="536" t="str">
        <f t="shared" si="31"/>
        <v>PCD_DPW3_RES4_DPLE_ST</v>
      </c>
    </row>
    <row r="98" spans="1:131" ht="28.2" thickBot="1" x14ac:dyDescent="0.3">
      <c r="A98" s="327"/>
      <c r="B98" s="351" t="str">
        <f xml:space="preserve"> B97</f>
        <v>SSC</v>
      </c>
      <c r="C98" s="56" t="s">
        <v>1549</v>
      </c>
      <c r="D98" s="56" t="s">
        <v>1705</v>
      </c>
      <c r="E98" s="402">
        <f>IFERROR(INDEX('[6]PCD List'!$AU$5:$BK$48,MATCH('DPW3'!$D98,'[6]PCD List'!$AR$5:$AR$48,0),MATCH('DPW3'!$B98,'[6]PCD List'!$AU$2:$BK$2,0)),"")</f>
        <v>0</v>
      </c>
      <c r="F98" s="118" t="s">
        <v>2421</v>
      </c>
      <c r="G98" s="63" t="s">
        <v>998</v>
      </c>
      <c r="H98" s="24" t="s">
        <v>153</v>
      </c>
      <c r="I98" s="233">
        <v>0</v>
      </c>
      <c r="K98" s="786">
        <v>1</v>
      </c>
      <c r="M98" s="356">
        <v>1</v>
      </c>
      <c r="N98" s="356"/>
      <c r="O98" s="521"/>
      <c r="P98" s="521"/>
      <c r="Q98" s="521"/>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7"/>
      <c r="AV98" s="67"/>
      <c r="AW98" s="67"/>
      <c r="AX98" s="67"/>
      <c r="AY98" s="67"/>
      <c r="AZ98" s="67"/>
      <c r="BA98" s="357"/>
      <c r="BC98" s="555"/>
      <c r="BD98" s="521"/>
      <c r="BE98" s="66"/>
      <c r="BF98" s="66"/>
      <c r="BG98" s="66"/>
      <c r="BH98" s="66"/>
      <c r="BI98" s="66"/>
      <c r="BJ98" s="66"/>
      <c r="BK98" s="66"/>
      <c r="BL98" s="66"/>
      <c r="BM98" s="66"/>
      <c r="BN98" s="357"/>
      <c r="BU98" s="527" t="s">
        <v>2422</v>
      </c>
      <c r="BX98" s="289" t="s">
        <v>2423</v>
      </c>
      <c r="BY98" s="1" t="s">
        <v>2424</v>
      </c>
      <c r="BZ98" s="528" t="s">
        <v>2425</v>
      </c>
      <c r="CA98" s="528" t="s">
        <v>2425</v>
      </c>
      <c r="CB98" s="529" t="s">
        <v>2425</v>
      </c>
      <c r="CC98" s="529" t="s">
        <v>2425</v>
      </c>
      <c r="CD98" s="529" t="s">
        <v>2425</v>
      </c>
      <c r="CE98" s="530" t="s">
        <v>2425</v>
      </c>
      <c r="CF98" s="530" t="s">
        <v>2425</v>
      </c>
      <c r="CG98" s="530" t="s">
        <v>2425</v>
      </c>
      <c r="CH98" s="530" t="s">
        <v>2425</v>
      </c>
      <c r="CI98" s="530" t="s">
        <v>2425</v>
      </c>
      <c r="CJ98" s="530" t="s">
        <v>2425</v>
      </c>
      <c r="CK98" s="530" t="s">
        <v>2425</v>
      </c>
      <c r="CL98" s="530" t="s">
        <v>2425</v>
      </c>
      <c r="CM98" s="530" t="s">
        <v>2425</v>
      </c>
      <c r="CN98" s="530" t="s">
        <v>2425</v>
      </c>
      <c r="CO98" s="530" t="s">
        <v>2425</v>
      </c>
      <c r="CP98" s="530" t="s">
        <v>2425</v>
      </c>
      <c r="CQ98" s="530" t="s">
        <v>2425</v>
      </c>
      <c r="CR98" s="530" t="s">
        <v>2425</v>
      </c>
      <c r="CS98" s="530" t="s">
        <v>2425</v>
      </c>
      <c r="CT98" s="530" t="s">
        <v>2425</v>
      </c>
      <c r="CU98" s="530" t="s">
        <v>2425</v>
      </c>
      <c r="CV98" s="530" t="s">
        <v>2425</v>
      </c>
      <c r="CW98" s="530" t="s">
        <v>2425</v>
      </c>
      <c r="CX98" s="530" t="s">
        <v>2425</v>
      </c>
      <c r="CY98" s="530" t="s">
        <v>2425</v>
      </c>
      <c r="CZ98" s="530" t="s">
        <v>2425</v>
      </c>
      <c r="DA98" s="530" t="s">
        <v>2425</v>
      </c>
      <c r="DB98" s="530" t="s">
        <v>2425</v>
      </c>
      <c r="DC98" s="530" t="s">
        <v>2425</v>
      </c>
      <c r="DD98" s="530" t="s">
        <v>2425</v>
      </c>
      <c r="DE98" s="530" t="s">
        <v>2425</v>
      </c>
      <c r="DF98" s="530" t="s">
        <v>2425</v>
      </c>
      <c r="DG98" s="530" t="s">
        <v>2425</v>
      </c>
      <c r="DH98" s="531" t="s">
        <v>2425</v>
      </c>
      <c r="DI98" s="531" t="s">
        <v>2425</v>
      </c>
      <c r="DJ98" s="531" t="s">
        <v>2425</v>
      </c>
      <c r="DK98" s="531" t="s">
        <v>2425</v>
      </c>
      <c r="DL98" s="531" t="s">
        <v>2425</v>
      </c>
      <c r="DM98" s="531" t="s">
        <v>2425</v>
      </c>
      <c r="DN98" s="532" t="s">
        <v>2425</v>
      </c>
      <c r="DP98" s="289" t="s">
        <v>2426</v>
      </c>
      <c r="DQ98" s="241" t="s">
        <v>2427</v>
      </c>
      <c r="DR98" s="74" t="s">
        <v>2428</v>
      </c>
      <c r="DS98" s="74" t="s">
        <v>2429</v>
      </c>
      <c r="DT98" s="74" t="s">
        <v>2430</v>
      </c>
      <c r="DU98" s="74" t="s">
        <v>2431</v>
      </c>
      <c r="DV98" s="74" t="s">
        <v>2432</v>
      </c>
      <c r="DW98" s="74" t="s">
        <v>2433</v>
      </c>
      <c r="DX98" s="74" t="s">
        <v>2434</v>
      </c>
      <c r="DY98" s="74" t="s">
        <v>2435</v>
      </c>
      <c r="DZ98" s="74" t="s">
        <v>2436</v>
      </c>
      <c r="EA98" s="74" t="s">
        <v>2437</v>
      </c>
    </row>
    <row r="99" spans="1:131" ht="28.2" thickBot="1" x14ac:dyDescent="0.3">
      <c r="A99" s="327"/>
      <c r="B99" s="360" t="str">
        <f t="shared" ref="B99:B106" si="34" xml:space="preserve"> B98</f>
        <v>SSC</v>
      </c>
      <c r="C99" s="60" t="s">
        <v>1549</v>
      </c>
      <c r="D99" s="60" t="s">
        <v>1705</v>
      </c>
      <c r="E99" s="91">
        <f>IFERROR(INDEX('[6]PCD List'!$AU$5:$BK$48,MATCH('DPW3'!$D99,'[6]PCD List'!$AR$5:$AR$48,0),MATCH('DPW3'!$B99,'[6]PCD List'!$AU$2:$BK$2,0)),"")</f>
        <v>0</v>
      </c>
      <c r="F99" s="62" t="s">
        <v>2421</v>
      </c>
      <c r="G99" s="63" t="s">
        <v>1015</v>
      </c>
      <c r="H99" s="24" t="s">
        <v>153</v>
      </c>
      <c r="I99" s="233">
        <v>0</v>
      </c>
      <c r="K99" s="786"/>
      <c r="M99" s="356">
        <v>0</v>
      </c>
      <c r="N99" s="356">
        <v>1</v>
      </c>
      <c r="O99" s="521">
        <v>1</v>
      </c>
      <c r="P99" s="521">
        <v>1</v>
      </c>
      <c r="Q99" s="521">
        <v>1</v>
      </c>
      <c r="R99" s="66">
        <v>1</v>
      </c>
      <c r="S99" s="66">
        <v>0</v>
      </c>
      <c r="T99" s="66">
        <v>0</v>
      </c>
      <c r="U99" s="66">
        <v>0</v>
      </c>
      <c r="V99" s="66">
        <v>0</v>
      </c>
      <c r="W99" s="66">
        <v>0</v>
      </c>
      <c r="X99" s="66">
        <v>0</v>
      </c>
      <c r="Y99" s="66">
        <v>0</v>
      </c>
      <c r="Z99" s="66">
        <v>0</v>
      </c>
      <c r="AA99" s="66">
        <v>0</v>
      </c>
      <c r="AB99" s="66">
        <v>0</v>
      </c>
      <c r="AC99" s="66">
        <v>0</v>
      </c>
      <c r="AD99" s="66">
        <v>0</v>
      </c>
      <c r="AE99" s="66">
        <v>0</v>
      </c>
      <c r="AF99" s="66">
        <v>0</v>
      </c>
      <c r="AG99" s="66">
        <v>0</v>
      </c>
      <c r="AH99" s="66"/>
      <c r="AI99" s="66"/>
      <c r="AJ99" s="66"/>
      <c r="AK99" s="66"/>
      <c r="AL99" s="66"/>
      <c r="AM99" s="66"/>
      <c r="AN99" s="66"/>
      <c r="AO99" s="66"/>
      <c r="AP99" s="66"/>
      <c r="AQ99" s="66"/>
      <c r="AR99" s="66"/>
      <c r="AS99" s="66"/>
      <c r="AT99" s="66"/>
      <c r="AU99" s="67"/>
      <c r="AV99" s="67"/>
      <c r="AW99" s="67"/>
      <c r="AX99" s="67"/>
      <c r="AY99" s="67"/>
      <c r="AZ99" s="67"/>
      <c r="BA99" s="357"/>
      <c r="BC99" s="555"/>
      <c r="BD99" s="521"/>
      <c r="BE99" s="66"/>
      <c r="BF99" s="66"/>
      <c r="BG99" s="66"/>
      <c r="BH99" s="66"/>
      <c r="BI99" s="66"/>
      <c r="BJ99" s="66"/>
      <c r="BK99" s="66"/>
      <c r="BL99" s="66"/>
      <c r="BM99" s="66"/>
      <c r="BN99" s="357"/>
      <c r="BU99" s="527" t="s">
        <v>2422</v>
      </c>
      <c r="BX99" s="289"/>
      <c r="BY99" s="1" t="s">
        <v>2424</v>
      </c>
      <c r="BZ99" s="528" t="s">
        <v>2438</v>
      </c>
      <c r="CA99" s="528" t="s">
        <v>2438</v>
      </c>
      <c r="CB99" s="528" t="s">
        <v>2438</v>
      </c>
      <c r="CC99" s="528" t="s">
        <v>2438</v>
      </c>
      <c r="CD99" s="528" t="s">
        <v>2438</v>
      </c>
      <c r="CE99" s="528" t="s">
        <v>2438</v>
      </c>
      <c r="CF99" s="528" t="s">
        <v>2438</v>
      </c>
      <c r="CG99" s="528" t="s">
        <v>2438</v>
      </c>
      <c r="CH99" s="528" t="s">
        <v>2438</v>
      </c>
      <c r="CI99" s="528" t="s">
        <v>2438</v>
      </c>
      <c r="CJ99" s="528" t="s">
        <v>2438</v>
      </c>
      <c r="CK99" s="528" t="s">
        <v>2438</v>
      </c>
      <c r="CL99" s="528" t="s">
        <v>2438</v>
      </c>
      <c r="CM99" s="528" t="s">
        <v>2438</v>
      </c>
      <c r="CN99" s="528" t="s">
        <v>2438</v>
      </c>
      <c r="CO99" s="528" t="s">
        <v>2438</v>
      </c>
      <c r="CP99" s="528" t="s">
        <v>2438</v>
      </c>
      <c r="CQ99" s="528" t="s">
        <v>2438</v>
      </c>
      <c r="CR99" s="528" t="s">
        <v>2438</v>
      </c>
      <c r="CS99" s="528" t="s">
        <v>2438</v>
      </c>
      <c r="CT99" s="528" t="s">
        <v>2438</v>
      </c>
      <c r="CU99" s="528" t="s">
        <v>2438</v>
      </c>
      <c r="CV99" s="528" t="s">
        <v>2438</v>
      </c>
      <c r="CW99" s="528" t="s">
        <v>2438</v>
      </c>
      <c r="CX99" s="528" t="s">
        <v>2438</v>
      </c>
      <c r="CY99" s="528" t="s">
        <v>2438</v>
      </c>
      <c r="CZ99" s="528" t="s">
        <v>2438</v>
      </c>
      <c r="DA99" s="528" t="s">
        <v>2438</v>
      </c>
      <c r="DB99" s="528" t="s">
        <v>2438</v>
      </c>
      <c r="DC99" s="528" t="s">
        <v>2438</v>
      </c>
      <c r="DD99" s="528" t="s">
        <v>2438</v>
      </c>
      <c r="DE99" s="528" t="s">
        <v>2438</v>
      </c>
      <c r="DF99" s="528" t="s">
        <v>2438</v>
      </c>
      <c r="DG99" s="528" t="s">
        <v>2438</v>
      </c>
      <c r="DH99" s="528" t="s">
        <v>2438</v>
      </c>
      <c r="DI99" s="528" t="s">
        <v>2438</v>
      </c>
      <c r="DJ99" s="528" t="s">
        <v>2438</v>
      </c>
      <c r="DK99" s="528" t="s">
        <v>2438</v>
      </c>
      <c r="DL99" s="528" t="s">
        <v>2438</v>
      </c>
      <c r="DM99" s="528" t="s">
        <v>2438</v>
      </c>
      <c r="DN99" s="528" t="s">
        <v>2438</v>
      </c>
      <c r="DP99" s="536" t="str">
        <f>DP$98&amp;$DO9</f>
        <v>PCD_DPW3_RES5_DLY_S1</v>
      </c>
      <c r="DQ99" s="536" t="str">
        <f t="shared" ref="DQ99:EA106" si="35">DQ$98&amp;$DO9</f>
        <v>PCD_DPW3_RES5_DIR_S1</v>
      </c>
      <c r="DR99" s="536" t="str">
        <f t="shared" si="35"/>
        <v>PCD_DPW3_RES5_DSCR_S1</v>
      </c>
      <c r="DS99" s="536" t="str">
        <f t="shared" si="35"/>
        <v>PCD_DPW3_RES5_DCS_S1</v>
      </c>
      <c r="DT99" s="536" t="str">
        <f t="shared" si="35"/>
        <v>PCD_DPW3_RES5_DSPC_S1</v>
      </c>
      <c r="DU99" s="536" t="str">
        <f t="shared" si="35"/>
        <v>PCD_DPW3_RES5_DPP_S1</v>
      </c>
      <c r="DV99" s="536" t="str">
        <f t="shared" si="35"/>
        <v>PCD_DPW3_RES5_DTPI_S1</v>
      </c>
      <c r="DW99" s="536" t="str">
        <f t="shared" si="35"/>
        <v>PCD_DPW3_RES5_DCI_S1</v>
      </c>
      <c r="DX99" s="536" t="str">
        <f t="shared" si="35"/>
        <v>PCD_DPW3_RES5_DSI_S1</v>
      </c>
      <c r="DY99" s="536" t="str">
        <f t="shared" si="35"/>
        <v>PCD_DPW3_RES5_DER_S1</v>
      </c>
      <c r="DZ99" s="536" t="str">
        <f t="shared" si="35"/>
        <v>PCD_DPW3_RES5_RS_S1</v>
      </c>
      <c r="EA99" s="536" t="str">
        <f t="shared" si="35"/>
        <v>PCD_DPW3_RES5_DPLE_S1</v>
      </c>
    </row>
    <row r="100" spans="1:131" ht="28.2" thickBot="1" x14ac:dyDescent="0.3">
      <c r="A100" s="327"/>
      <c r="B100" s="360" t="str">
        <f t="shared" si="34"/>
        <v>SSC</v>
      </c>
      <c r="C100" s="60" t="s">
        <v>1549</v>
      </c>
      <c r="D100" s="60" t="s">
        <v>1705</v>
      </c>
      <c r="E100" s="91">
        <f>IFERROR(INDEX('[6]PCD List'!$AU$5:$BK$48,MATCH('DPW3'!$D100,'[6]PCD List'!$AR$5:$AR$48,0),MATCH('DPW3'!$B100,'[6]PCD List'!$AU$2:$BK$2,0)),"")</f>
        <v>0</v>
      </c>
      <c r="F100" s="62" t="s">
        <v>2421</v>
      </c>
      <c r="G100" s="63" t="s">
        <v>1018</v>
      </c>
      <c r="H100" s="24" t="s">
        <v>153</v>
      </c>
      <c r="I100" s="233">
        <v>0</v>
      </c>
      <c r="K100" s="786"/>
      <c r="M100" s="356">
        <v>0</v>
      </c>
      <c r="N100" s="356">
        <v>0</v>
      </c>
      <c r="O100" s="521">
        <v>0</v>
      </c>
      <c r="P100" s="521">
        <v>0</v>
      </c>
      <c r="Q100" s="521">
        <v>0</v>
      </c>
      <c r="R100" s="66">
        <v>0</v>
      </c>
      <c r="S100" s="66">
        <v>1</v>
      </c>
      <c r="T100" s="66">
        <v>0</v>
      </c>
      <c r="U100" s="66">
        <v>0</v>
      </c>
      <c r="V100" s="66">
        <v>0</v>
      </c>
      <c r="W100" s="66">
        <v>0</v>
      </c>
      <c r="X100" s="66">
        <v>0</v>
      </c>
      <c r="Y100" s="66">
        <v>0</v>
      </c>
      <c r="Z100" s="66">
        <v>0</v>
      </c>
      <c r="AA100" s="66">
        <v>0</v>
      </c>
      <c r="AB100" s="66">
        <v>0</v>
      </c>
      <c r="AC100" s="66">
        <v>0</v>
      </c>
      <c r="AD100" s="66">
        <v>0</v>
      </c>
      <c r="AE100" s="66">
        <v>0</v>
      </c>
      <c r="AF100" s="66">
        <v>0</v>
      </c>
      <c r="AG100" s="66">
        <v>0</v>
      </c>
      <c r="AH100" s="66"/>
      <c r="AI100" s="66"/>
      <c r="AJ100" s="66"/>
      <c r="AK100" s="66"/>
      <c r="AL100" s="66"/>
      <c r="AM100" s="66"/>
      <c r="AN100" s="66"/>
      <c r="AO100" s="66"/>
      <c r="AP100" s="66"/>
      <c r="AQ100" s="66"/>
      <c r="AR100" s="66"/>
      <c r="AS100" s="66"/>
      <c r="AT100" s="66"/>
      <c r="AU100" s="67"/>
      <c r="AV100" s="67"/>
      <c r="AW100" s="67"/>
      <c r="AX100" s="67"/>
      <c r="AY100" s="67"/>
      <c r="AZ100" s="67"/>
      <c r="BA100" s="357"/>
      <c r="BC100" s="555"/>
      <c r="BD100" s="521"/>
      <c r="BE100" s="66"/>
      <c r="BF100" s="66"/>
      <c r="BG100" s="66"/>
      <c r="BH100" s="66"/>
      <c r="BI100" s="66"/>
      <c r="BJ100" s="66"/>
      <c r="BK100" s="66"/>
      <c r="BL100" s="66"/>
      <c r="BM100" s="66"/>
      <c r="BN100" s="357"/>
      <c r="BU100" s="527" t="s">
        <v>2422</v>
      </c>
      <c r="BX100" s="289"/>
      <c r="BY100" s="1" t="s">
        <v>2424</v>
      </c>
      <c r="BZ100" s="528" t="s">
        <v>2439</v>
      </c>
      <c r="CA100" s="528" t="s">
        <v>2439</v>
      </c>
      <c r="CB100" s="528" t="s">
        <v>2439</v>
      </c>
      <c r="CC100" s="528" t="s">
        <v>2439</v>
      </c>
      <c r="CD100" s="528" t="s">
        <v>2439</v>
      </c>
      <c r="CE100" s="528" t="s">
        <v>2439</v>
      </c>
      <c r="CF100" s="528" t="s">
        <v>2439</v>
      </c>
      <c r="CG100" s="528" t="s">
        <v>2439</v>
      </c>
      <c r="CH100" s="528" t="s">
        <v>2439</v>
      </c>
      <c r="CI100" s="528" t="s">
        <v>2439</v>
      </c>
      <c r="CJ100" s="528" t="s">
        <v>2439</v>
      </c>
      <c r="CK100" s="528" t="s">
        <v>2439</v>
      </c>
      <c r="CL100" s="528" t="s">
        <v>2439</v>
      </c>
      <c r="CM100" s="528" t="s">
        <v>2439</v>
      </c>
      <c r="CN100" s="528" t="s">
        <v>2439</v>
      </c>
      <c r="CO100" s="528" t="s">
        <v>2439</v>
      </c>
      <c r="CP100" s="528" t="s">
        <v>2439</v>
      </c>
      <c r="CQ100" s="528" t="s">
        <v>2439</v>
      </c>
      <c r="CR100" s="528" t="s">
        <v>2439</v>
      </c>
      <c r="CS100" s="528" t="s">
        <v>2439</v>
      </c>
      <c r="CT100" s="528" t="s">
        <v>2439</v>
      </c>
      <c r="CU100" s="528" t="s">
        <v>2439</v>
      </c>
      <c r="CV100" s="528" t="s">
        <v>2439</v>
      </c>
      <c r="CW100" s="528" t="s">
        <v>2439</v>
      </c>
      <c r="CX100" s="528" t="s">
        <v>2439</v>
      </c>
      <c r="CY100" s="528" t="s">
        <v>2439</v>
      </c>
      <c r="CZ100" s="528" t="s">
        <v>2439</v>
      </c>
      <c r="DA100" s="528" t="s">
        <v>2439</v>
      </c>
      <c r="DB100" s="528" t="s">
        <v>2439</v>
      </c>
      <c r="DC100" s="528" t="s">
        <v>2439</v>
      </c>
      <c r="DD100" s="528" t="s">
        <v>2439</v>
      </c>
      <c r="DE100" s="528" t="s">
        <v>2439</v>
      </c>
      <c r="DF100" s="528" t="s">
        <v>2439</v>
      </c>
      <c r="DG100" s="528" t="s">
        <v>2439</v>
      </c>
      <c r="DH100" s="528" t="s">
        <v>2439</v>
      </c>
      <c r="DI100" s="528" t="s">
        <v>2439</v>
      </c>
      <c r="DJ100" s="528" t="s">
        <v>2439</v>
      </c>
      <c r="DK100" s="528" t="s">
        <v>2439</v>
      </c>
      <c r="DL100" s="528" t="s">
        <v>2439</v>
      </c>
      <c r="DM100" s="528" t="s">
        <v>2439</v>
      </c>
      <c r="DN100" s="528" t="s">
        <v>2439</v>
      </c>
      <c r="DP100" s="536" t="str">
        <f t="shared" ref="DP100:DY106" si="36">DP$98&amp;$DO10</f>
        <v>PCD_DPW3_RES5_DLY_S2</v>
      </c>
      <c r="DQ100" s="536" t="str">
        <f t="shared" si="36"/>
        <v>PCD_DPW3_RES5_DIR_S2</v>
      </c>
      <c r="DR100" s="536" t="str">
        <f t="shared" si="36"/>
        <v>PCD_DPW3_RES5_DSCR_S2</v>
      </c>
      <c r="DS100" s="536" t="str">
        <f t="shared" si="36"/>
        <v>PCD_DPW3_RES5_DCS_S2</v>
      </c>
      <c r="DT100" s="536" t="str">
        <f t="shared" si="36"/>
        <v>PCD_DPW3_RES5_DSPC_S2</v>
      </c>
      <c r="DU100" s="536" t="str">
        <f t="shared" si="36"/>
        <v>PCD_DPW3_RES5_DPP_S2</v>
      </c>
      <c r="DV100" s="536" t="str">
        <f t="shared" si="36"/>
        <v>PCD_DPW3_RES5_DTPI_S2</v>
      </c>
      <c r="DW100" s="536" t="str">
        <f t="shared" si="36"/>
        <v>PCD_DPW3_RES5_DCI_S2</v>
      </c>
      <c r="DX100" s="536" t="str">
        <f t="shared" si="36"/>
        <v>PCD_DPW3_RES5_DSI_S2</v>
      </c>
      <c r="DY100" s="536" t="str">
        <f t="shared" si="36"/>
        <v>PCD_DPW3_RES5_DER_S2</v>
      </c>
      <c r="DZ100" s="536" t="str">
        <f t="shared" si="35"/>
        <v>PCD_DPW3_RES5_RS_S2</v>
      </c>
      <c r="EA100" s="536" t="str">
        <f t="shared" si="35"/>
        <v>PCD_DPW3_RES5_DPLE_S2</v>
      </c>
    </row>
    <row r="101" spans="1:131" ht="28.2" thickBot="1" x14ac:dyDescent="0.3">
      <c r="A101" s="327"/>
      <c r="B101" s="360" t="str">
        <f t="shared" si="34"/>
        <v>SSC</v>
      </c>
      <c r="C101" s="60" t="s">
        <v>1549</v>
      </c>
      <c r="D101" s="60" t="s">
        <v>1705</v>
      </c>
      <c r="E101" s="91">
        <f>IFERROR(INDEX('[6]PCD List'!$AU$5:$BK$48,MATCH('DPW3'!$D101,'[6]PCD List'!$AR$5:$AR$48,0),MATCH('DPW3'!$B101,'[6]PCD List'!$AU$2:$BK$2,0)),"")</f>
        <v>0</v>
      </c>
      <c r="F101" s="62" t="s">
        <v>2421</v>
      </c>
      <c r="G101" s="63" t="s">
        <v>1021</v>
      </c>
      <c r="H101" s="24" t="s">
        <v>153</v>
      </c>
      <c r="I101" s="233">
        <v>0</v>
      </c>
      <c r="K101" s="786"/>
      <c r="M101" s="356">
        <v>0</v>
      </c>
      <c r="N101" s="356">
        <v>0</v>
      </c>
      <c r="O101" s="521">
        <v>0</v>
      </c>
      <c r="P101" s="521">
        <v>0</v>
      </c>
      <c r="Q101" s="521">
        <v>0</v>
      </c>
      <c r="R101" s="66">
        <v>0</v>
      </c>
      <c r="S101" s="66">
        <v>0</v>
      </c>
      <c r="T101" s="66">
        <v>1</v>
      </c>
      <c r="U101" s="66">
        <v>1</v>
      </c>
      <c r="V101" s="66">
        <v>0</v>
      </c>
      <c r="W101" s="66">
        <v>0</v>
      </c>
      <c r="X101" s="66">
        <v>0</v>
      </c>
      <c r="Y101" s="66">
        <v>0</v>
      </c>
      <c r="Z101" s="66">
        <v>0</v>
      </c>
      <c r="AA101" s="66">
        <v>0</v>
      </c>
      <c r="AB101" s="66">
        <v>0</v>
      </c>
      <c r="AC101" s="66">
        <v>0</v>
      </c>
      <c r="AD101" s="66">
        <v>0</v>
      </c>
      <c r="AE101" s="66">
        <v>0</v>
      </c>
      <c r="AF101" s="66">
        <v>0</v>
      </c>
      <c r="AG101" s="66">
        <v>0</v>
      </c>
      <c r="AH101" s="66"/>
      <c r="AI101" s="66"/>
      <c r="AJ101" s="66"/>
      <c r="AK101" s="66"/>
      <c r="AL101" s="66"/>
      <c r="AM101" s="66"/>
      <c r="AN101" s="66"/>
      <c r="AO101" s="66"/>
      <c r="AP101" s="66"/>
      <c r="AQ101" s="66"/>
      <c r="AR101" s="66"/>
      <c r="AS101" s="66"/>
      <c r="AT101" s="66"/>
      <c r="AU101" s="67"/>
      <c r="AV101" s="67"/>
      <c r="AW101" s="67"/>
      <c r="AX101" s="67"/>
      <c r="AY101" s="67"/>
      <c r="AZ101" s="67"/>
      <c r="BA101" s="357"/>
      <c r="BC101" s="555"/>
      <c r="BD101" s="521"/>
      <c r="BE101" s="66"/>
      <c r="BF101" s="66"/>
      <c r="BG101" s="66"/>
      <c r="BH101" s="66"/>
      <c r="BI101" s="66"/>
      <c r="BJ101" s="66"/>
      <c r="BK101" s="66"/>
      <c r="BL101" s="66"/>
      <c r="BM101" s="66"/>
      <c r="BN101" s="357"/>
      <c r="BU101" s="527" t="s">
        <v>2422</v>
      </c>
      <c r="BX101" s="289"/>
      <c r="BY101" s="1" t="s">
        <v>2424</v>
      </c>
      <c r="BZ101" s="528" t="s">
        <v>2440</v>
      </c>
      <c r="CA101" s="528" t="s">
        <v>2440</v>
      </c>
      <c r="CB101" s="528" t="s">
        <v>2440</v>
      </c>
      <c r="CC101" s="528" t="s">
        <v>2440</v>
      </c>
      <c r="CD101" s="528" t="s">
        <v>2440</v>
      </c>
      <c r="CE101" s="528" t="s">
        <v>2440</v>
      </c>
      <c r="CF101" s="528" t="s">
        <v>2440</v>
      </c>
      <c r="CG101" s="528" t="s">
        <v>2440</v>
      </c>
      <c r="CH101" s="528" t="s">
        <v>2440</v>
      </c>
      <c r="CI101" s="528" t="s">
        <v>2440</v>
      </c>
      <c r="CJ101" s="528" t="s">
        <v>2440</v>
      </c>
      <c r="CK101" s="528" t="s">
        <v>2440</v>
      </c>
      <c r="CL101" s="528" t="s">
        <v>2440</v>
      </c>
      <c r="CM101" s="528" t="s">
        <v>2440</v>
      </c>
      <c r="CN101" s="528" t="s">
        <v>2440</v>
      </c>
      <c r="CO101" s="528" t="s">
        <v>2440</v>
      </c>
      <c r="CP101" s="528" t="s">
        <v>2440</v>
      </c>
      <c r="CQ101" s="528" t="s">
        <v>2440</v>
      </c>
      <c r="CR101" s="528" t="s">
        <v>2440</v>
      </c>
      <c r="CS101" s="528" t="s">
        <v>2440</v>
      </c>
      <c r="CT101" s="528" t="s">
        <v>2440</v>
      </c>
      <c r="CU101" s="528" t="s">
        <v>2440</v>
      </c>
      <c r="CV101" s="528" t="s">
        <v>2440</v>
      </c>
      <c r="CW101" s="528" t="s">
        <v>2440</v>
      </c>
      <c r="CX101" s="528" t="s">
        <v>2440</v>
      </c>
      <c r="CY101" s="528" t="s">
        <v>2440</v>
      </c>
      <c r="CZ101" s="528" t="s">
        <v>2440</v>
      </c>
      <c r="DA101" s="528" t="s">
        <v>2440</v>
      </c>
      <c r="DB101" s="528" t="s">
        <v>2440</v>
      </c>
      <c r="DC101" s="528" t="s">
        <v>2440</v>
      </c>
      <c r="DD101" s="528" t="s">
        <v>2440</v>
      </c>
      <c r="DE101" s="528" t="s">
        <v>2440</v>
      </c>
      <c r="DF101" s="528" t="s">
        <v>2440</v>
      </c>
      <c r="DG101" s="528" t="s">
        <v>2440</v>
      </c>
      <c r="DH101" s="528" t="s">
        <v>2440</v>
      </c>
      <c r="DI101" s="528" t="s">
        <v>2440</v>
      </c>
      <c r="DJ101" s="528" t="s">
        <v>2440</v>
      </c>
      <c r="DK101" s="528" t="s">
        <v>2440</v>
      </c>
      <c r="DL101" s="528" t="s">
        <v>2440</v>
      </c>
      <c r="DM101" s="528" t="s">
        <v>2440</v>
      </c>
      <c r="DN101" s="528" t="s">
        <v>2440</v>
      </c>
      <c r="DP101" s="536" t="str">
        <f t="shared" si="36"/>
        <v>PCD_DPW3_RES5_DLY_S3</v>
      </c>
      <c r="DQ101" s="536" t="str">
        <f t="shared" si="36"/>
        <v>PCD_DPW3_RES5_DIR_S3</v>
      </c>
      <c r="DR101" s="536" t="str">
        <f t="shared" si="36"/>
        <v>PCD_DPW3_RES5_DSCR_S3</v>
      </c>
      <c r="DS101" s="536" t="str">
        <f t="shared" si="36"/>
        <v>PCD_DPW3_RES5_DCS_S3</v>
      </c>
      <c r="DT101" s="536" t="str">
        <f t="shared" si="36"/>
        <v>PCD_DPW3_RES5_DSPC_S3</v>
      </c>
      <c r="DU101" s="536" t="str">
        <f t="shared" si="36"/>
        <v>PCD_DPW3_RES5_DPP_S3</v>
      </c>
      <c r="DV101" s="536" t="str">
        <f t="shared" si="36"/>
        <v>PCD_DPW3_RES5_DTPI_S3</v>
      </c>
      <c r="DW101" s="536" t="str">
        <f t="shared" si="36"/>
        <v>PCD_DPW3_RES5_DCI_S3</v>
      </c>
      <c r="DX101" s="536" t="str">
        <f t="shared" si="36"/>
        <v>PCD_DPW3_RES5_DSI_S3</v>
      </c>
      <c r="DY101" s="536" t="str">
        <f t="shared" si="36"/>
        <v>PCD_DPW3_RES5_DER_S3</v>
      </c>
      <c r="DZ101" s="536" t="str">
        <f t="shared" si="35"/>
        <v>PCD_DPW3_RES5_RS_S3</v>
      </c>
      <c r="EA101" s="536" t="str">
        <f t="shared" si="35"/>
        <v>PCD_DPW3_RES5_DPLE_S3</v>
      </c>
    </row>
    <row r="102" spans="1:131" ht="28.2" thickBot="1" x14ac:dyDescent="0.3">
      <c r="A102" s="327"/>
      <c r="B102" s="360" t="str">
        <f t="shared" si="34"/>
        <v>SSC</v>
      </c>
      <c r="C102" s="60" t="s">
        <v>1549</v>
      </c>
      <c r="D102" s="60" t="s">
        <v>1705</v>
      </c>
      <c r="E102" s="91">
        <f>IFERROR(INDEX('[6]PCD List'!$AU$5:$BK$48,MATCH('DPW3'!$D102,'[6]PCD List'!$AR$5:$AR$48,0),MATCH('DPW3'!$B102,'[6]PCD List'!$AU$2:$BK$2,0)),"")</f>
        <v>0</v>
      </c>
      <c r="F102" s="62" t="s">
        <v>2421</v>
      </c>
      <c r="G102" s="63" t="s">
        <v>1024</v>
      </c>
      <c r="H102" s="24" t="s">
        <v>153</v>
      </c>
      <c r="I102" s="233">
        <v>0</v>
      </c>
      <c r="K102" s="786"/>
      <c r="M102" s="356">
        <v>0</v>
      </c>
      <c r="N102" s="356">
        <v>0</v>
      </c>
      <c r="O102" s="521">
        <v>0</v>
      </c>
      <c r="P102" s="521">
        <v>0</v>
      </c>
      <c r="Q102" s="521">
        <v>0</v>
      </c>
      <c r="R102" s="66">
        <v>0</v>
      </c>
      <c r="S102" s="66">
        <v>0</v>
      </c>
      <c r="T102" s="66">
        <v>0</v>
      </c>
      <c r="U102" s="66">
        <v>0</v>
      </c>
      <c r="V102" s="66">
        <v>1</v>
      </c>
      <c r="W102" s="66">
        <v>1</v>
      </c>
      <c r="X102" s="66">
        <v>1</v>
      </c>
      <c r="Y102" s="66">
        <v>1</v>
      </c>
      <c r="Z102" s="66">
        <v>1</v>
      </c>
      <c r="AA102" s="66">
        <v>1</v>
      </c>
      <c r="AB102" s="66">
        <v>1</v>
      </c>
      <c r="AC102" s="66">
        <v>1</v>
      </c>
      <c r="AD102" s="66">
        <v>1</v>
      </c>
      <c r="AE102" s="66">
        <v>1</v>
      </c>
      <c r="AF102" s="66">
        <v>1</v>
      </c>
      <c r="AG102" s="66">
        <v>0</v>
      </c>
      <c r="AH102" s="66"/>
      <c r="AI102" s="66"/>
      <c r="AJ102" s="66"/>
      <c r="AK102" s="66"/>
      <c r="AL102" s="66"/>
      <c r="AM102" s="66"/>
      <c r="AN102" s="66"/>
      <c r="AO102" s="66"/>
      <c r="AP102" s="66"/>
      <c r="AQ102" s="66"/>
      <c r="AR102" s="66"/>
      <c r="AS102" s="66"/>
      <c r="AT102" s="66"/>
      <c r="AU102" s="67"/>
      <c r="AV102" s="67"/>
      <c r="AW102" s="67"/>
      <c r="AX102" s="67"/>
      <c r="AY102" s="67"/>
      <c r="AZ102" s="67"/>
      <c r="BA102" s="357"/>
      <c r="BC102" s="555"/>
      <c r="BD102" s="521"/>
      <c r="BE102" s="66"/>
      <c r="BF102" s="66"/>
      <c r="BG102" s="66"/>
      <c r="BH102" s="66"/>
      <c r="BI102" s="66"/>
      <c r="BJ102" s="66"/>
      <c r="BK102" s="66"/>
      <c r="BL102" s="66"/>
      <c r="BM102" s="66"/>
      <c r="BN102" s="357"/>
      <c r="BU102" s="527" t="s">
        <v>2422</v>
      </c>
      <c r="BX102" s="289"/>
      <c r="BY102" s="1" t="s">
        <v>2424</v>
      </c>
      <c r="BZ102" s="528" t="s">
        <v>2441</v>
      </c>
      <c r="CA102" s="528" t="s">
        <v>2441</v>
      </c>
      <c r="CB102" s="528" t="s">
        <v>2441</v>
      </c>
      <c r="CC102" s="528" t="s">
        <v>2441</v>
      </c>
      <c r="CD102" s="528" t="s">
        <v>2441</v>
      </c>
      <c r="CE102" s="528" t="s">
        <v>2441</v>
      </c>
      <c r="CF102" s="528" t="s">
        <v>2441</v>
      </c>
      <c r="CG102" s="528" t="s">
        <v>2441</v>
      </c>
      <c r="CH102" s="528" t="s">
        <v>2441</v>
      </c>
      <c r="CI102" s="528" t="s">
        <v>2441</v>
      </c>
      <c r="CJ102" s="528" t="s">
        <v>2441</v>
      </c>
      <c r="CK102" s="528" t="s">
        <v>2441</v>
      </c>
      <c r="CL102" s="528" t="s">
        <v>2441</v>
      </c>
      <c r="CM102" s="528" t="s">
        <v>2441</v>
      </c>
      <c r="CN102" s="528" t="s">
        <v>2441</v>
      </c>
      <c r="CO102" s="528" t="s">
        <v>2441</v>
      </c>
      <c r="CP102" s="528" t="s">
        <v>2441</v>
      </c>
      <c r="CQ102" s="528" t="s">
        <v>2441</v>
      </c>
      <c r="CR102" s="528" t="s">
        <v>2441</v>
      </c>
      <c r="CS102" s="528" t="s">
        <v>2441</v>
      </c>
      <c r="CT102" s="528" t="s">
        <v>2441</v>
      </c>
      <c r="CU102" s="528" t="s">
        <v>2441</v>
      </c>
      <c r="CV102" s="528" t="s">
        <v>2441</v>
      </c>
      <c r="CW102" s="528" t="s">
        <v>2441</v>
      </c>
      <c r="CX102" s="528" t="s">
        <v>2441</v>
      </c>
      <c r="CY102" s="528" t="s">
        <v>2441</v>
      </c>
      <c r="CZ102" s="528" t="s">
        <v>2441</v>
      </c>
      <c r="DA102" s="528" t="s">
        <v>2441</v>
      </c>
      <c r="DB102" s="528" t="s">
        <v>2441</v>
      </c>
      <c r="DC102" s="528" t="s">
        <v>2441</v>
      </c>
      <c r="DD102" s="528" t="s">
        <v>2441</v>
      </c>
      <c r="DE102" s="528" t="s">
        <v>2441</v>
      </c>
      <c r="DF102" s="528" t="s">
        <v>2441</v>
      </c>
      <c r="DG102" s="528" t="s">
        <v>2441</v>
      </c>
      <c r="DH102" s="528" t="s">
        <v>2441</v>
      </c>
      <c r="DI102" s="528" t="s">
        <v>2441</v>
      </c>
      <c r="DJ102" s="528" t="s">
        <v>2441</v>
      </c>
      <c r="DK102" s="528" t="s">
        <v>2441</v>
      </c>
      <c r="DL102" s="528" t="s">
        <v>2441</v>
      </c>
      <c r="DM102" s="528" t="s">
        <v>2441</v>
      </c>
      <c r="DN102" s="528" t="s">
        <v>2441</v>
      </c>
      <c r="DP102" s="536" t="str">
        <f t="shared" si="36"/>
        <v>PCD_DPW3_RES5_DLY_S4</v>
      </c>
      <c r="DQ102" s="536" t="str">
        <f t="shared" si="36"/>
        <v>PCD_DPW3_RES5_DIR_S4</v>
      </c>
      <c r="DR102" s="536" t="str">
        <f t="shared" si="36"/>
        <v>PCD_DPW3_RES5_DSCR_S4</v>
      </c>
      <c r="DS102" s="536" t="str">
        <f t="shared" si="36"/>
        <v>PCD_DPW3_RES5_DCS_S4</v>
      </c>
      <c r="DT102" s="536" t="str">
        <f t="shared" si="36"/>
        <v>PCD_DPW3_RES5_DSPC_S4</v>
      </c>
      <c r="DU102" s="536" t="str">
        <f t="shared" si="36"/>
        <v>PCD_DPW3_RES5_DPP_S4</v>
      </c>
      <c r="DV102" s="536" t="str">
        <f t="shared" si="36"/>
        <v>PCD_DPW3_RES5_DTPI_S4</v>
      </c>
      <c r="DW102" s="536" t="str">
        <f t="shared" si="36"/>
        <v>PCD_DPW3_RES5_DCI_S4</v>
      </c>
      <c r="DX102" s="536" t="str">
        <f t="shared" si="36"/>
        <v>PCD_DPW3_RES5_DSI_S4</v>
      </c>
      <c r="DY102" s="536" t="str">
        <f t="shared" si="36"/>
        <v>PCD_DPW3_RES5_DER_S4</v>
      </c>
      <c r="DZ102" s="536" t="str">
        <f t="shared" si="35"/>
        <v>PCD_DPW3_RES5_RS_S4</v>
      </c>
      <c r="EA102" s="536" t="str">
        <f t="shared" si="35"/>
        <v>PCD_DPW3_RES5_DPLE_S4</v>
      </c>
    </row>
    <row r="103" spans="1:131" ht="28.2" thickBot="1" x14ac:dyDescent="0.3">
      <c r="A103" s="327"/>
      <c r="B103" s="360" t="str">
        <f t="shared" si="34"/>
        <v>SSC</v>
      </c>
      <c r="C103" s="60" t="s">
        <v>1549</v>
      </c>
      <c r="D103" s="60" t="s">
        <v>1705</v>
      </c>
      <c r="E103" s="91">
        <f>IFERROR(INDEX('[6]PCD List'!$AU$5:$BK$48,MATCH('DPW3'!$D103,'[6]PCD List'!$AR$5:$AR$48,0),MATCH('DPW3'!$B103,'[6]PCD List'!$AU$2:$BK$2,0)),"")</f>
        <v>0</v>
      </c>
      <c r="F103" s="62" t="s">
        <v>2421</v>
      </c>
      <c r="G103" s="63" t="s">
        <v>1027</v>
      </c>
      <c r="H103" s="24" t="s">
        <v>153</v>
      </c>
      <c r="I103" s="233">
        <v>0</v>
      </c>
      <c r="K103" s="786"/>
      <c r="M103" s="356">
        <v>0</v>
      </c>
      <c r="N103" s="356">
        <v>0</v>
      </c>
      <c r="O103" s="521">
        <v>0</v>
      </c>
      <c r="P103" s="521">
        <v>0</v>
      </c>
      <c r="Q103" s="521">
        <v>0</v>
      </c>
      <c r="R103" s="66">
        <v>0</v>
      </c>
      <c r="S103" s="66">
        <v>0</v>
      </c>
      <c r="T103" s="66">
        <v>0</v>
      </c>
      <c r="U103" s="66">
        <v>0</v>
      </c>
      <c r="V103" s="66">
        <v>0</v>
      </c>
      <c r="W103" s="66">
        <v>0</v>
      </c>
      <c r="X103" s="66">
        <v>0</v>
      </c>
      <c r="Y103" s="66">
        <v>0</v>
      </c>
      <c r="Z103" s="66">
        <v>0</v>
      </c>
      <c r="AA103" s="66">
        <v>0</v>
      </c>
      <c r="AB103" s="66">
        <v>0</v>
      </c>
      <c r="AC103" s="66">
        <v>0</v>
      </c>
      <c r="AD103" s="66">
        <v>0</v>
      </c>
      <c r="AE103" s="66">
        <v>0</v>
      </c>
      <c r="AF103" s="66">
        <v>0</v>
      </c>
      <c r="AG103" s="66">
        <v>0</v>
      </c>
      <c r="AH103" s="66"/>
      <c r="AI103" s="66"/>
      <c r="AJ103" s="66"/>
      <c r="AK103" s="66"/>
      <c r="AL103" s="66"/>
      <c r="AM103" s="66"/>
      <c r="AN103" s="66"/>
      <c r="AO103" s="66"/>
      <c r="AP103" s="66"/>
      <c r="AQ103" s="66"/>
      <c r="AR103" s="66"/>
      <c r="AS103" s="66"/>
      <c r="AT103" s="66"/>
      <c r="AU103" s="67"/>
      <c r="AV103" s="67"/>
      <c r="AW103" s="67"/>
      <c r="AX103" s="67"/>
      <c r="AY103" s="67"/>
      <c r="AZ103" s="67"/>
      <c r="BA103" s="357"/>
      <c r="BC103" s="555"/>
      <c r="BD103" s="521"/>
      <c r="BE103" s="66"/>
      <c r="BF103" s="66"/>
      <c r="BG103" s="66"/>
      <c r="BH103" s="66"/>
      <c r="BI103" s="66"/>
      <c r="BJ103" s="66"/>
      <c r="BK103" s="66"/>
      <c r="BL103" s="66"/>
      <c r="BM103" s="66"/>
      <c r="BN103" s="357"/>
      <c r="BU103" s="527" t="s">
        <v>2422</v>
      </c>
      <c r="BX103" s="289"/>
      <c r="BY103" s="1" t="s">
        <v>2424</v>
      </c>
      <c r="BZ103" s="528" t="s">
        <v>2442</v>
      </c>
      <c r="CA103" s="528" t="s">
        <v>2442</v>
      </c>
      <c r="CB103" s="528" t="s">
        <v>2442</v>
      </c>
      <c r="CC103" s="528" t="s">
        <v>2442</v>
      </c>
      <c r="CD103" s="528" t="s">
        <v>2442</v>
      </c>
      <c r="CE103" s="528" t="s">
        <v>2442</v>
      </c>
      <c r="CF103" s="528" t="s">
        <v>2442</v>
      </c>
      <c r="CG103" s="528" t="s">
        <v>2442</v>
      </c>
      <c r="CH103" s="528" t="s">
        <v>2442</v>
      </c>
      <c r="CI103" s="528" t="s">
        <v>2442</v>
      </c>
      <c r="CJ103" s="528" t="s">
        <v>2442</v>
      </c>
      <c r="CK103" s="528" t="s">
        <v>2442</v>
      </c>
      <c r="CL103" s="528" t="s">
        <v>2442</v>
      </c>
      <c r="CM103" s="528" t="s">
        <v>2442</v>
      </c>
      <c r="CN103" s="528" t="s">
        <v>2442</v>
      </c>
      <c r="CO103" s="528" t="s">
        <v>2442</v>
      </c>
      <c r="CP103" s="528" t="s">
        <v>2442</v>
      </c>
      <c r="CQ103" s="528" t="s">
        <v>2442</v>
      </c>
      <c r="CR103" s="528" t="s">
        <v>2442</v>
      </c>
      <c r="CS103" s="528" t="s">
        <v>2442</v>
      </c>
      <c r="CT103" s="528" t="s">
        <v>2442</v>
      </c>
      <c r="CU103" s="528" t="s">
        <v>2442</v>
      </c>
      <c r="CV103" s="528" t="s">
        <v>2442</v>
      </c>
      <c r="CW103" s="528" t="s">
        <v>2442</v>
      </c>
      <c r="CX103" s="528" t="s">
        <v>2442</v>
      </c>
      <c r="CY103" s="528" t="s">
        <v>2442</v>
      </c>
      <c r="CZ103" s="528" t="s">
        <v>2442</v>
      </c>
      <c r="DA103" s="528" t="s">
        <v>2442</v>
      </c>
      <c r="DB103" s="528" t="s">
        <v>2442</v>
      </c>
      <c r="DC103" s="528" t="s">
        <v>2442</v>
      </c>
      <c r="DD103" s="528" t="s">
        <v>2442</v>
      </c>
      <c r="DE103" s="528" t="s">
        <v>2442</v>
      </c>
      <c r="DF103" s="528" t="s">
        <v>2442</v>
      </c>
      <c r="DG103" s="528" t="s">
        <v>2442</v>
      </c>
      <c r="DH103" s="528" t="s">
        <v>2442</v>
      </c>
      <c r="DI103" s="528" t="s">
        <v>2442</v>
      </c>
      <c r="DJ103" s="528" t="s">
        <v>2442</v>
      </c>
      <c r="DK103" s="528" t="s">
        <v>2442</v>
      </c>
      <c r="DL103" s="528" t="s">
        <v>2442</v>
      </c>
      <c r="DM103" s="528" t="s">
        <v>2442</v>
      </c>
      <c r="DN103" s="528" t="s">
        <v>2442</v>
      </c>
      <c r="DP103" s="536" t="str">
        <f t="shared" si="36"/>
        <v>PCD_DPW3_RES5_DLY_S5</v>
      </c>
      <c r="DQ103" s="536" t="str">
        <f t="shared" si="36"/>
        <v>PCD_DPW3_RES5_DIR_S5</v>
      </c>
      <c r="DR103" s="536" t="str">
        <f t="shared" si="36"/>
        <v>PCD_DPW3_RES5_DSCR_S5</v>
      </c>
      <c r="DS103" s="536" t="str">
        <f t="shared" si="36"/>
        <v>PCD_DPW3_RES5_DCS_S5</v>
      </c>
      <c r="DT103" s="536" t="str">
        <f t="shared" si="36"/>
        <v>PCD_DPW3_RES5_DSPC_S5</v>
      </c>
      <c r="DU103" s="536" t="str">
        <f t="shared" si="36"/>
        <v>PCD_DPW3_RES5_DPP_S5</v>
      </c>
      <c r="DV103" s="536" t="str">
        <f t="shared" si="36"/>
        <v>PCD_DPW3_RES5_DTPI_S5</v>
      </c>
      <c r="DW103" s="536" t="str">
        <f t="shared" si="36"/>
        <v>PCD_DPW3_RES5_DCI_S5</v>
      </c>
      <c r="DX103" s="536" t="str">
        <f t="shared" si="36"/>
        <v>PCD_DPW3_RES5_DSI_S5</v>
      </c>
      <c r="DY103" s="536" t="str">
        <f t="shared" si="36"/>
        <v>PCD_DPW3_RES5_DER_S5</v>
      </c>
      <c r="DZ103" s="536" t="str">
        <f t="shared" si="35"/>
        <v>PCD_DPW3_RES5_RS_S5</v>
      </c>
      <c r="EA103" s="536" t="str">
        <f t="shared" si="35"/>
        <v>PCD_DPW3_RES5_DPLE_S5</v>
      </c>
    </row>
    <row r="104" spans="1:131" ht="28.2" thickBot="1" x14ac:dyDescent="0.3">
      <c r="A104" s="327"/>
      <c r="B104" s="360" t="str">
        <f t="shared" si="34"/>
        <v>SSC</v>
      </c>
      <c r="C104" s="60" t="s">
        <v>1549</v>
      </c>
      <c r="D104" s="60" t="s">
        <v>1705</v>
      </c>
      <c r="E104" s="91">
        <f>IFERROR(INDEX('[6]PCD List'!$AU$5:$BK$48,MATCH('DPW3'!$D104,'[6]PCD List'!$AR$5:$AR$48,0),MATCH('DPW3'!$B104,'[6]PCD List'!$AU$2:$BK$2,0)),"")</f>
        <v>0</v>
      </c>
      <c r="F104" s="62" t="s">
        <v>2421</v>
      </c>
      <c r="G104" s="63" t="s">
        <v>1030</v>
      </c>
      <c r="H104" s="24" t="s">
        <v>153</v>
      </c>
      <c r="I104" s="233">
        <v>0</v>
      </c>
      <c r="K104" s="786"/>
      <c r="M104" s="356">
        <v>0</v>
      </c>
      <c r="N104" s="356">
        <v>0</v>
      </c>
      <c r="O104" s="521">
        <v>0</v>
      </c>
      <c r="P104" s="521">
        <v>0</v>
      </c>
      <c r="Q104" s="521">
        <v>0</v>
      </c>
      <c r="R104" s="66">
        <v>0</v>
      </c>
      <c r="S104" s="66">
        <v>0</v>
      </c>
      <c r="T104" s="66">
        <v>0</v>
      </c>
      <c r="U104" s="66">
        <v>0</v>
      </c>
      <c r="V104" s="66">
        <v>0</v>
      </c>
      <c r="W104" s="66">
        <v>0</v>
      </c>
      <c r="X104" s="66">
        <v>0</v>
      </c>
      <c r="Y104" s="66">
        <v>0</v>
      </c>
      <c r="Z104" s="66">
        <v>0</v>
      </c>
      <c r="AA104" s="66">
        <v>0</v>
      </c>
      <c r="AB104" s="66">
        <v>0</v>
      </c>
      <c r="AC104" s="66">
        <v>0</v>
      </c>
      <c r="AD104" s="66">
        <v>0</v>
      </c>
      <c r="AE104" s="66">
        <v>0</v>
      </c>
      <c r="AF104" s="66">
        <v>0</v>
      </c>
      <c r="AG104" s="66">
        <v>1</v>
      </c>
      <c r="AH104" s="66"/>
      <c r="AI104" s="66"/>
      <c r="AJ104" s="66"/>
      <c r="AK104" s="66"/>
      <c r="AL104" s="66"/>
      <c r="AM104" s="66"/>
      <c r="AN104" s="66"/>
      <c r="AO104" s="66"/>
      <c r="AP104" s="66"/>
      <c r="AQ104" s="66"/>
      <c r="AR104" s="66"/>
      <c r="AS104" s="66"/>
      <c r="AT104" s="66"/>
      <c r="AU104" s="67"/>
      <c r="AV104" s="67"/>
      <c r="AW104" s="67"/>
      <c r="AX104" s="67"/>
      <c r="AY104" s="67"/>
      <c r="AZ104" s="67"/>
      <c r="BA104" s="357"/>
      <c r="BC104" s="555"/>
      <c r="BD104" s="521"/>
      <c r="BE104" s="66"/>
      <c r="BF104" s="66"/>
      <c r="BG104" s="66"/>
      <c r="BH104" s="66"/>
      <c r="BI104" s="66"/>
      <c r="BJ104" s="66"/>
      <c r="BK104" s="66"/>
      <c r="BL104" s="66"/>
      <c r="BM104" s="66"/>
      <c r="BN104" s="357"/>
      <c r="BU104" s="527" t="s">
        <v>2422</v>
      </c>
      <c r="BX104" s="289"/>
      <c r="BY104" s="1" t="s">
        <v>2424</v>
      </c>
      <c r="BZ104" s="528" t="s">
        <v>2443</v>
      </c>
      <c r="CA104" s="528" t="s">
        <v>2443</v>
      </c>
      <c r="CB104" s="528" t="s">
        <v>2443</v>
      </c>
      <c r="CC104" s="528" t="s">
        <v>2443</v>
      </c>
      <c r="CD104" s="528" t="s">
        <v>2443</v>
      </c>
      <c r="CE104" s="528" t="s">
        <v>2443</v>
      </c>
      <c r="CF104" s="528" t="s">
        <v>2443</v>
      </c>
      <c r="CG104" s="528" t="s">
        <v>2443</v>
      </c>
      <c r="CH104" s="528" t="s">
        <v>2443</v>
      </c>
      <c r="CI104" s="528" t="s">
        <v>2443</v>
      </c>
      <c r="CJ104" s="528" t="s">
        <v>2443</v>
      </c>
      <c r="CK104" s="528" t="s">
        <v>2443</v>
      </c>
      <c r="CL104" s="528" t="s">
        <v>2443</v>
      </c>
      <c r="CM104" s="528" t="s">
        <v>2443</v>
      </c>
      <c r="CN104" s="528" t="s">
        <v>2443</v>
      </c>
      <c r="CO104" s="528" t="s">
        <v>2443</v>
      </c>
      <c r="CP104" s="528" t="s">
        <v>2443</v>
      </c>
      <c r="CQ104" s="528" t="s">
        <v>2443</v>
      </c>
      <c r="CR104" s="528" t="s">
        <v>2443</v>
      </c>
      <c r="CS104" s="528" t="s">
        <v>2443</v>
      </c>
      <c r="CT104" s="528" t="s">
        <v>2443</v>
      </c>
      <c r="CU104" s="528" t="s">
        <v>2443</v>
      </c>
      <c r="CV104" s="528" t="s">
        <v>2443</v>
      </c>
      <c r="CW104" s="528" t="s">
        <v>2443</v>
      </c>
      <c r="CX104" s="528" t="s">
        <v>2443</v>
      </c>
      <c r="CY104" s="528" t="s">
        <v>2443</v>
      </c>
      <c r="CZ104" s="528" t="s">
        <v>2443</v>
      </c>
      <c r="DA104" s="528" t="s">
        <v>2443</v>
      </c>
      <c r="DB104" s="528" t="s">
        <v>2443</v>
      </c>
      <c r="DC104" s="528" t="s">
        <v>2443</v>
      </c>
      <c r="DD104" s="528" t="s">
        <v>2443</v>
      </c>
      <c r="DE104" s="528" t="s">
        <v>2443</v>
      </c>
      <c r="DF104" s="528" t="s">
        <v>2443</v>
      </c>
      <c r="DG104" s="528" t="s">
        <v>2443</v>
      </c>
      <c r="DH104" s="528" t="s">
        <v>2443</v>
      </c>
      <c r="DI104" s="528" t="s">
        <v>2443</v>
      </c>
      <c r="DJ104" s="528" t="s">
        <v>2443</v>
      </c>
      <c r="DK104" s="528" t="s">
        <v>2443</v>
      </c>
      <c r="DL104" s="528" t="s">
        <v>2443</v>
      </c>
      <c r="DM104" s="528" t="s">
        <v>2443</v>
      </c>
      <c r="DN104" s="528" t="s">
        <v>2443</v>
      </c>
      <c r="DP104" s="536" t="str">
        <f t="shared" si="36"/>
        <v>PCD_DPW3_RES5_DLY_S6</v>
      </c>
      <c r="DQ104" s="536" t="str">
        <f t="shared" si="36"/>
        <v>PCD_DPW3_RES5_DIR_S6</v>
      </c>
      <c r="DR104" s="536" t="str">
        <f t="shared" si="36"/>
        <v>PCD_DPW3_RES5_DSCR_S6</v>
      </c>
      <c r="DS104" s="536" t="str">
        <f t="shared" si="36"/>
        <v>PCD_DPW3_RES5_DCS_S6</v>
      </c>
      <c r="DT104" s="536" t="str">
        <f t="shared" si="36"/>
        <v>PCD_DPW3_RES5_DSPC_S6</v>
      </c>
      <c r="DU104" s="536" t="str">
        <f t="shared" si="36"/>
        <v>PCD_DPW3_RES5_DPP_S6</v>
      </c>
      <c r="DV104" s="536" t="str">
        <f t="shared" si="36"/>
        <v>PCD_DPW3_RES5_DTPI_S6</v>
      </c>
      <c r="DW104" s="536" t="str">
        <f t="shared" si="36"/>
        <v>PCD_DPW3_RES5_DCI_S6</v>
      </c>
      <c r="DX104" s="536" t="str">
        <f t="shared" si="36"/>
        <v>PCD_DPW3_RES5_DSI_S6</v>
      </c>
      <c r="DY104" s="536" t="str">
        <f t="shared" si="36"/>
        <v>PCD_DPW3_RES5_DER_S6</v>
      </c>
      <c r="DZ104" s="536" t="str">
        <f t="shared" si="35"/>
        <v>PCD_DPW3_RES5_RS_S6</v>
      </c>
      <c r="EA104" s="536" t="str">
        <f t="shared" si="35"/>
        <v>PCD_DPW3_RES5_DPLE_S6</v>
      </c>
    </row>
    <row r="105" spans="1:131" ht="28.2" thickBot="1" x14ac:dyDescent="0.3">
      <c r="A105" s="327"/>
      <c r="B105" s="360" t="str">
        <f t="shared" si="34"/>
        <v>SSC</v>
      </c>
      <c r="C105" s="60" t="s">
        <v>1549</v>
      </c>
      <c r="D105" s="60" t="s">
        <v>1705</v>
      </c>
      <c r="E105" s="91">
        <f>IFERROR(INDEX('[6]PCD List'!$AU$5:$BK$48,MATCH('DPW3'!$D105,'[6]PCD List'!$AR$5:$AR$48,0),MATCH('DPW3'!$B105,'[6]PCD List'!$AU$2:$BK$2,0)),"")</f>
        <v>0</v>
      </c>
      <c r="F105" s="62" t="s">
        <v>2421</v>
      </c>
      <c r="G105" s="63" t="s">
        <v>1033</v>
      </c>
      <c r="H105" s="24" t="s">
        <v>153</v>
      </c>
      <c r="I105" s="233">
        <v>0</v>
      </c>
      <c r="K105" s="786"/>
      <c r="M105" s="356">
        <v>0</v>
      </c>
      <c r="N105" s="356">
        <v>0</v>
      </c>
      <c r="O105" s="521">
        <v>0</v>
      </c>
      <c r="P105" s="521">
        <v>0</v>
      </c>
      <c r="Q105" s="521">
        <v>0</v>
      </c>
      <c r="R105" s="66">
        <v>0</v>
      </c>
      <c r="S105" s="66">
        <v>0</v>
      </c>
      <c r="T105" s="66">
        <v>0</v>
      </c>
      <c r="U105" s="66">
        <v>0</v>
      </c>
      <c r="V105" s="66">
        <v>0</v>
      </c>
      <c r="W105" s="66">
        <v>0</v>
      </c>
      <c r="X105" s="66">
        <v>0</v>
      </c>
      <c r="Y105" s="66">
        <v>0</v>
      </c>
      <c r="Z105" s="66">
        <v>0</v>
      </c>
      <c r="AA105" s="66">
        <v>0</v>
      </c>
      <c r="AB105" s="66">
        <v>0</v>
      </c>
      <c r="AC105" s="66">
        <v>0</v>
      </c>
      <c r="AD105" s="66">
        <v>0</v>
      </c>
      <c r="AE105" s="66">
        <v>0</v>
      </c>
      <c r="AF105" s="66">
        <v>0</v>
      </c>
      <c r="AG105" s="66">
        <v>0</v>
      </c>
      <c r="AH105" s="66"/>
      <c r="AI105" s="66"/>
      <c r="AJ105" s="66"/>
      <c r="AK105" s="66"/>
      <c r="AL105" s="66"/>
      <c r="AM105" s="66"/>
      <c r="AN105" s="66"/>
      <c r="AO105" s="66"/>
      <c r="AP105" s="66"/>
      <c r="AQ105" s="66"/>
      <c r="AR105" s="66"/>
      <c r="AS105" s="66"/>
      <c r="AT105" s="66"/>
      <c r="AU105" s="67"/>
      <c r="AV105" s="67"/>
      <c r="AW105" s="67"/>
      <c r="AX105" s="67"/>
      <c r="AY105" s="67"/>
      <c r="AZ105" s="67"/>
      <c r="BA105" s="372"/>
      <c r="BC105" s="555"/>
      <c r="BD105" s="521"/>
      <c r="BE105" s="66"/>
      <c r="BF105" s="66"/>
      <c r="BG105" s="66"/>
      <c r="BH105" s="66"/>
      <c r="BI105" s="66"/>
      <c r="BJ105" s="66"/>
      <c r="BK105" s="66"/>
      <c r="BL105" s="66"/>
      <c r="BM105" s="66"/>
      <c r="BN105" s="357"/>
      <c r="BU105" s="527" t="s">
        <v>2422</v>
      </c>
      <c r="BX105" s="289"/>
      <c r="BY105" s="1" t="s">
        <v>2424</v>
      </c>
      <c r="BZ105" s="537" t="s">
        <v>2444</v>
      </c>
      <c r="CA105" s="537" t="s">
        <v>2444</v>
      </c>
      <c r="CB105" s="537" t="s">
        <v>2444</v>
      </c>
      <c r="CC105" s="537" t="s">
        <v>2444</v>
      </c>
      <c r="CD105" s="537" t="s">
        <v>2444</v>
      </c>
      <c r="CE105" s="537" t="s">
        <v>2444</v>
      </c>
      <c r="CF105" s="537" t="s">
        <v>2444</v>
      </c>
      <c r="CG105" s="537" t="s">
        <v>2444</v>
      </c>
      <c r="CH105" s="537" t="s">
        <v>2444</v>
      </c>
      <c r="CI105" s="537" t="s">
        <v>2444</v>
      </c>
      <c r="CJ105" s="537" t="s">
        <v>2444</v>
      </c>
      <c r="CK105" s="537" t="s">
        <v>2444</v>
      </c>
      <c r="CL105" s="537" t="s">
        <v>2444</v>
      </c>
      <c r="CM105" s="537" t="s">
        <v>2444</v>
      </c>
      <c r="CN105" s="537" t="s">
        <v>2444</v>
      </c>
      <c r="CO105" s="537" t="s">
        <v>2444</v>
      </c>
      <c r="CP105" s="537" t="s">
        <v>2444</v>
      </c>
      <c r="CQ105" s="537" t="s">
        <v>2444</v>
      </c>
      <c r="CR105" s="537" t="s">
        <v>2444</v>
      </c>
      <c r="CS105" s="537" t="s">
        <v>2444</v>
      </c>
      <c r="CT105" s="537" t="s">
        <v>2444</v>
      </c>
      <c r="CU105" s="537" t="s">
        <v>2444</v>
      </c>
      <c r="CV105" s="537" t="s">
        <v>2444</v>
      </c>
      <c r="CW105" s="537" t="s">
        <v>2444</v>
      </c>
      <c r="CX105" s="537" t="s">
        <v>2444</v>
      </c>
      <c r="CY105" s="537" t="s">
        <v>2444</v>
      </c>
      <c r="CZ105" s="537" t="s">
        <v>2444</v>
      </c>
      <c r="DA105" s="537" t="s">
        <v>2444</v>
      </c>
      <c r="DB105" s="537" t="s">
        <v>2444</v>
      </c>
      <c r="DC105" s="537" t="s">
        <v>2444</v>
      </c>
      <c r="DD105" s="537" t="s">
        <v>2444</v>
      </c>
      <c r="DE105" s="537" t="s">
        <v>2444</v>
      </c>
      <c r="DF105" s="537" t="s">
        <v>2444</v>
      </c>
      <c r="DG105" s="537" t="s">
        <v>2444</v>
      </c>
      <c r="DH105" s="537" t="s">
        <v>2444</v>
      </c>
      <c r="DI105" s="537" t="s">
        <v>2444</v>
      </c>
      <c r="DJ105" s="537" t="s">
        <v>2444</v>
      </c>
      <c r="DK105" s="537" t="s">
        <v>2444</v>
      </c>
      <c r="DL105" s="537" t="s">
        <v>2444</v>
      </c>
      <c r="DM105" s="537" t="s">
        <v>2444</v>
      </c>
      <c r="DN105" s="537" t="s">
        <v>2444</v>
      </c>
      <c r="DP105" s="536" t="str">
        <f t="shared" si="36"/>
        <v>PCD_DPW3_RES5_DLY_S7</v>
      </c>
      <c r="DQ105" s="536" t="str">
        <f t="shared" si="36"/>
        <v>PCD_DPW3_RES5_DIR_S7</v>
      </c>
      <c r="DR105" s="536" t="str">
        <f t="shared" si="36"/>
        <v>PCD_DPW3_RES5_DSCR_S7</v>
      </c>
      <c r="DS105" s="536" t="str">
        <f t="shared" si="36"/>
        <v>PCD_DPW3_RES5_DCS_S7</v>
      </c>
      <c r="DT105" s="536" t="str">
        <f t="shared" si="36"/>
        <v>PCD_DPW3_RES5_DSPC_S7</v>
      </c>
      <c r="DU105" s="536" t="str">
        <f t="shared" si="36"/>
        <v>PCD_DPW3_RES5_DPP_S7</v>
      </c>
      <c r="DV105" s="536" t="str">
        <f t="shared" si="36"/>
        <v>PCD_DPW3_RES5_DTPI_S7</v>
      </c>
      <c r="DW105" s="536" t="str">
        <f t="shared" si="36"/>
        <v>PCD_DPW3_RES5_DCI_S7</v>
      </c>
      <c r="DX105" s="536" t="str">
        <f t="shared" si="36"/>
        <v>PCD_DPW3_RES5_DSI_S7</v>
      </c>
      <c r="DY105" s="536" t="str">
        <f t="shared" si="36"/>
        <v>PCD_DPW3_RES5_DER_S7</v>
      </c>
      <c r="DZ105" s="536" t="str">
        <f t="shared" si="35"/>
        <v>PCD_DPW3_RES5_RS_S7</v>
      </c>
      <c r="EA105" s="536" t="str">
        <f t="shared" si="35"/>
        <v>PCD_DPW3_RES5_DPLE_S7</v>
      </c>
    </row>
    <row r="106" spans="1:131" ht="28.2" thickBot="1" x14ac:dyDescent="0.3">
      <c r="A106" s="327"/>
      <c r="B106" s="488" t="str">
        <f t="shared" si="34"/>
        <v>SSC</v>
      </c>
      <c r="C106" s="561" t="s">
        <v>1549</v>
      </c>
      <c r="D106" s="561" t="s">
        <v>1705</v>
      </c>
      <c r="E106" s="558">
        <f>IFERROR(INDEX('[6]PCD List'!$AU$5:$BK$48,MATCH('DPW3'!$D106,'[6]PCD List'!$AR$5:$AR$48,0),MATCH('DPW3'!$B106,'[6]PCD List'!$AU$2:$BK$2,0)),"")</f>
        <v>0</v>
      </c>
      <c r="F106" s="559" t="s">
        <v>2421</v>
      </c>
      <c r="G106" s="264" t="s">
        <v>1036</v>
      </c>
      <c r="H106" s="556" t="s">
        <v>153</v>
      </c>
      <c r="I106" s="560">
        <v>0</v>
      </c>
      <c r="K106" s="786"/>
      <c r="M106" s="267">
        <f>SUM( M98:M104)</f>
        <v>1</v>
      </c>
      <c r="N106" s="297">
        <f t="shared" ref="N106:BA106" si="37">SUM( N98:N104)</f>
        <v>1</v>
      </c>
      <c r="O106" s="268">
        <f t="shared" si="37"/>
        <v>1</v>
      </c>
      <c r="P106" s="268">
        <f t="shared" si="37"/>
        <v>1</v>
      </c>
      <c r="Q106" s="268">
        <f t="shared" si="37"/>
        <v>1</v>
      </c>
      <c r="R106" s="268">
        <f t="shared" si="37"/>
        <v>1</v>
      </c>
      <c r="S106" s="268">
        <f t="shared" si="37"/>
        <v>1</v>
      </c>
      <c r="T106" s="268">
        <f t="shared" si="37"/>
        <v>1</v>
      </c>
      <c r="U106" s="268">
        <f t="shared" si="37"/>
        <v>1</v>
      </c>
      <c r="V106" s="268">
        <f t="shared" si="37"/>
        <v>1</v>
      </c>
      <c r="W106" s="268">
        <f t="shared" si="37"/>
        <v>1</v>
      </c>
      <c r="X106" s="268">
        <f t="shared" si="37"/>
        <v>1</v>
      </c>
      <c r="Y106" s="268">
        <f t="shared" si="37"/>
        <v>1</v>
      </c>
      <c r="Z106" s="268">
        <f t="shared" si="37"/>
        <v>1</v>
      </c>
      <c r="AA106" s="268">
        <f t="shared" si="37"/>
        <v>1</v>
      </c>
      <c r="AB106" s="268">
        <f t="shared" si="37"/>
        <v>1</v>
      </c>
      <c r="AC106" s="268">
        <f t="shared" si="37"/>
        <v>1</v>
      </c>
      <c r="AD106" s="268">
        <f t="shared" si="37"/>
        <v>1</v>
      </c>
      <c r="AE106" s="268">
        <f t="shared" si="37"/>
        <v>1</v>
      </c>
      <c r="AF106" s="268">
        <f t="shared" si="37"/>
        <v>1</v>
      </c>
      <c r="AG106" s="268">
        <f t="shared" si="37"/>
        <v>1</v>
      </c>
      <c r="AH106" s="268">
        <f t="shared" si="37"/>
        <v>0</v>
      </c>
      <c r="AI106" s="268">
        <f t="shared" si="37"/>
        <v>0</v>
      </c>
      <c r="AJ106" s="268">
        <f t="shared" si="37"/>
        <v>0</v>
      </c>
      <c r="AK106" s="268">
        <f t="shared" si="37"/>
        <v>0</v>
      </c>
      <c r="AL106" s="268">
        <f t="shared" si="37"/>
        <v>0</v>
      </c>
      <c r="AM106" s="268">
        <f t="shared" si="37"/>
        <v>0</v>
      </c>
      <c r="AN106" s="268">
        <f t="shared" si="37"/>
        <v>0</v>
      </c>
      <c r="AO106" s="268">
        <f t="shared" si="37"/>
        <v>0</v>
      </c>
      <c r="AP106" s="268">
        <f t="shared" si="37"/>
        <v>0</v>
      </c>
      <c r="AQ106" s="268">
        <f t="shared" si="37"/>
        <v>0</v>
      </c>
      <c r="AR106" s="268">
        <f t="shared" si="37"/>
        <v>0</v>
      </c>
      <c r="AS106" s="268">
        <f t="shared" si="37"/>
        <v>0</v>
      </c>
      <c r="AT106" s="268">
        <f t="shared" si="37"/>
        <v>0</v>
      </c>
      <c r="AU106" s="268">
        <f t="shared" si="37"/>
        <v>0</v>
      </c>
      <c r="AV106" s="268">
        <f t="shared" si="37"/>
        <v>0</v>
      </c>
      <c r="AW106" s="268">
        <f t="shared" si="37"/>
        <v>0</v>
      </c>
      <c r="AX106" s="268">
        <f t="shared" si="37"/>
        <v>0</v>
      </c>
      <c r="AY106" s="268">
        <f t="shared" si="37"/>
        <v>0</v>
      </c>
      <c r="AZ106" s="268">
        <f t="shared" si="37"/>
        <v>0</v>
      </c>
      <c r="BA106" s="542">
        <f t="shared" si="37"/>
        <v>0</v>
      </c>
      <c r="BC106" s="381"/>
      <c r="BD106" s="382"/>
      <c r="BE106" s="382"/>
      <c r="BF106" s="382"/>
      <c r="BG106" s="382"/>
      <c r="BH106" s="382"/>
      <c r="BI106" s="382"/>
      <c r="BJ106" s="382"/>
      <c r="BK106" s="382"/>
      <c r="BL106" s="382"/>
      <c r="BM106" s="382"/>
      <c r="BN106" s="383"/>
      <c r="BU106" s="527" t="s">
        <v>2422</v>
      </c>
      <c r="BX106" s="289"/>
      <c r="BY106" s="1" t="s">
        <v>2424</v>
      </c>
      <c r="BZ106" s="543" t="s">
        <v>2445</v>
      </c>
      <c r="CA106" s="544" t="s">
        <v>2445</v>
      </c>
      <c r="CB106" s="545" t="s">
        <v>2445</v>
      </c>
      <c r="CC106" s="545" t="s">
        <v>2445</v>
      </c>
      <c r="CD106" s="545" t="s">
        <v>2445</v>
      </c>
      <c r="CE106" s="545" t="s">
        <v>2445</v>
      </c>
      <c r="CF106" s="545" t="s">
        <v>2445</v>
      </c>
      <c r="CG106" s="545" t="s">
        <v>2445</v>
      </c>
      <c r="CH106" s="545" t="s">
        <v>2445</v>
      </c>
      <c r="CI106" s="545" t="s">
        <v>2445</v>
      </c>
      <c r="CJ106" s="545" t="s">
        <v>2445</v>
      </c>
      <c r="CK106" s="545" t="s">
        <v>2445</v>
      </c>
      <c r="CL106" s="545" t="s">
        <v>2445</v>
      </c>
      <c r="CM106" s="545" t="s">
        <v>2445</v>
      </c>
      <c r="CN106" s="545" t="s">
        <v>2445</v>
      </c>
      <c r="CO106" s="545" t="s">
        <v>2445</v>
      </c>
      <c r="CP106" s="545" t="s">
        <v>2445</v>
      </c>
      <c r="CQ106" s="545" t="s">
        <v>2445</v>
      </c>
      <c r="CR106" s="545" t="s">
        <v>2445</v>
      </c>
      <c r="CS106" s="545" t="s">
        <v>2445</v>
      </c>
      <c r="CT106" s="545" t="s">
        <v>2445</v>
      </c>
      <c r="CU106" s="545" t="s">
        <v>2445</v>
      </c>
      <c r="CV106" s="545" t="s">
        <v>2445</v>
      </c>
      <c r="CW106" s="545" t="s">
        <v>2445</v>
      </c>
      <c r="CX106" s="545" t="s">
        <v>2445</v>
      </c>
      <c r="CY106" s="545" t="s">
        <v>2445</v>
      </c>
      <c r="CZ106" s="545" t="s">
        <v>2445</v>
      </c>
      <c r="DA106" s="545" t="s">
        <v>2445</v>
      </c>
      <c r="DB106" s="545" t="s">
        <v>2445</v>
      </c>
      <c r="DC106" s="545" t="s">
        <v>2445</v>
      </c>
      <c r="DD106" s="545" t="s">
        <v>2445</v>
      </c>
      <c r="DE106" s="545" t="s">
        <v>2445</v>
      </c>
      <c r="DF106" s="545" t="s">
        <v>2445</v>
      </c>
      <c r="DG106" s="545" t="s">
        <v>2445</v>
      </c>
      <c r="DH106" s="545" t="s">
        <v>2445</v>
      </c>
      <c r="DI106" s="545" t="s">
        <v>2445</v>
      </c>
      <c r="DJ106" s="545" t="s">
        <v>2445</v>
      </c>
      <c r="DK106" s="545" t="s">
        <v>2445</v>
      </c>
      <c r="DL106" s="545" t="s">
        <v>2445</v>
      </c>
      <c r="DM106" s="545" t="s">
        <v>2445</v>
      </c>
      <c r="DN106" s="546" t="s">
        <v>2445</v>
      </c>
      <c r="DP106" s="536" t="str">
        <f t="shared" si="36"/>
        <v>PCD_DPW3_RES5_DLY_ST</v>
      </c>
      <c r="DQ106" s="536" t="str">
        <f t="shared" si="36"/>
        <v>PCD_DPW3_RES5_DIR_ST</v>
      </c>
      <c r="DR106" s="536" t="str">
        <f t="shared" si="36"/>
        <v>PCD_DPW3_RES5_DSCR_ST</v>
      </c>
      <c r="DS106" s="536" t="str">
        <f t="shared" si="36"/>
        <v>PCD_DPW3_RES5_DCS_ST</v>
      </c>
      <c r="DT106" s="536" t="str">
        <f t="shared" si="36"/>
        <v>PCD_DPW3_RES5_DSPC_ST</v>
      </c>
      <c r="DU106" s="536" t="str">
        <f t="shared" si="36"/>
        <v>PCD_DPW3_RES5_DPP_ST</v>
      </c>
      <c r="DV106" s="536" t="str">
        <f t="shared" si="36"/>
        <v>PCD_DPW3_RES5_DTPI_ST</v>
      </c>
      <c r="DW106" s="536" t="str">
        <f t="shared" si="36"/>
        <v>PCD_DPW3_RES5_DCI_ST</v>
      </c>
      <c r="DX106" s="536" t="str">
        <f t="shared" si="36"/>
        <v>PCD_DPW3_RES5_DSI_ST</v>
      </c>
      <c r="DY106" s="536" t="str">
        <f t="shared" si="36"/>
        <v>PCD_DPW3_RES5_DER_ST</v>
      </c>
      <c r="DZ106" s="536" t="str">
        <f t="shared" si="35"/>
        <v>PCD_DPW3_RES5_RS_ST</v>
      </c>
      <c r="EA106" s="536" t="str">
        <f t="shared" si="35"/>
        <v>PCD_DPW3_RES5_DPLE_ST</v>
      </c>
    </row>
    <row r="107" spans="1:131" ht="28.2" thickBot="1" x14ac:dyDescent="0.3">
      <c r="A107" s="327"/>
      <c r="B107" s="351" t="str">
        <f xml:space="preserve"> B106</f>
        <v>SSC</v>
      </c>
      <c r="C107" s="56" t="s">
        <v>1549</v>
      </c>
      <c r="D107" s="56" t="s">
        <v>1705</v>
      </c>
      <c r="E107" s="402">
        <f>IFERROR(INDEX('[6]PCD List'!$AU$5:$BK$48,MATCH('DPW3'!$D107,'[6]PCD List'!$AR$5:$AR$48,0),MATCH('DPW3'!$B107,'[6]PCD List'!$AU$2:$BK$2,0)),"")</f>
        <v>0</v>
      </c>
      <c r="F107" s="118" t="s">
        <v>2446</v>
      </c>
      <c r="G107" s="63" t="s">
        <v>998</v>
      </c>
      <c r="H107" s="24" t="s">
        <v>153</v>
      </c>
      <c r="I107" s="233">
        <v>0</v>
      </c>
      <c r="K107" s="786">
        <v>0</v>
      </c>
      <c r="M107" s="356"/>
      <c r="N107" s="356"/>
      <c r="O107" s="521"/>
      <c r="P107" s="521"/>
      <c r="Q107" s="521"/>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7"/>
      <c r="AV107" s="67"/>
      <c r="AW107" s="67"/>
      <c r="AX107" s="67"/>
      <c r="AY107" s="67"/>
      <c r="AZ107" s="67"/>
      <c r="BA107" s="357"/>
      <c r="BC107" s="555"/>
      <c r="BD107" s="521"/>
      <c r="BE107" s="66"/>
      <c r="BF107" s="66"/>
      <c r="BG107" s="66"/>
      <c r="BH107" s="66"/>
      <c r="BI107" s="66"/>
      <c r="BJ107" s="66"/>
      <c r="BK107" s="66"/>
      <c r="BL107" s="66"/>
      <c r="BM107" s="66"/>
      <c r="BN107" s="357"/>
      <c r="BU107" s="527" t="s">
        <v>2447</v>
      </c>
      <c r="BX107" s="289" t="s">
        <v>2448</v>
      </c>
      <c r="BY107" s="1" t="s">
        <v>2449</v>
      </c>
      <c r="BZ107" s="528" t="s">
        <v>2450</v>
      </c>
      <c r="CA107" s="528" t="s">
        <v>2450</v>
      </c>
      <c r="CB107" s="529" t="s">
        <v>2450</v>
      </c>
      <c r="CC107" s="529" t="s">
        <v>2450</v>
      </c>
      <c r="CD107" s="529" t="s">
        <v>2450</v>
      </c>
      <c r="CE107" s="530" t="s">
        <v>2450</v>
      </c>
      <c r="CF107" s="530" t="s">
        <v>2450</v>
      </c>
      <c r="CG107" s="530" t="s">
        <v>2450</v>
      </c>
      <c r="CH107" s="530" t="s">
        <v>2450</v>
      </c>
      <c r="CI107" s="530" t="s">
        <v>2450</v>
      </c>
      <c r="CJ107" s="530" t="s">
        <v>2450</v>
      </c>
      <c r="CK107" s="530" t="s">
        <v>2450</v>
      </c>
      <c r="CL107" s="530" t="s">
        <v>2450</v>
      </c>
      <c r="CM107" s="530" t="s">
        <v>2450</v>
      </c>
      <c r="CN107" s="530" t="s">
        <v>2450</v>
      </c>
      <c r="CO107" s="530" t="s">
        <v>2450</v>
      </c>
      <c r="CP107" s="530" t="s">
        <v>2450</v>
      </c>
      <c r="CQ107" s="530" t="s">
        <v>2450</v>
      </c>
      <c r="CR107" s="530" t="s">
        <v>2450</v>
      </c>
      <c r="CS107" s="530" t="s">
        <v>2450</v>
      </c>
      <c r="CT107" s="530" t="s">
        <v>2450</v>
      </c>
      <c r="CU107" s="530" t="s">
        <v>2450</v>
      </c>
      <c r="CV107" s="530" t="s">
        <v>2450</v>
      </c>
      <c r="CW107" s="530" t="s">
        <v>2450</v>
      </c>
      <c r="CX107" s="530" t="s">
        <v>2450</v>
      </c>
      <c r="CY107" s="530" t="s">
        <v>2450</v>
      </c>
      <c r="CZ107" s="530" t="s">
        <v>2450</v>
      </c>
      <c r="DA107" s="530" t="s">
        <v>2450</v>
      </c>
      <c r="DB107" s="530" t="s">
        <v>2450</v>
      </c>
      <c r="DC107" s="530" t="s">
        <v>2450</v>
      </c>
      <c r="DD107" s="530" t="s">
        <v>2450</v>
      </c>
      <c r="DE107" s="530" t="s">
        <v>2450</v>
      </c>
      <c r="DF107" s="530" t="s">
        <v>2450</v>
      </c>
      <c r="DG107" s="530" t="s">
        <v>2450</v>
      </c>
      <c r="DH107" s="531" t="s">
        <v>2450</v>
      </c>
      <c r="DI107" s="531" t="s">
        <v>2450</v>
      </c>
      <c r="DJ107" s="531" t="s">
        <v>2450</v>
      </c>
      <c r="DK107" s="531" t="s">
        <v>2450</v>
      </c>
      <c r="DL107" s="531" t="s">
        <v>2450</v>
      </c>
      <c r="DM107" s="531" t="s">
        <v>2450</v>
      </c>
      <c r="DN107" s="532" t="s">
        <v>2450</v>
      </c>
      <c r="DP107" s="289" t="s">
        <v>2451</v>
      </c>
      <c r="DQ107" s="241" t="s">
        <v>2452</v>
      </c>
      <c r="DR107" s="74" t="s">
        <v>2453</v>
      </c>
      <c r="DS107" s="74" t="s">
        <v>2454</v>
      </c>
      <c r="DT107" s="74" t="s">
        <v>2455</v>
      </c>
      <c r="DU107" s="74" t="s">
        <v>2456</v>
      </c>
      <c r="DV107" s="74" t="s">
        <v>2457</v>
      </c>
      <c r="DW107" s="74" t="s">
        <v>2458</v>
      </c>
      <c r="DX107" s="74" t="s">
        <v>2459</v>
      </c>
      <c r="DY107" s="74" t="s">
        <v>2460</v>
      </c>
      <c r="DZ107" s="74" t="s">
        <v>2461</v>
      </c>
      <c r="EA107" s="74" t="s">
        <v>2462</v>
      </c>
    </row>
    <row r="108" spans="1:131" ht="28.2" thickBot="1" x14ac:dyDescent="0.3">
      <c r="A108" s="327"/>
      <c r="B108" s="360" t="str">
        <f t="shared" ref="B108:B115" si="38" xml:space="preserve"> B107</f>
        <v>SSC</v>
      </c>
      <c r="C108" s="60" t="s">
        <v>1549</v>
      </c>
      <c r="D108" s="60" t="s">
        <v>1705</v>
      </c>
      <c r="E108" s="91">
        <f>IFERROR(INDEX('[6]PCD List'!$AU$5:$BK$48,MATCH('DPW3'!$D108,'[6]PCD List'!$AR$5:$AR$48,0),MATCH('DPW3'!$B108,'[6]PCD List'!$AU$2:$BK$2,0)),"")</f>
        <v>0</v>
      </c>
      <c r="F108" s="62" t="s">
        <v>2446</v>
      </c>
      <c r="G108" s="63" t="s">
        <v>1015</v>
      </c>
      <c r="H108" s="24" t="s">
        <v>153</v>
      </c>
      <c r="I108" s="233">
        <v>0</v>
      </c>
      <c r="K108" s="786"/>
      <c r="M108" s="356"/>
      <c r="N108" s="356"/>
      <c r="O108" s="521"/>
      <c r="P108" s="521"/>
      <c r="Q108" s="521"/>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7"/>
      <c r="AV108" s="67"/>
      <c r="AW108" s="67"/>
      <c r="AX108" s="67"/>
      <c r="AY108" s="67"/>
      <c r="AZ108" s="67"/>
      <c r="BA108" s="357"/>
      <c r="BC108" s="555"/>
      <c r="BD108" s="521"/>
      <c r="BE108" s="66"/>
      <c r="BF108" s="66"/>
      <c r="BG108" s="66"/>
      <c r="BH108" s="66"/>
      <c r="BI108" s="66"/>
      <c r="BJ108" s="66"/>
      <c r="BK108" s="66"/>
      <c r="BL108" s="66"/>
      <c r="BM108" s="66"/>
      <c r="BN108" s="357"/>
      <c r="BU108" s="527" t="s">
        <v>2447</v>
      </c>
      <c r="BX108" s="289"/>
      <c r="BY108" s="1" t="s">
        <v>2449</v>
      </c>
      <c r="BZ108" s="528" t="s">
        <v>2463</v>
      </c>
      <c r="CA108" s="528" t="s">
        <v>2463</v>
      </c>
      <c r="CB108" s="528" t="s">
        <v>2463</v>
      </c>
      <c r="CC108" s="528" t="s">
        <v>2463</v>
      </c>
      <c r="CD108" s="528" t="s">
        <v>2463</v>
      </c>
      <c r="CE108" s="528" t="s">
        <v>2463</v>
      </c>
      <c r="CF108" s="528" t="s">
        <v>2463</v>
      </c>
      <c r="CG108" s="528" t="s">
        <v>2463</v>
      </c>
      <c r="CH108" s="528" t="s">
        <v>2463</v>
      </c>
      <c r="CI108" s="528" t="s">
        <v>2463</v>
      </c>
      <c r="CJ108" s="528" t="s">
        <v>2463</v>
      </c>
      <c r="CK108" s="528" t="s">
        <v>2463</v>
      </c>
      <c r="CL108" s="528" t="s">
        <v>2463</v>
      </c>
      <c r="CM108" s="528" t="s">
        <v>2463</v>
      </c>
      <c r="CN108" s="528" t="s">
        <v>2463</v>
      </c>
      <c r="CO108" s="528" t="s">
        <v>2463</v>
      </c>
      <c r="CP108" s="528" t="s">
        <v>2463</v>
      </c>
      <c r="CQ108" s="528" t="s">
        <v>2463</v>
      </c>
      <c r="CR108" s="528" t="s">
        <v>2463</v>
      </c>
      <c r="CS108" s="528" t="s">
        <v>2463</v>
      </c>
      <c r="CT108" s="528" t="s">
        <v>2463</v>
      </c>
      <c r="CU108" s="528" t="s">
        <v>2463</v>
      </c>
      <c r="CV108" s="528" t="s">
        <v>2463</v>
      </c>
      <c r="CW108" s="528" t="s">
        <v>2463</v>
      </c>
      <c r="CX108" s="528" t="s">
        <v>2463</v>
      </c>
      <c r="CY108" s="528" t="s">
        <v>2463</v>
      </c>
      <c r="CZ108" s="528" t="s">
        <v>2463</v>
      </c>
      <c r="DA108" s="528" t="s">
        <v>2463</v>
      </c>
      <c r="DB108" s="528" t="s">
        <v>2463</v>
      </c>
      <c r="DC108" s="528" t="s">
        <v>2463</v>
      </c>
      <c r="DD108" s="528" t="s">
        <v>2463</v>
      </c>
      <c r="DE108" s="528" t="s">
        <v>2463</v>
      </c>
      <c r="DF108" s="528" t="s">
        <v>2463</v>
      </c>
      <c r="DG108" s="528" t="s">
        <v>2463</v>
      </c>
      <c r="DH108" s="528" t="s">
        <v>2463</v>
      </c>
      <c r="DI108" s="528" t="s">
        <v>2463</v>
      </c>
      <c r="DJ108" s="528" t="s">
        <v>2463</v>
      </c>
      <c r="DK108" s="528" t="s">
        <v>2463</v>
      </c>
      <c r="DL108" s="528" t="s">
        <v>2463</v>
      </c>
      <c r="DM108" s="528" t="s">
        <v>2463</v>
      </c>
      <c r="DN108" s="528" t="s">
        <v>2463</v>
      </c>
      <c r="DP108" s="536" t="str">
        <f>DP$107&amp;$DO9</f>
        <v>PCD_DPW3_RES6_DLY_S1</v>
      </c>
      <c r="DQ108" s="536" t="str">
        <f t="shared" ref="DQ108:EA115" si="39">DQ$107&amp;$DO9</f>
        <v>PCD_DPW3_RES6_DIR_S1</v>
      </c>
      <c r="DR108" s="536" t="str">
        <f t="shared" si="39"/>
        <v>PCD_DPW3_RES6_DSCR_S1</v>
      </c>
      <c r="DS108" s="536" t="str">
        <f t="shared" si="39"/>
        <v>PCD_DPW3_RES6_DCS_S1</v>
      </c>
      <c r="DT108" s="536" t="str">
        <f t="shared" si="39"/>
        <v>PCD_DPW3_RES6_DSPC_S1</v>
      </c>
      <c r="DU108" s="536" t="str">
        <f t="shared" si="39"/>
        <v>PCD_DPW3_RES6_DPP_S1</v>
      </c>
      <c r="DV108" s="536" t="str">
        <f t="shared" si="39"/>
        <v>PCD_DPW3_RES6_DTPI_S1</v>
      </c>
      <c r="DW108" s="536" t="str">
        <f t="shared" si="39"/>
        <v>PCD_DPW3_RES6_DCI_S1</v>
      </c>
      <c r="DX108" s="536" t="str">
        <f t="shared" si="39"/>
        <v>PCD_DPW3_RES6_DSI_S1</v>
      </c>
      <c r="DY108" s="536" t="str">
        <f t="shared" si="39"/>
        <v>PCD_DPW3_RES6_DER_S1</v>
      </c>
      <c r="DZ108" s="536" t="str">
        <f t="shared" si="39"/>
        <v>PCD_DPW3_RES6_RS_S1</v>
      </c>
      <c r="EA108" s="536" t="str">
        <f t="shared" si="39"/>
        <v>PCD_DPW3_RES6_DPLE_S1</v>
      </c>
    </row>
    <row r="109" spans="1:131" ht="28.2" thickBot="1" x14ac:dyDescent="0.3">
      <c r="A109" s="327"/>
      <c r="B109" s="360" t="str">
        <f t="shared" si="38"/>
        <v>SSC</v>
      </c>
      <c r="C109" s="60" t="s">
        <v>1549</v>
      </c>
      <c r="D109" s="60" t="s">
        <v>1705</v>
      </c>
      <c r="E109" s="91">
        <f>IFERROR(INDEX('[6]PCD List'!$AU$5:$BK$48,MATCH('DPW3'!$D109,'[6]PCD List'!$AR$5:$AR$48,0),MATCH('DPW3'!$B109,'[6]PCD List'!$AU$2:$BK$2,0)),"")</f>
        <v>0</v>
      </c>
      <c r="F109" s="62" t="s">
        <v>2446</v>
      </c>
      <c r="G109" s="63" t="s">
        <v>1018</v>
      </c>
      <c r="H109" s="24" t="s">
        <v>153</v>
      </c>
      <c r="I109" s="233">
        <v>0</v>
      </c>
      <c r="K109" s="786"/>
      <c r="M109" s="356"/>
      <c r="N109" s="356"/>
      <c r="O109" s="521"/>
      <c r="P109" s="521"/>
      <c r="Q109" s="521"/>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7"/>
      <c r="AV109" s="67"/>
      <c r="AW109" s="67"/>
      <c r="AX109" s="67"/>
      <c r="AY109" s="67"/>
      <c r="AZ109" s="67"/>
      <c r="BA109" s="357"/>
      <c r="BC109" s="555"/>
      <c r="BD109" s="521"/>
      <c r="BE109" s="66"/>
      <c r="BF109" s="66"/>
      <c r="BG109" s="66"/>
      <c r="BH109" s="66"/>
      <c r="BI109" s="66"/>
      <c r="BJ109" s="66"/>
      <c r="BK109" s="66"/>
      <c r="BL109" s="66"/>
      <c r="BM109" s="66"/>
      <c r="BN109" s="357"/>
      <c r="BU109" s="527" t="s">
        <v>2447</v>
      </c>
      <c r="BX109" s="289"/>
      <c r="BY109" s="1" t="s">
        <v>2449</v>
      </c>
      <c r="BZ109" s="528" t="s">
        <v>2464</v>
      </c>
      <c r="CA109" s="528" t="s">
        <v>2464</v>
      </c>
      <c r="CB109" s="528" t="s">
        <v>2464</v>
      </c>
      <c r="CC109" s="528" t="s">
        <v>2464</v>
      </c>
      <c r="CD109" s="528" t="s">
        <v>2464</v>
      </c>
      <c r="CE109" s="528" t="s">
        <v>2464</v>
      </c>
      <c r="CF109" s="528" t="s">
        <v>2464</v>
      </c>
      <c r="CG109" s="528" t="s">
        <v>2464</v>
      </c>
      <c r="CH109" s="528" t="s">
        <v>2464</v>
      </c>
      <c r="CI109" s="528" t="s">
        <v>2464</v>
      </c>
      <c r="CJ109" s="528" t="s">
        <v>2464</v>
      </c>
      <c r="CK109" s="528" t="s">
        <v>2464</v>
      </c>
      <c r="CL109" s="528" t="s">
        <v>2464</v>
      </c>
      <c r="CM109" s="528" t="s">
        <v>2464</v>
      </c>
      <c r="CN109" s="528" t="s">
        <v>2464</v>
      </c>
      <c r="CO109" s="528" t="s">
        <v>2464</v>
      </c>
      <c r="CP109" s="528" t="s">
        <v>2464</v>
      </c>
      <c r="CQ109" s="528" t="s">
        <v>2464</v>
      </c>
      <c r="CR109" s="528" t="s">
        <v>2464</v>
      </c>
      <c r="CS109" s="528" t="s">
        <v>2464</v>
      </c>
      <c r="CT109" s="528" t="s">
        <v>2464</v>
      </c>
      <c r="CU109" s="528" t="s">
        <v>2464</v>
      </c>
      <c r="CV109" s="528" t="s">
        <v>2464</v>
      </c>
      <c r="CW109" s="528" t="s">
        <v>2464</v>
      </c>
      <c r="CX109" s="528" t="s">
        <v>2464</v>
      </c>
      <c r="CY109" s="528" t="s">
        <v>2464</v>
      </c>
      <c r="CZ109" s="528" t="s">
        <v>2464</v>
      </c>
      <c r="DA109" s="528" t="s">
        <v>2464</v>
      </c>
      <c r="DB109" s="528" t="s">
        <v>2464</v>
      </c>
      <c r="DC109" s="528" t="s">
        <v>2464</v>
      </c>
      <c r="DD109" s="528" t="s">
        <v>2464</v>
      </c>
      <c r="DE109" s="528" t="s">
        <v>2464</v>
      </c>
      <c r="DF109" s="528" t="s">
        <v>2464</v>
      </c>
      <c r="DG109" s="528" t="s">
        <v>2464</v>
      </c>
      <c r="DH109" s="528" t="s">
        <v>2464</v>
      </c>
      <c r="DI109" s="528" t="s">
        <v>2464</v>
      </c>
      <c r="DJ109" s="528" t="s">
        <v>2464</v>
      </c>
      <c r="DK109" s="528" t="s">
        <v>2464</v>
      </c>
      <c r="DL109" s="528" t="s">
        <v>2464</v>
      </c>
      <c r="DM109" s="528" t="s">
        <v>2464</v>
      </c>
      <c r="DN109" s="528" t="s">
        <v>2464</v>
      </c>
      <c r="DP109" s="536" t="str">
        <f t="shared" ref="DP109:DY115" si="40">DP$107&amp;$DO10</f>
        <v>PCD_DPW3_RES6_DLY_S2</v>
      </c>
      <c r="DQ109" s="536" t="str">
        <f t="shared" si="40"/>
        <v>PCD_DPW3_RES6_DIR_S2</v>
      </c>
      <c r="DR109" s="536" t="str">
        <f t="shared" si="40"/>
        <v>PCD_DPW3_RES6_DSCR_S2</v>
      </c>
      <c r="DS109" s="536" t="str">
        <f t="shared" si="40"/>
        <v>PCD_DPW3_RES6_DCS_S2</v>
      </c>
      <c r="DT109" s="536" t="str">
        <f t="shared" si="40"/>
        <v>PCD_DPW3_RES6_DSPC_S2</v>
      </c>
      <c r="DU109" s="536" t="str">
        <f t="shared" si="40"/>
        <v>PCD_DPW3_RES6_DPP_S2</v>
      </c>
      <c r="DV109" s="536" t="str">
        <f t="shared" si="40"/>
        <v>PCD_DPW3_RES6_DTPI_S2</v>
      </c>
      <c r="DW109" s="536" t="str">
        <f t="shared" si="40"/>
        <v>PCD_DPW3_RES6_DCI_S2</v>
      </c>
      <c r="DX109" s="536" t="str">
        <f t="shared" si="40"/>
        <v>PCD_DPW3_RES6_DSI_S2</v>
      </c>
      <c r="DY109" s="536" t="str">
        <f t="shared" si="40"/>
        <v>PCD_DPW3_RES6_DER_S2</v>
      </c>
      <c r="DZ109" s="536" t="str">
        <f t="shared" si="39"/>
        <v>PCD_DPW3_RES6_RS_S2</v>
      </c>
      <c r="EA109" s="536" t="str">
        <f t="shared" si="39"/>
        <v>PCD_DPW3_RES6_DPLE_S2</v>
      </c>
    </row>
    <row r="110" spans="1:131" ht="28.2" thickBot="1" x14ac:dyDescent="0.3">
      <c r="A110" s="327"/>
      <c r="B110" s="360" t="str">
        <f t="shared" si="38"/>
        <v>SSC</v>
      </c>
      <c r="C110" s="60" t="s">
        <v>1549</v>
      </c>
      <c r="D110" s="60" t="s">
        <v>1705</v>
      </c>
      <c r="E110" s="91">
        <f>IFERROR(INDEX('[6]PCD List'!$AU$5:$BK$48,MATCH('DPW3'!$D110,'[6]PCD List'!$AR$5:$AR$48,0),MATCH('DPW3'!$B110,'[6]PCD List'!$AU$2:$BK$2,0)),"")</f>
        <v>0</v>
      </c>
      <c r="F110" s="62" t="s">
        <v>2446</v>
      </c>
      <c r="G110" s="63" t="s">
        <v>1021</v>
      </c>
      <c r="H110" s="24" t="s">
        <v>153</v>
      </c>
      <c r="I110" s="233">
        <v>0</v>
      </c>
      <c r="K110" s="786"/>
      <c r="M110" s="356"/>
      <c r="N110" s="356"/>
      <c r="O110" s="521"/>
      <c r="P110" s="521"/>
      <c r="Q110" s="521"/>
      <c r="R110" s="66"/>
      <c r="S110" s="66"/>
      <c r="T110" s="66"/>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7"/>
      <c r="AV110" s="67"/>
      <c r="AW110" s="67"/>
      <c r="AX110" s="67"/>
      <c r="AY110" s="67"/>
      <c r="AZ110" s="67"/>
      <c r="BA110" s="357"/>
      <c r="BC110" s="555"/>
      <c r="BD110" s="521"/>
      <c r="BE110" s="66"/>
      <c r="BF110" s="66"/>
      <c r="BG110" s="66"/>
      <c r="BH110" s="66"/>
      <c r="BI110" s="66"/>
      <c r="BJ110" s="66"/>
      <c r="BK110" s="66"/>
      <c r="BL110" s="66"/>
      <c r="BM110" s="66"/>
      <c r="BN110" s="357"/>
      <c r="BU110" s="527" t="s">
        <v>2447</v>
      </c>
      <c r="BX110" s="289"/>
      <c r="BY110" s="1" t="s">
        <v>2449</v>
      </c>
      <c r="BZ110" s="528" t="s">
        <v>2465</v>
      </c>
      <c r="CA110" s="528" t="s">
        <v>2465</v>
      </c>
      <c r="CB110" s="528" t="s">
        <v>2465</v>
      </c>
      <c r="CC110" s="528" t="s">
        <v>2465</v>
      </c>
      <c r="CD110" s="528" t="s">
        <v>2465</v>
      </c>
      <c r="CE110" s="528" t="s">
        <v>2465</v>
      </c>
      <c r="CF110" s="528" t="s">
        <v>2465</v>
      </c>
      <c r="CG110" s="528" t="s">
        <v>2465</v>
      </c>
      <c r="CH110" s="528" t="s">
        <v>2465</v>
      </c>
      <c r="CI110" s="528" t="s">
        <v>2465</v>
      </c>
      <c r="CJ110" s="528" t="s">
        <v>2465</v>
      </c>
      <c r="CK110" s="528" t="s">
        <v>2465</v>
      </c>
      <c r="CL110" s="528" t="s">
        <v>2465</v>
      </c>
      <c r="CM110" s="528" t="s">
        <v>2465</v>
      </c>
      <c r="CN110" s="528" t="s">
        <v>2465</v>
      </c>
      <c r="CO110" s="528" t="s">
        <v>2465</v>
      </c>
      <c r="CP110" s="528" t="s">
        <v>2465</v>
      </c>
      <c r="CQ110" s="528" t="s">
        <v>2465</v>
      </c>
      <c r="CR110" s="528" t="s">
        <v>2465</v>
      </c>
      <c r="CS110" s="528" t="s">
        <v>2465</v>
      </c>
      <c r="CT110" s="528" t="s">
        <v>2465</v>
      </c>
      <c r="CU110" s="528" t="s">
        <v>2465</v>
      </c>
      <c r="CV110" s="528" t="s">
        <v>2465</v>
      </c>
      <c r="CW110" s="528" t="s">
        <v>2465</v>
      </c>
      <c r="CX110" s="528" t="s">
        <v>2465</v>
      </c>
      <c r="CY110" s="528" t="s">
        <v>2465</v>
      </c>
      <c r="CZ110" s="528" t="s">
        <v>2465</v>
      </c>
      <c r="DA110" s="528" t="s">
        <v>2465</v>
      </c>
      <c r="DB110" s="528" t="s">
        <v>2465</v>
      </c>
      <c r="DC110" s="528" t="s">
        <v>2465</v>
      </c>
      <c r="DD110" s="528" t="s">
        <v>2465</v>
      </c>
      <c r="DE110" s="528" t="s">
        <v>2465</v>
      </c>
      <c r="DF110" s="528" t="s">
        <v>2465</v>
      </c>
      <c r="DG110" s="528" t="s">
        <v>2465</v>
      </c>
      <c r="DH110" s="528" t="s">
        <v>2465</v>
      </c>
      <c r="DI110" s="528" t="s">
        <v>2465</v>
      </c>
      <c r="DJ110" s="528" t="s">
        <v>2465</v>
      </c>
      <c r="DK110" s="528" t="s">
        <v>2465</v>
      </c>
      <c r="DL110" s="528" t="s">
        <v>2465</v>
      </c>
      <c r="DM110" s="528" t="s">
        <v>2465</v>
      </c>
      <c r="DN110" s="528" t="s">
        <v>2465</v>
      </c>
      <c r="DP110" s="536" t="str">
        <f t="shared" si="40"/>
        <v>PCD_DPW3_RES6_DLY_S3</v>
      </c>
      <c r="DQ110" s="536" t="str">
        <f t="shared" si="40"/>
        <v>PCD_DPW3_RES6_DIR_S3</v>
      </c>
      <c r="DR110" s="536" t="str">
        <f t="shared" si="40"/>
        <v>PCD_DPW3_RES6_DSCR_S3</v>
      </c>
      <c r="DS110" s="536" t="str">
        <f t="shared" si="40"/>
        <v>PCD_DPW3_RES6_DCS_S3</v>
      </c>
      <c r="DT110" s="536" t="str">
        <f t="shared" si="40"/>
        <v>PCD_DPW3_RES6_DSPC_S3</v>
      </c>
      <c r="DU110" s="536" t="str">
        <f t="shared" si="40"/>
        <v>PCD_DPW3_RES6_DPP_S3</v>
      </c>
      <c r="DV110" s="536" t="str">
        <f t="shared" si="40"/>
        <v>PCD_DPW3_RES6_DTPI_S3</v>
      </c>
      <c r="DW110" s="536" t="str">
        <f t="shared" si="40"/>
        <v>PCD_DPW3_RES6_DCI_S3</v>
      </c>
      <c r="DX110" s="536" t="str">
        <f t="shared" si="40"/>
        <v>PCD_DPW3_RES6_DSI_S3</v>
      </c>
      <c r="DY110" s="536" t="str">
        <f t="shared" si="40"/>
        <v>PCD_DPW3_RES6_DER_S3</v>
      </c>
      <c r="DZ110" s="536" t="str">
        <f t="shared" si="39"/>
        <v>PCD_DPW3_RES6_RS_S3</v>
      </c>
      <c r="EA110" s="536" t="str">
        <f t="shared" si="39"/>
        <v>PCD_DPW3_RES6_DPLE_S3</v>
      </c>
    </row>
    <row r="111" spans="1:131" ht="28.2" thickBot="1" x14ac:dyDescent="0.3">
      <c r="A111" s="327"/>
      <c r="B111" s="360" t="str">
        <f t="shared" si="38"/>
        <v>SSC</v>
      </c>
      <c r="C111" s="60" t="s">
        <v>1549</v>
      </c>
      <c r="D111" s="60" t="s">
        <v>1705</v>
      </c>
      <c r="E111" s="91">
        <f>IFERROR(INDEX('[6]PCD List'!$AU$5:$BK$48,MATCH('DPW3'!$D111,'[6]PCD List'!$AR$5:$AR$48,0),MATCH('DPW3'!$B111,'[6]PCD List'!$AU$2:$BK$2,0)),"")</f>
        <v>0</v>
      </c>
      <c r="F111" s="62" t="s">
        <v>2446</v>
      </c>
      <c r="G111" s="63" t="s">
        <v>1024</v>
      </c>
      <c r="H111" s="24" t="s">
        <v>153</v>
      </c>
      <c r="I111" s="233">
        <v>0</v>
      </c>
      <c r="K111" s="786"/>
      <c r="M111" s="356"/>
      <c r="N111" s="356"/>
      <c r="O111" s="521"/>
      <c r="P111" s="521"/>
      <c r="Q111" s="521"/>
      <c r="R111" s="66"/>
      <c r="S111" s="66"/>
      <c r="T111" s="66"/>
      <c r="U111" s="66"/>
      <c r="V111" s="66"/>
      <c r="W111" s="66"/>
      <c r="X111" s="66"/>
      <c r="Y111" s="66"/>
      <c r="Z111" s="66"/>
      <c r="AA111" s="66"/>
      <c r="AB111" s="66"/>
      <c r="AC111" s="66"/>
      <c r="AD111" s="66"/>
      <c r="AE111" s="66"/>
      <c r="AF111" s="66"/>
      <c r="AG111" s="66"/>
      <c r="AH111" s="66"/>
      <c r="AI111" s="66"/>
      <c r="AJ111" s="66"/>
      <c r="AK111" s="66"/>
      <c r="AL111" s="66"/>
      <c r="AM111" s="66"/>
      <c r="AN111" s="66"/>
      <c r="AO111" s="66"/>
      <c r="AP111" s="66"/>
      <c r="AQ111" s="66"/>
      <c r="AR111" s="66"/>
      <c r="AS111" s="66"/>
      <c r="AT111" s="66"/>
      <c r="AU111" s="67"/>
      <c r="AV111" s="67"/>
      <c r="AW111" s="67"/>
      <c r="AX111" s="67"/>
      <c r="AY111" s="67"/>
      <c r="AZ111" s="67"/>
      <c r="BA111" s="357"/>
      <c r="BC111" s="555"/>
      <c r="BD111" s="521"/>
      <c r="BE111" s="66"/>
      <c r="BF111" s="66"/>
      <c r="BG111" s="66"/>
      <c r="BH111" s="66"/>
      <c r="BI111" s="66"/>
      <c r="BJ111" s="66"/>
      <c r="BK111" s="66"/>
      <c r="BL111" s="66"/>
      <c r="BM111" s="66"/>
      <c r="BN111" s="357"/>
      <c r="BU111" s="527" t="s">
        <v>2447</v>
      </c>
      <c r="BX111" s="289"/>
      <c r="BY111" s="1" t="s">
        <v>2449</v>
      </c>
      <c r="BZ111" s="528" t="s">
        <v>2466</v>
      </c>
      <c r="CA111" s="528" t="s">
        <v>2466</v>
      </c>
      <c r="CB111" s="528" t="s">
        <v>2466</v>
      </c>
      <c r="CC111" s="528" t="s">
        <v>2466</v>
      </c>
      <c r="CD111" s="528" t="s">
        <v>2466</v>
      </c>
      <c r="CE111" s="528" t="s">
        <v>2466</v>
      </c>
      <c r="CF111" s="528" t="s">
        <v>2466</v>
      </c>
      <c r="CG111" s="528" t="s">
        <v>2466</v>
      </c>
      <c r="CH111" s="528" t="s">
        <v>2466</v>
      </c>
      <c r="CI111" s="528" t="s">
        <v>2466</v>
      </c>
      <c r="CJ111" s="528" t="s">
        <v>2466</v>
      </c>
      <c r="CK111" s="528" t="s">
        <v>2466</v>
      </c>
      <c r="CL111" s="528" t="s">
        <v>2466</v>
      </c>
      <c r="CM111" s="528" t="s">
        <v>2466</v>
      </c>
      <c r="CN111" s="528" t="s">
        <v>2466</v>
      </c>
      <c r="CO111" s="528" t="s">
        <v>2466</v>
      </c>
      <c r="CP111" s="528" t="s">
        <v>2466</v>
      </c>
      <c r="CQ111" s="528" t="s">
        <v>2466</v>
      </c>
      <c r="CR111" s="528" t="s">
        <v>2466</v>
      </c>
      <c r="CS111" s="528" t="s">
        <v>2466</v>
      </c>
      <c r="CT111" s="528" t="s">
        <v>2466</v>
      </c>
      <c r="CU111" s="528" t="s">
        <v>2466</v>
      </c>
      <c r="CV111" s="528" t="s">
        <v>2466</v>
      </c>
      <c r="CW111" s="528" t="s">
        <v>2466</v>
      </c>
      <c r="CX111" s="528" t="s">
        <v>2466</v>
      </c>
      <c r="CY111" s="528" t="s">
        <v>2466</v>
      </c>
      <c r="CZ111" s="528" t="s">
        <v>2466</v>
      </c>
      <c r="DA111" s="528" t="s">
        <v>2466</v>
      </c>
      <c r="DB111" s="528" t="s">
        <v>2466</v>
      </c>
      <c r="DC111" s="528" t="s">
        <v>2466</v>
      </c>
      <c r="DD111" s="528" t="s">
        <v>2466</v>
      </c>
      <c r="DE111" s="528" t="s">
        <v>2466</v>
      </c>
      <c r="DF111" s="528" t="s">
        <v>2466</v>
      </c>
      <c r="DG111" s="528" t="s">
        <v>2466</v>
      </c>
      <c r="DH111" s="528" t="s">
        <v>2466</v>
      </c>
      <c r="DI111" s="528" t="s">
        <v>2466</v>
      </c>
      <c r="DJ111" s="528" t="s">
        <v>2466</v>
      </c>
      <c r="DK111" s="528" t="s">
        <v>2466</v>
      </c>
      <c r="DL111" s="528" t="s">
        <v>2466</v>
      </c>
      <c r="DM111" s="528" t="s">
        <v>2466</v>
      </c>
      <c r="DN111" s="528" t="s">
        <v>2466</v>
      </c>
      <c r="DP111" s="536" t="str">
        <f t="shared" si="40"/>
        <v>PCD_DPW3_RES6_DLY_S4</v>
      </c>
      <c r="DQ111" s="536" t="str">
        <f t="shared" si="40"/>
        <v>PCD_DPW3_RES6_DIR_S4</v>
      </c>
      <c r="DR111" s="536" t="str">
        <f t="shared" si="40"/>
        <v>PCD_DPW3_RES6_DSCR_S4</v>
      </c>
      <c r="DS111" s="536" t="str">
        <f t="shared" si="40"/>
        <v>PCD_DPW3_RES6_DCS_S4</v>
      </c>
      <c r="DT111" s="536" t="str">
        <f t="shared" si="40"/>
        <v>PCD_DPW3_RES6_DSPC_S4</v>
      </c>
      <c r="DU111" s="536" t="str">
        <f t="shared" si="40"/>
        <v>PCD_DPW3_RES6_DPP_S4</v>
      </c>
      <c r="DV111" s="536" t="str">
        <f t="shared" si="40"/>
        <v>PCD_DPW3_RES6_DTPI_S4</v>
      </c>
      <c r="DW111" s="536" t="str">
        <f t="shared" si="40"/>
        <v>PCD_DPW3_RES6_DCI_S4</v>
      </c>
      <c r="DX111" s="536" t="str">
        <f t="shared" si="40"/>
        <v>PCD_DPW3_RES6_DSI_S4</v>
      </c>
      <c r="DY111" s="536" t="str">
        <f t="shared" si="40"/>
        <v>PCD_DPW3_RES6_DER_S4</v>
      </c>
      <c r="DZ111" s="536" t="str">
        <f t="shared" si="39"/>
        <v>PCD_DPW3_RES6_RS_S4</v>
      </c>
      <c r="EA111" s="536" t="str">
        <f t="shared" si="39"/>
        <v>PCD_DPW3_RES6_DPLE_S4</v>
      </c>
    </row>
    <row r="112" spans="1:131" ht="28.2" thickBot="1" x14ac:dyDescent="0.3">
      <c r="A112" s="327"/>
      <c r="B112" s="360" t="str">
        <f t="shared" si="38"/>
        <v>SSC</v>
      </c>
      <c r="C112" s="60" t="s">
        <v>1549</v>
      </c>
      <c r="D112" s="60" t="s">
        <v>1705</v>
      </c>
      <c r="E112" s="91">
        <f>IFERROR(INDEX('[6]PCD List'!$AU$5:$BK$48,MATCH('DPW3'!$D112,'[6]PCD List'!$AR$5:$AR$48,0),MATCH('DPW3'!$B112,'[6]PCD List'!$AU$2:$BK$2,0)),"")</f>
        <v>0</v>
      </c>
      <c r="F112" s="62" t="s">
        <v>2446</v>
      </c>
      <c r="G112" s="63" t="s">
        <v>1027</v>
      </c>
      <c r="H112" s="24" t="s">
        <v>153</v>
      </c>
      <c r="I112" s="233">
        <v>0</v>
      </c>
      <c r="K112" s="786"/>
      <c r="M112" s="356"/>
      <c r="N112" s="356"/>
      <c r="O112" s="521"/>
      <c r="P112" s="521"/>
      <c r="Q112" s="521"/>
      <c r="R112" s="66"/>
      <c r="S112" s="66"/>
      <c r="T112" s="66"/>
      <c r="U112" s="66"/>
      <c r="V112" s="66"/>
      <c r="W112" s="66"/>
      <c r="X112" s="66"/>
      <c r="Y112" s="66"/>
      <c r="Z112" s="66"/>
      <c r="AA112" s="66"/>
      <c r="AB112" s="66"/>
      <c r="AC112" s="66"/>
      <c r="AD112" s="66"/>
      <c r="AE112" s="66"/>
      <c r="AF112" s="66"/>
      <c r="AG112" s="66"/>
      <c r="AH112" s="66"/>
      <c r="AI112" s="66"/>
      <c r="AJ112" s="66"/>
      <c r="AK112" s="66"/>
      <c r="AL112" s="66"/>
      <c r="AM112" s="66"/>
      <c r="AN112" s="66"/>
      <c r="AO112" s="66"/>
      <c r="AP112" s="66"/>
      <c r="AQ112" s="66"/>
      <c r="AR112" s="66"/>
      <c r="AS112" s="66"/>
      <c r="AT112" s="66"/>
      <c r="AU112" s="67"/>
      <c r="AV112" s="67"/>
      <c r="AW112" s="67"/>
      <c r="AX112" s="67"/>
      <c r="AY112" s="67"/>
      <c r="AZ112" s="67"/>
      <c r="BA112" s="357"/>
      <c r="BC112" s="555"/>
      <c r="BD112" s="521"/>
      <c r="BE112" s="66"/>
      <c r="BF112" s="66"/>
      <c r="BG112" s="66"/>
      <c r="BH112" s="66"/>
      <c r="BI112" s="66"/>
      <c r="BJ112" s="66"/>
      <c r="BK112" s="66"/>
      <c r="BL112" s="66"/>
      <c r="BM112" s="66"/>
      <c r="BN112" s="357"/>
      <c r="BU112" s="527" t="s">
        <v>2447</v>
      </c>
      <c r="BX112" s="289"/>
      <c r="BY112" s="1" t="s">
        <v>2449</v>
      </c>
      <c r="BZ112" s="528" t="s">
        <v>2467</v>
      </c>
      <c r="CA112" s="528" t="s">
        <v>2467</v>
      </c>
      <c r="CB112" s="528" t="s">
        <v>2467</v>
      </c>
      <c r="CC112" s="528" t="s">
        <v>2467</v>
      </c>
      <c r="CD112" s="528" t="s">
        <v>2467</v>
      </c>
      <c r="CE112" s="528" t="s">
        <v>2467</v>
      </c>
      <c r="CF112" s="528" t="s">
        <v>2467</v>
      </c>
      <c r="CG112" s="528" t="s">
        <v>2467</v>
      </c>
      <c r="CH112" s="528" t="s">
        <v>2467</v>
      </c>
      <c r="CI112" s="528" t="s">
        <v>2467</v>
      </c>
      <c r="CJ112" s="528" t="s">
        <v>2467</v>
      </c>
      <c r="CK112" s="528" t="s">
        <v>2467</v>
      </c>
      <c r="CL112" s="528" t="s">
        <v>2467</v>
      </c>
      <c r="CM112" s="528" t="s">
        <v>2467</v>
      </c>
      <c r="CN112" s="528" t="s">
        <v>2467</v>
      </c>
      <c r="CO112" s="528" t="s">
        <v>2467</v>
      </c>
      <c r="CP112" s="528" t="s">
        <v>2467</v>
      </c>
      <c r="CQ112" s="528" t="s">
        <v>2467</v>
      </c>
      <c r="CR112" s="528" t="s">
        <v>2467</v>
      </c>
      <c r="CS112" s="528" t="s">
        <v>2467</v>
      </c>
      <c r="CT112" s="528" t="s">
        <v>2467</v>
      </c>
      <c r="CU112" s="528" t="s">
        <v>2467</v>
      </c>
      <c r="CV112" s="528" t="s">
        <v>2467</v>
      </c>
      <c r="CW112" s="528" t="s">
        <v>2467</v>
      </c>
      <c r="CX112" s="528" t="s">
        <v>2467</v>
      </c>
      <c r="CY112" s="528" t="s">
        <v>2467</v>
      </c>
      <c r="CZ112" s="528" t="s">
        <v>2467</v>
      </c>
      <c r="DA112" s="528" t="s">
        <v>2467</v>
      </c>
      <c r="DB112" s="528" t="s">
        <v>2467</v>
      </c>
      <c r="DC112" s="528" t="s">
        <v>2467</v>
      </c>
      <c r="DD112" s="528" t="s">
        <v>2467</v>
      </c>
      <c r="DE112" s="528" t="s">
        <v>2467</v>
      </c>
      <c r="DF112" s="528" t="s">
        <v>2467</v>
      </c>
      <c r="DG112" s="528" t="s">
        <v>2467</v>
      </c>
      <c r="DH112" s="528" t="s">
        <v>2467</v>
      </c>
      <c r="DI112" s="528" t="s">
        <v>2467</v>
      </c>
      <c r="DJ112" s="528" t="s">
        <v>2467</v>
      </c>
      <c r="DK112" s="528" t="s">
        <v>2467</v>
      </c>
      <c r="DL112" s="528" t="s">
        <v>2467</v>
      </c>
      <c r="DM112" s="528" t="s">
        <v>2467</v>
      </c>
      <c r="DN112" s="528" t="s">
        <v>2467</v>
      </c>
      <c r="DP112" s="536" t="str">
        <f t="shared" si="40"/>
        <v>PCD_DPW3_RES6_DLY_S5</v>
      </c>
      <c r="DQ112" s="536" t="str">
        <f t="shared" si="40"/>
        <v>PCD_DPW3_RES6_DIR_S5</v>
      </c>
      <c r="DR112" s="536" t="str">
        <f t="shared" si="40"/>
        <v>PCD_DPW3_RES6_DSCR_S5</v>
      </c>
      <c r="DS112" s="536" t="str">
        <f t="shared" si="40"/>
        <v>PCD_DPW3_RES6_DCS_S5</v>
      </c>
      <c r="DT112" s="536" t="str">
        <f t="shared" si="40"/>
        <v>PCD_DPW3_RES6_DSPC_S5</v>
      </c>
      <c r="DU112" s="536" t="str">
        <f t="shared" si="40"/>
        <v>PCD_DPW3_RES6_DPP_S5</v>
      </c>
      <c r="DV112" s="536" t="str">
        <f t="shared" si="40"/>
        <v>PCD_DPW3_RES6_DTPI_S5</v>
      </c>
      <c r="DW112" s="536" t="str">
        <f t="shared" si="40"/>
        <v>PCD_DPW3_RES6_DCI_S5</v>
      </c>
      <c r="DX112" s="536" t="str">
        <f t="shared" si="40"/>
        <v>PCD_DPW3_RES6_DSI_S5</v>
      </c>
      <c r="DY112" s="536" t="str">
        <f t="shared" si="40"/>
        <v>PCD_DPW3_RES6_DER_S5</v>
      </c>
      <c r="DZ112" s="536" t="str">
        <f t="shared" si="39"/>
        <v>PCD_DPW3_RES6_RS_S5</v>
      </c>
      <c r="EA112" s="536" t="str">
        <f t="shared" si="39"/>
        <v>PCD_DPW3_RES6_DPLE_S5</v>
      </c>
    </row>
    <row r="113" spans="1:131" ht="28.2" thickBot="1" x14ac:dyDescent="0.3">
      <c r="A113" s="327"/>
      <c r="B113" s="360" t="str">
        <f t="shared" si="38"/>
        <v>SSC</v>
      </c>
      <c r="C113" s="60" t="s">
        <v>1549</v>
      </c>
      <c r="D113" s="60" t="s">
        <v>1705</v>
      </c>
      <c r="E113" s="91">
        <f>IFERROR(INDEX('[6]PCD List'!$AU$5:$BK$48,MATCH('DPW3'!$D113,'[6]PCD List'!$AR$5:$AR$48,0),MATCH('DPW3'!$B113,'[6]PCD List'!$AU$2:$BK$2,0)),"")</f>
        <v>0</v>
      </c>
      <c r="F113" s="62" t="s">
        <v>2446</v>
      </c>
      <c r="G113" s="63" t="s">
        <v>1030</v>
      </c>
      <c r="H113" s="24" t="s">
        <v>153</v>
      </c>
      <c r="I113" s="233">
        <v>0</v>
      </c>
      <c r="K113" s="786"/>
      <c r="M113" s="356"/>
      <c r="N113" s="356"/>
      <c r="O113" s="521"/>
      <c r="P113" s="521"/>
      <c r="Q113" s="521"/>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7"/>
      <c r="AV113" s="67"/>
      <c r="AW113" s="67"/>
      <c r="AX113" s="67"/>
      <c r="AY113" s="67"/>
      <c r="AZ113" s="67"/>
      <c r="BA113" s="357"/>
      <c r="BC113" s="555"/>
      <c r="BD113" s="521"/>
      <c r="BE113" s="66"/>
      <c r="BF113" s="66"/>
      <c r="BG113" s="66"/>
      <c r="BH113" s="66"/>
      <c r="BI113" s="66"/>
      <c r="BJ113" s="66"/>
      <c r="BK113" s="66"/>
      <c r="BL113" s="66"/>
      <c r="BM113" s="66"/>
      <c r="BN113" s="357"/>
      <c r="BU113" s="527" t="s">
        <v>2447</v>
      </c>
      <c r="BX113" s="289"/>
      <c r="BY113" s="1" t="s">
        <v>2449</v>
      </c>
      <c r="BZ113" s="528" t="s">
        <v>2468</v>
      </c>
      <c r="CA113" s="528" t="s">
        <v>2468</v>
      </c>
      <c r="CB113" s="528" t="s">
        <v>2468</v>
      </c>
      <c r="CC113" s="528" t="s">
        <v>2468</v>
      </c>
      <c r="CD113" s="528" t="s">
        <v>2468</v>
      </c>
      <c r="CE113" s="528" t="s">
        <v>2468</v>
      </c>
      <c r="CF113" s="528" t="s">
        <v>2468</v>
      </c>
      <c r="CG113" s="528" t="s">
        <v>2468</v>
      </c>
      <c r="CH113" s="528" t="s">
        <v>2468</v>
      </c>
      <c r="CI113" s="528" t="s">
        <v>2468</v>
      </c>
      <c r="CJ113" s="528" t="s">
        <v>2468</v>
      </c>
      <c r="CK113" s="528" t="s">
        <v>2468</v>
      </c>
      <c r="CL113" s="528" t="s">
        <v>2468</v>
      </c>
      <c r="CM113" s="528" t="s">
        <v>2468</v>
      </c>
      <c r="CN113" s="528" t="s">
        <v>2468</v>
      </c>
      <c r="CO113" s="528" t="s">
        <v>2468</v>
      </c>
      <c r="CP113" s="528" t="s">
        <v>2468</v>
      </c>
      <c r="CQ113" s="528" t="s">
        <v>2468</v>
      </c>
      <c r="CR113" s="528" t="s">
        <v>2468</v>
      </c>
      <c r="CS113" s="528" t="s">
        <v>2468</v>
      </c>
      <c r="CT113" s="528" t="s">
        <v>2468</v>
      </c>
      <c r="CU113" s="528" t="s">
        <v>2468</v>
      </c>
      <c r="CV113" s="528" t="s">
        <v>2468</v>
      </c>
      <c r="CW113" s="528" t="s">
        <v>2468</v>
      </c>
      <c r="CX113" s="528" t="s">
        <v>2468</v>
      </c>
      <c r="CY113" s="528" t="s">
        <v>2468</v>
      </c>
      <c r="CZ113" s="528" t="s">
        <v>2468</v>
      </c>
      <c r="DA113" s="528" t="s">
        <v>2468</v>
      </c>
      <c r="DB113" s="528" t="s">
        <v>2468</v>
      </c>
      <c r="DC113" s="528" t="s">
        <v>2468</v>
      </c>
      <c r="DD113" s="528" t="s">
        <v>2468</v>
      </c>
      <c r="DE113" s="528" t="s">
        <v>2468</v>
      </c>
      <c r="DF113" s="528" t="s">
        <v>2468</v>
      </c>
      <c r="DG113" s="528" t="s">
        <v>2468</v>
      </c>
      <c r="DH113" s="528" t="s">
        <v>2468</v>
      </c>
      <c r="DI113" s="528" t="s">
        <v>2468</v>
      </c>
      <c r="DJ113" s="528" t="s">
        <v>2468</v>
      </c>
      <c r="DK113" s="528" t="s">
        <v>2468</v>
      </c>
      <c r="DL113" s="528" t="s">
        <v>2468</v>
      </c>
      <c r="DM113" s="528" t="s">
        <v>2468</v>
      </c>
      <c r="DN113" s="528" t="s">
        <v>2468</v>
      </c>
      <c r="DP113" s="536" t="str">
        <f t="shared" si="40"/>
        <v>PCD_DPW3_RES6_DLY_S6</v>
      </c>
      <c r="DQ113" s="536" t="str">
        <f t="shared" si="40"/>
        <v>PCD_DPW3_RES6_DIR_S6</v>
      </c>
      <c r="DR113" s="536" t="str">
        <f t="shared" si="40"/>
        <v>PCD_DPW3_RES6_DSCR_S6</v>
      </c>
      <c r="DS113" s="536" t="str">
        <f t="shared" si="40"/>
        <v>PCD_DPW3_RES6_DCS_S6</v>
      </c>
      <c r="DT113" s="536" t="str">
        <f t="shared" si="40"/>
        <v>PCD_DPW3_RES6_DSPC_S6</v>
      </c>
      <c r="DU113" s="536" t="str">
        <f t="shared" si="40"/>
        <v>PCD_DPW3_RES6_DPP_S6</v>
      </c>
      <c r="DV113" s="536" t="str">
        <f t="shared" si="40"/>
        <v>PCD_DPW3_RES6_DTPI_S6</v>
      </c>
      <c r="DW113" s="536" t="str">
        <f t="shared" si="40"/>
        <v>PCD_DPW3_RES6_DCI_S6</v>
      </c>
      <c r="DX113" s="536" t="str">
        <f t="shared" si="40"/>
        <v>PCD_DPW3_RES6_DSI_S6</v>
      </c>
      <c r="DY113" s="536" t="str">
        <f t="shared" si="40"/>
        <v>PCD_DPW3_RES6_DER_S6</v>
      </c>
      <c r="DZ113" s="536" t="str">
        <f t="shared" si="39"/>
        <v>PCD_DPW3_RES6_RS_S6</v>
      </c>
      <c r="EA113" s="536" t="str">
        <f t="shared" si="39"/>
        <v>PCD_DPW3_RES6_DPLE_S6</v>
      </c>
    </row>
    <row r="114" spans="1:131" ht="28.2" thickBot="1" x14ac:dyDescent="0.3">
      <c r="A114" s="327"/>
      <c r="B114" s="360" t="str">
        <f t="shared" si="38"/>
        <v>SSC</v>
      </c>
      <c r="C114" s="60" t="s">
        <v>1549</v>
      </c>
      <c r="D114" s="60" t="s">
        <v>1705</v>
      </c>
      <c r="E114" s="91">
        <f>IFERROR(INDEX('[6]PCD List'!$AU$5:$BK$48,MATCH('DPW3'!$D114,'[6]PCD List'!$AR$5:$AR$48,0),MATCH('DPW3'!$B114,'[6]PCD List'!$AU$2:$BK$2,0)),"")</f>
        <v>0</v>
      </c>
      <c r="F114" s="62" t="s">
        <v>2446</v>
      </c>
      <c r="G114" s="63" t="s">
        <v>1033</v>
      </c>
      <c r="H114" s="24" t="s">
        <v>153</v>
      </c>
      <c r="I114" s="233">
        <v>0</v>
      </c>
      <c r="K114" s="786"/>
      <c r="M114" s="356"/>
      <c r="N114" s="356"/>
      <c r="O114" s="521"/>
      <c r="P114" s="521"/>
      <c r="Q114" s="521"/>
      <c r="R114" s="66"/>
      <c r="S114" s="66"/>
      <c r="T114" s="66"/>
      <c r="U114" s="66"/>
      <c r="V114" s="66"/>
      <c r="W114" s="66"/>
      <c r="X114" s="66"/>
      <c r="Y114" s="66"/>
      <c r="Z114" s="66"/>
      <c r="AA114" s="66"/>
      <c r="AB114" s="66"/>
      <c r="AC114" s="66"/>
      <c r="AD114" s="66"/>
      <c r="AE114" s="66"/>
      <c r="AF114" s="66"/>
      <c r="AG114" s="66"/>
      <c r="AH114" s="66"/>
      <c r="AI114" s="66"/>
      <c r="AJ114" s="66"/>
      <c r="AK114" s="66"/>
      <c r="AL114" s="66"/>
      <c r="AM114" s="66"/>
      <c r="AN114" s="66"/>
      <c r="AO114" s="66"/>
      <c r="AP114" s="66"/>
      <c r="AQ114" s="66"/>
      <c r="AR114" s="66"/>
      <c r="AS114" s="66"/>
      <c r="AT114" s="66"/>
      <c r="AU114" s="67"/>
      <c r="AV114" s="67"/>
      <c r="AW114" s="67"/>
      <c r="AX114" s="67"/>
      <c r="AY114" s="67"/>
      <c r="AZ114" s="67"/>
      <c r="BA114" s="372"/>
      <c r="BC114" s="555"/>
      <c r="BD114" s="521"/>
      <c r="BE114" s="66"/>
      <c r="BF114" s="66"/>
      <c r="BG114" s="66"/>
      <c r="BH114" s="66"/>
      <c r="BI114" s="66"/>
      <c r="BJ114" s="66"/>
      <c r="BK114" s="66"/>
      <c r="BL114" s="66"/>
      <c r="BM114" s="66"/>
      <c r="BN114" s="357"/>
      <c r="BU114" s="527" t="s">
        <v>2447</v>
      </c>
      <c r="BX114" s="289"/>
      <c r="BY114" s="1" t="s">
        <v>2449</v>
      </c>
      <c r="BZ114" s="537" t="s">
        <v>2469</v>
      </c>
      <c r="CA114" s="537" t="s">
        <v>2469</v>
      </c>
      <c r="CB114" s="537" t="s">
        <v>2469</v>
      </c>
      <c r="CC114" s="537" t="s">
        <v>2469</v>
      </c>
      <c r="CD114" s="537" t="s">
        <v>2469</v>
      </c>
      <c r="CE114" s="537" t="s">
        <v>2469</v>
      </c>
      <c r="CF114" s="537" t="s">
        <v>2469</v>
      </c>
      <c r="CG114" s="537" t="s">
        <v>2469</v>
      </c>
      <c r="CH114" s="537" t="s">
        <v>2469</v>
      </c>
      <c r="CI114" s="537" t="s">
        <v>2469</v>
      </c>
      <c r="CJ114" s="537" t="s">
        <v>2469</v>
      </c>
      <c r="CK114" s="537" t="s">
        <v>2469</v>
      </c>
      <c r="CL114" s="537" t="s">
        <v>2469</v>
      </c>
      <c r="CM114" s="537" t="s">
        <v>2469</v>
      </c>
      <c r="CN114" s="537" t="s">
        <v>2469</v>
      </c>
      <c r="CO114" s="537" t="s">
        <v>2469</v>
      </c>
      <c r="CP114" s="537" t="s">
        <v>2469</v>
      </c>
      <c r="CQ114" s="537" t="s">
        <v>2469</v>
      </c>
      <c r="CR114" s="537" t="s">
        <v>2469</v>
      </c>
      <c r="CS114" s="537" t="s">
        <v>2469</v>
      </c>
      <c r="CT114" s="537" t="s">
        <v>2469</v>
      </c>
      <c r="CU114" s="537" t="s">
        <v>2469</v>
      </c>
      <c r="CV114" s="537" t="s">
        <v>2469</v>
      </c>
      <c r="CW114" s="537" t="s">
        <v>2469</v>
      </c>
      <c r="CX114" s="537" t="s">
        <v>2469</v>
      </c>
      <c r="CY114" s="537" t="s">
        <v>2469</v>
      </c>
      <c r="CZ114" s="537" t="s">
        <v>2469</v>
      </c>
      <c r="DA114" s="537" t="s">
        <v>2469</v>
      </c>
      <c r="DB114" s="537" t="s">
        <v>2469</v>
      </c>
      <c r="DC114" s="537" t="s">
        <v>2469</v>
      </c>
      <c r="DD114" s="537" t="s">
        <v>2469</v>
      </c>
      <c r="DE114" s="537" t="s">
        <v>2469</v>
      </c>
      <c r="DF114" s="537" t="s">
        <v>2469</v>
      </c>
      <c r="DG114" s="537" t="s">
        <v>2469</v>
      </c>
      <c r="DH114" s="537" t="s">
        <v>2469</v>
      </c>
      <c r="DI114" s="537" t="s">
        <v>2469</v>
      </c>
      <c r="DJ114" s="537" t="s">
        <v>2469</v>
      </c>
      <c r="DK114" s="537" t="s">
        <v>2469</v>
      </c>
      <c r="DL114" s="537" t="s">
        <v>2469</v>
      </c>
      <c r="DM114" s="537" t="s">
        <v>2469</v>
      </c>
      <c r="DN114" s="537" t="s">
        <v>2469</v>
      </c>
      <c r="DP114" s="536" t="str">
        <f t="shared" si="40"/>
        <v>PCD_DPW3_RES6_DLY_S7</v>
      </c>
      <c r="DQ114" s="536" t="str">
        <f t="shared" si="40"/>
        <v>PCD_DPW3_RES6_DIR_S7</v>
      </c>
      <c r="DR114" s="536" t="str">
        <f t="shared" si="40"/>
        <v>PCD_DPW3_RES6_DSCR_S7</v>
      </c>
      <c r="DS114" s="536" t="str">
        <f t="shared" si="40"/>
        <v>PCD_DPW3_RES6_DCS_S7</v>
      </c>
      <c r="DT114" s="536" t="str">
        <f t="shared" si="40"/>
        <v>PCD_DPW3_RES6_DSPC_S7</v>
      </c>
      <c r="DU114" s="536" t="str">
        <f t="shared" si="40"/>
        <v>PCD_DPW3_RES6_DPP_S7</v>
      </c>
      <c r="DV114" s="536" t="str">
        <f t="shared" si="40"/>
        <v>PCD_DPW3_RES6_DTPI_S7</v>
      </c>
      <c r="DW114" s="536" t="str">
        <f t="shared" si="40"/>
        <v>PCD_DPW3_RES6_DCI_S7</v>
      </c>
      <c r="DX114" s="536" t="str">
        <f t="shared" si="40"/>
        <v>PCD_DPW3_RES6_DSI_S7</v>
      </c>
      <c r="DY114" s="536" t="str">
        <f t="shared" si="40"/>
        <v>PCD_DPW3_RES6_DER_S7</v>
      </c>
      <c r="DZ114" s="536" t="str">
        <f t="shared" si="39"/>
        <v>PCD_DPW3_RES6_RS_S7</v>
      </c>
      <c r="EA114" s="536" t="str">
        <f t="shared" si="39"/>
        <v>PCD_DPW3_RES6_DPLE_S7</v>
      </c>
    </row>
    <row r="115" spans="1:131" ht="28.2" thickBot="1" x14ac:dyDescent="0.3">
      <c r="A115" s="327"/>
      <c r="B115" s="488" t="str">
        <f t="shared" si="38"/>
        <v>SSC</v>
      </c>
      <c r="C115" s="561" t="s">
        <v>1549</v>
      </c>
      <c r="D115" s="561" t="s">
        <v>1705</v>
      </c>
      <c r="E115" s="558">
        <f>IFERROR(INDEX('[6]PCD List'!$AU$5:$BK$48,MATCH('DPW3'!$D115,'[6]PCD List'!$AR$5:$AR$48,0),MATCH('DPW3'!$B115,'[6]PCD List'!$AU$2:$BK$2,0)),"")</f>
        <v>0</v>
      </c>
      <c r="F115" s="559" t="s">
        <v>2446</v>
      </c>
      <c r="G115" s="264" t="s">
        <v>1036</v>
      </c>
      <c r="H115" s="556" t="s">
        <v>153</v>
      </c>
      <c r="I115" s="560">
        <v>0</v>
      </c>
      <c r="K115" s="786"/>
      <c r="M115" s="267">
        <f>SUM( M107:M113)</f>
        <v>0</v>
      </c>
      <c r="N115" s="297">
        <f t="shared" ref="N115:BA115" si="41">SUM( N107:N113)</f>
        <v>0</v>
      </c>
      <c r="O115" s="268">
        <f t="shared" si="41"/>
        <v>0</v>
      </c>
      <c r="P115" s="268">
        <f t="shared" si="41"/>
        <v>0</v>
      </c>
      <c r="Q115" s="268">
        <f t="shared" si="41"/>
        <v>0</v>
      </c>
      <c r="R115" s="268">
        <f t="shared" si="41"/>
        <v>0</v>
      </c>
      <c r="S115" s="268">
        <f t="shared" si="41"/>
        <v>0</v>
      </c>
      <c r="T115" s="268">
        <f t="shared" si="41"/>
        <v>0</v>
      </c>
      <c r="U115" s="268">
        <f t="shared" si="41"/>
        <v>0</v>
      </c>
      <c r="V115" s="268">
        <f t="shared" si="41"/>
        <v>0</v>
      </c>
      <c r="W115" s="268">
        <f t="shared" si="41"/>
        <v>0</v>
      </c>
      <c r="X115" s="268">
        <f t="shared" si="41"/>
        <v>0</v>
      </c>
      <c r="Y115" s="268">
        <f t="shared" si="41"/>
        <v>0</v>
      </c>
      <c r="Z115" s="268">
        <f t="shared" si="41"/>
        <v>0</v>
      </c>
      <c r="AA115" s="268">
        <f t="shared" si="41"/>
        <v>0</v>
      </c>
      <c r="AB115" s="268">
        <f t="shared" si="41"/>
        <v>0</v>
      </c>
      <c r="AC115" s="268">
        <f t="shared" si="41"/>
        <v>0</v>
      </c>
      <c r="AD115" s="268">
        <f t="shared" si="41"/>
        <v>0</v>
      </c>
      <c r="AE115" s="268">
        <f t="shared" si="41"/>
        <v>0</v>
      </c>
      <c r="AF115" s="268">
        <f t="shared" si="41"/>
        <v>0</v>
      </c>
      <c r="AG115" s="268">
        <f t="shared" si="41"/>
        <v>0</v>
      </c>
      <c r="AH115" s="268">
        <f t="shared" si="41"/>
        <v>0</v>
      </c>
      <c r="AI115" s="268">
        <f t="shared" si="41"/>
        <v>0</v>
      </c>
      <c r="AJ115" s="268">
        <f t="shared" si="41"/>
        <v>0</v>
      </c>
      <c r="AK115" s="268">
        <f t="shared" si="41"/>
        <v>0</v>
      </c>
      <c r="AL115" s="268">
        <f t="shared" si="41"/>
        <v>0</v>
      </c>
      <c r="AM115" s="268">
        <f t="shared" si="41"/>
        <v>0</v>
      </c>
      <c r="AN115" s="268">
        <f t="shared" si="41"/>
        <v>0</v>
      </c>
      <c r="AO115" s="268">
        <f t="shared" si="41"/>
        <v>0</v>
      </c>
      <c r="AP115" s="268">
        <f t="shared" si="41"/>
        <v>0</v>
      </c>
      <c r="AQ115" s="268">
        <f t="shared" si="41"/>
        <v>0</v>
      </c>
      <c r="AR115" s="268">
        <f t="shared" si="41"/>
        <v>0</v>
      </c>
      <c r="AS115" s="268">
        <f t="shared" si="41"/>
        <v>0</v>
      </c>
      <c r="AT115" s="268">
        <f t="shared" si="41"/>
        <v>0</v>
      </c>
      <c r="AU115" s="268">
        <f t="shared" si="41"/>
        <v>0</v>
      </c>
      <c r="AV115" s="268">
        <f t="shared" si="41"/>
        <v>0</v>
      </c>
      <c r="AW115" s="268">
        <f t="shared" si="41"/>
        <v>0</v>
      </c>
      <c r="AX115" s="268">
        <f t="shared" si="41"/>
        <v>0</v>
      </c>
      <c r="AY115" s="268">
        <f t="shared" si="41"/>
        <v>0</v>
      </c>
      <c r="AZ115" s="268">
        <f t="shared" si="41"/>
        <v>0</v>
      </c>
      <c r="BA115" s="542">
        <f t="shared" si="41"/>
        <v>0</v>
      </c>
      <c r="BC115" s="381"/>
      <c r="BD115" s="382"/>
      <c r="BE115" s="382"/>
      <c r="BF115" s="382"/>
      <c r="BG115" s="382"/>
      <c r="BH115" s="382"/>
      <c r="BI115" s="382"/>
      <c r="BJ115" s="382"/>
      <c r="BK115" s="382"/>
      <c r="BL115" s="382"/>
      <c r="BM115" s="382"/>
      <c r="BN115" s="383"/>
      <c r="BU115" s="527" t="s">
        <v>2447</v>
      </c>
      <c r="BX115" s="289"/>
      <c r="BY115" s="1" t="s">
        <v>2449</v>
      </c>
      <c r="BZ115" s="543" t="s">
        <v>2470</v>
      </c>
      <c r="CA115" s="544" t="s">
        <v>2470</v>
      </c>
      <c r="CB115" s="545" t="s">
        <v>2470</v>
      </c>
      <c r="CC115" s="545" t="s">
        <v>2470</v>
      </c>
      <c r="CD115" s="545" t="s">
        <v>2470</v>
      </c>
      <c r="CE115" s="545" t="s">
        <v>2470</v>
      </c>
      <c r="CF115" s="545" t="s">
        <v>2470</v>
      </c>
      <c r="CG115" s="545" t="s">
        <v>2470</v>
      </c>
      <c r="CH115" s="545" t="s">
        <v>2470</v>
      </c>
      <c r="CI115" s="545" t="s">
        <v>2470</v>
      </c>
      <c r="CJ115" s="545" t="s">
        <v>2470</v>
      </c>
      <c r="CK115" s="545" t="s">
        <v>2470</v>
      </c>
      <c r="CL115" s="545" t="s">
        <v>2470</v>
      </c>
      <c r="CM115" s="545" t="s">
        <v>2470</v>
      </c>
      <c r="CN115" s="545" t="s">
        <v>2470</v>
      </c>
      <c r="CO115" s="545" t="s">
        <v>2470</v>
      </c>
      <c r="CP115" s="545" t="s">
        <v>2470</v>
      </c>
      <c r="CQ115" s="545" t="s">
        <v>2470</v>
      </c>
      <c r="CR115" s="545" t="s">
        <v>2470</v>
      </c>
      <c r="CS115" s="545" t="s">
        <v>2470</v>
      </c>
      <c r="CT115" s="545" t="s">
        <v>2470</v>
      </c>
      <c r="CU115" s="545" t="s">
        <v>2470</v>
      </c>
      <c r="CV115" s="545" t="s">
        <v>2470</v>
      </c>
      <c r="CW115" s="545" t="s">
        <v>2470</v>
      </c>
      <c r="CX115" s="545" t="s">
        <v>2470</v>
      </c>
      <c r="CY115" s="545" t="s">
        <v>2470</v>
      </c>
      <c r="CZ115" s="545" t="s">
        <v>2470</v>
      </c>
      <c r="DA115" s="545" t="s">
        <v>2470</v>
      </c>
      <c r="DB115" s="545" t="s">
        <v>2470</v>
      </c>
      <c r="DC115" s="545" t="s">
        <v>2470</v>
      </c>
      <c r="DD115" s="545" t="s">
        <v>2470</v>
      </c>
      <c r="DE115" s="545" t="s">
        <v>2470</v>
      </c>
      <c r="DF115" s="545" t="s">
        <v>2470</v>
      </c>
      <c r="DG115" s="545" t="s">
        <v>2470</v>
      </c>
      <c r="DH115" s="545" t="s">
        <v>2470</v>
      </c>
      <c r="DI115" s="545" t="s">
        <v>2470</v>
      </c>
      <c r="DJ115" s="545" t="s">
        <v>2470</v>
      </c>
      <c r="DK115" s="545" t="s">
        <v>2470</v>
      </c>
      <c r="DL115" s="545" t="s">
        <v>2470</v>
      </c>
      <c r="DM115" s="545" t="s">
        <v>2470</v>
      </c>
      <c r="DN115" s="546" t="s">
        <v>2470</v>
      </c>
      <c r="DP115" s="536" t="str">
        <f t="shared" si="40"/>
        <v>PCD_DPW3_RES6_DLY_ST</v>
      </c>
      <c r="DQ115" s="536" t="str">
        <f t="shared" si="40"/>
        <v>PCD_DPW3_RES6_DIR_ST</v>
      </c>
      <c r="DR115" s="536" t="str">
        <f t="shared" si="40"/>
        <v>PCD_DPW3_RES6_DSCR_ST</v>
      </c>
      <c r="DS115" s="536" t="str">
        <f t="shared" si="40"/>
        <v>PCD_DPW3_RES6_DCS_ST</v>
      </c>
      <c r="DT115" s="536" t="str">
        <f t="shared" si="40"/>
        <v>PCD_DPW3_RES6_DSPC_ST</v>
      </c>
      <c r="DU115" s="536" t="str">
        <f t="shared" si="40"/>
        <v>PCD_DPW3_RES6_DPP_ST</v>
      </c>
      <c r="DV115" s="536" t="str">
        <f t="shared" si="40"/>
        <v>PCD_DPW3_RES6_DTPI_ST</v>
      </c>
      <c r="DW115" s="536" t="str">
        <f t="shared" si="40"/>
        <v>PCD_DPW3_RES6_DCI_ST</v>
      </c>
      <c r="DX115" s="536" t="str">
        <f t="shared" si="40"/>
        <v>PCD_DPW3_RES6_DSI_ST</v>
      </c>
      <c r="DY115" s="536" t="str">
        <f t="shared" si="40"/>
        <v>PCD_DPW3_RES6_DER_ST</v>
      </c>
      <c r="DZ115" s="536" t="str">
        <f t="shared" si="39"/>
        <v>PCD_DPW3_RES6_RS_ST</v>
      </c>
      <c r="EA115" s="536" t="str">
        <f t="shared" si="39"/>
        <v>PCD_DPW3_RES6_DPLE_ST</v>
      </c>
    </row>
    <row r="116" spans="1:131" ht="28.2" thickBot="1" x14ac:dyDescent="0.3">
      <c r="A116" s="327"/>
      <c r="B116" s="351" t="str">
        <f xml:space="preserve"> B115</f>
        <v>SSC</v>
      </c>
      <c r="C116" s="56" t="s">
        <v>1549</v>
      </c>
      <c r="D116" s="56" t="s">
        <v>1750</v>
      </c>
      <c r="E116" s="402">
        <f>IFERROR(INDEX('[6]PCD List'!$AU$5:$BK$48,MATCH('DPW3'!$D116,'[6]PCD List'!$AR$5:$AR$48,0),MATCH('DPW3'!$B116,'[6]PCD List'!$AU$2:$BK$2,0)),"")</f>
        <v>0</v>
      </c>
      <c r="F116" s="118" t="s">
        <v>2471</v>
      </c>
      <c r="G116" s="63" t="s">
        <v>998</v>
      </c>
      <c r="H116" s="24" t="s">
        <v>153</v>
      </c>
      <c r="I116" s="233">
        <v>0</v>
      </c>
      <c r="K116" s="786">
        <v>0</v>
      </c>
      <c r="M116" s="356"/>
      <c r="N116" s="356"/>
      <c r="O116" s="521"/>
      <c r="P116" s="521"/>
      <c r="Q116" s="521"/>
      <c r="R116" s="66"/>
      <c r="S116" s="66"/>
      <c r="T116" s="66"/>
      <c r="U116" s="66"/>
      <c r="V116" s="66"/>
      <c r="W116" s="66"/>
      <c r="X116" s="66"/>
      <c r="Y116" s="66"/>
      <c r="Z116" s="66"/>
      <c r="AA116" s="66"/>
      <c r="AB116" s="66"/>
      <c r="AC116" s="66"/>
      <c r="AD116" s="66"/>
      <c r="AE116" s="66"/>
      <c r="AF116" s="66"/>
      <c r="AG116" s="66"/>
      <c r="AH116" s="66"/>
      <c r="AI116" s="66"/>
      <c r="AJ116" s="66"/>
      <c r="AK116" s="66"/>
      <c r="AL116" s="66"/>
      <c r="AM116" s="66"/>
      <c r="AN116" s="66"/>
      <c r="AO116" s="66"/>
      <c r="AP116" s="66"/>
      <c r="AQ116" s="66"/>
      <c r="AR116" s="66"/>
      <c r="AS116" s="66"/>
      <c r="AT116" s="66"/>
      <c r="AU116" s="67"/>
      <c r="AV116" s="67"/>
      <c r="AW116" s="67"/>
      <c r="AX116" s="67"/>
      <c r="AY116" s="67"/>
      <c r="AZ116" s="67"/>
      <c r="BA116" s="357"/>
      <c r="BC116" s="555"/>
      <c r="BD116" s="521"/>
      <c r="BE116" s="66"/>
      <c r="BF116" s="66"/>
      <c r="BG116" s="66"/>
      <c r="BH116" s="66"/>
      <c r="BI116" s="66"/>
      <c r="BJ116" s="66"/>
      <c r="BK116" s="66"/>
      <c r="BL116" s="66"/>
      <c r="BM116" s="66"/>
      <c r="BN116" s="357"/>
      <c r="BU116" s="527" t="s">
        <v>2472</v>
      </c>
      <c r="BX116" s="289" t="s">
        <v>2473</v>
      </c>
      <c r="BY116" s="1" t="s">
        <v>2474</v>
      </c>
      <c r="BZ116" s="528" t="s">
        <v>2475</v>
      </c>
      <c r="CA116" s="528" t="s">
        <v>2475</v>
      </c>
      <c r="CB116" s="529" t="s">
        <v>2475</v>
      </c>
      <c r="CC116" s="529" t="s">
        <v>2475</v>
      </c>
      <c r="CD116" s="529" t="s">
        <v>2475</v>
      </c>
      <c r="CE116" s="530" t="s">
        <v>2475</v>
      </c>
      <c r="CF116" s="530" t="s">
        <v>2475</v>
      </c>
      <c r="CG116" s="530" t="s">
        <v>2475</v>
      </c>
      <c r="CH116" s="530" t="s">
        <v>2475</v>
      </c>
      <c r="CI116" s="530" t="s">
        <v>2475</v>
      </c>
      <c r="CJ116" s="530" t="s">
        <v>2475</v>
      </c>
      <c r="CK116" s="530" t="s">
        <v>2475</v>
      </c>
      <c r="CL116" s="530" t="s">
        <v>2475</v>
      </c>
      <c r="CM116" s="530" t="s">
        <v>2475</v>
      </c>
      <c r="CN116" s="530" t="s">
        <v>2475</v>
      </c>
      <c r="CO116" s="530" t="s">
        <v>2475</v>
      </c>
      <c r="CP116" s="530" t="s">
        <v>2475</v>
      </c>
      <c r="CQ116" s="530" t="s">
        <v>2475</v>
      </c>
      <c r="CR116" s="530" t="s">
        <v>2475</v>
      </c>
      <c r="CS116" s="530" t="s">
        <v>2475</v>
      </c>
      <c r="CT116" s="530" t="s">
        <v>2475</v>
      </c>
      <c r="CU116" s="530" t="s">
        <v>2475</v>
      </c>
      <c r="CV116" s="530" t="s">
        <v>2475</v>
      </c>
      <c r="CW116" s="530" t="s">
        <v>2475</v>
      </c>
      <c r="CX116" s="530" t="s">
        <v>2475</v>
      </c>
      <c r="CY116" s="530" t="s">
        <v>2475</v>
      </c>
      <c r="CZ116" s="530" t="s">
        <v>2475</v>
      </c>
      <c r="DA116" s="530" t="s">
        <v>2475</v>
      </c>
      <c r="DB116" s="530" t="s">
        <v>2475</v>
      </c>
      <c r="DC116" s="530" t="s">
        <v>2475</v>
      </c>
      <c r="DD116" s="530" t="s">
        <v>2475</v>
      </c>
      <c r="DE116" s="530" t="s">
        <v>2475</v>
      </c>
      <c r="DF116" s="530" t="s">
        <v>2475</v>
      </c>
      <c r="DG116" s="530" t="s">
        <v>2475</v>
      </c>
      <c r="DH116" s="531" t="s">
        <v>2475</v>
      </c>
      <c r="DI116" s="531" t="s">
        <v>2475</v>
      </c>
      <c r="DJ116" s="531" t="s">
        <v>2475</v>
      </c>
      <c r="DK116" s="531" t="s">
        <v>2475</v>
      </c>
      <c r="DL116" s="531" t="s">
        <v>2475</v>
      </c>
      <c r="DM116" s="531" t="s">
        <v>2475</v>
      </c>
      <c r="DN116" s="532" t="s">
        <v>2475</v>
      </c>
      <c r="DP116" s="289" t="s">
        <v>2476</v>
      </c>
      <c r="DQ116" s="241" t="s">
        <v>2477</v>
      </c>
      <c r="DR116" s="74" t="s">
        <v>2478</v>
      </c>
      <c r="DS116" s="74" t="s">
        <v>2479</v>
      </c>
      <c r="DT116" s="74" t="s">
        <v>2480</v>
      </c>
      <c r="DU116" s="74" t="s">
        <v>2481</v>
      </c>
      <c r="DV116" s="74" t="s">
        <v>2482</v>
      </c>
      <c r="DW116" s="74" t="s">
        <v>2483</v>
      </c>
      <c r="DX116" s="74" t="s">
        <v>2484</v>
      </c>
      <c r="DY116" s="74" t="s">
        <v>2485</v>
      </c>
      <c r="DZ116" s="74" t="s">
        <v>2486</v>
      </c>
      <c r="EA116" s="74" t="s">
        <v>2487</v>
      </c>
    </row>
    <row r="117" spans="1:131" ht="28.2" thickBot="1" x14ac:dyDescent="0.3">
      <c r="A117" s="327"/>
      <c r="B117" s="360" t="str">
        <f t="shared" ref="B117:B124" si="42" xml:space="preserve"> B116</f>
        <v>SSC</v>
      </c>
      <c r="C117" s="60" t="s">
        <v>1549</v>
      </c>
      <c r="D117" s="60" t="s">
        <v>1750</v>
      </c>
      <c r="E117" s="91">
        <f>IFERROR(INDEX('[6]PCD List'!$AU$5:$BK$48,MATCH('DPW3'!$D117,'[6]PCD List'!$AR$5:$AR$48,0),MATCH('DPW3'!$B117,'[6]PCD List'!$AU$2:$BK$2,0)),"")</f>
        <v>0</v>
      </c>
      <c r="F117" s="62" t="s">
        <v>2471</v>
      </c>
      <c r="G117" s="63" t="s">
        <v>1015</v>
      </c>
      <c r="H117" s="24" t="s">
        <v>153</v>
      </c>
      <c r="I117" s="233">
        <v>0</v>
      </c>
      <c r="K117" s="786"/>
      <c r="M117" s="356"/>
      <c r="N117" s="356"/>
      <c r="O117" s="521"/>
      <c r="P117" s="521"/>
      <c r="Q117" s="521"/>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c r="AQ117" s="66"/>
      <c r="AR117" s="66"/>
      <c r="AS117" s="66"/>
      <c r="AT117" s="66"/>
      <c r="AU117" s="67"/>
      <c r="AV117" s="67"/>
      <c r="AW117" s="67"/>
      <c r="AX117" s="67"/>
      <c r="AY117" s="67"/>
      <c r="AZ117" s="67"/>
      <c r="BA117" s="357"/>
      <c r="BC117" s="555"/>
      <c r="BD117" s="521"/>
      <c r="BE117" s="66"/>
      <c r="BF117" s="66"/>
      <c r="BG117" s="66"/>
      <c r="BH117" s="66"/>
      <c r="BI117" s="66"/>
      <c r="BJ117" s="66"/>
      <c r="BK117" s="66"/>
      <c r="BL117" s="66"/>
      <c r="BM117" s="66"/>
      <c r="BN117" s="357"/>
      <c r="BU117" s="527" t="s">
        <v>2472</v>
      </c>
      <c r="BX117" s="289"/>
      <c r="BY117" s="1" t="s">
        <v>2474</v>
      </c>
      <c r="BZ117" s="528" t="s">
        <v>2488</v>
      </c>
      <c r="CA117" s="528" t="s">
        <v>2488</v>
      </c>
      <c r="CB117" s="528" t="s">
        <v>2488</v>
      </c>
      <c r="CC117" s="528" t="s">
        <v>2488</v>
      </c>
      <c r="CD117" s="528" t="s">
        <v>2488</v>
      </c>
      <c r="CE117" s="528" t="s">
        <v>2488</v>
      </c>
      <c r="CF117" s="528" t="s">
        <v>2488</v>
      </c>
      <c r="CG117" s="528" t="s">
        <v>2488</v>
      </c>
      <c r="CH117" s="528" t="s">
        <v>2488</v>
      </c>
      <c r="CI117" s="528" t="s">
        <v>2488</v>
      </c>
      <c r="CJ117" s="528" t="s">
        <v>2488</v>
      </c>
      <c r="CK117" s="528" t="s">
        <v>2488</v>
      </c>
      <c r="CL117" s="528" t="s">
        <v>2488</v>
      </c>
      <c r="CM117" s="528" t="s">
        <v>2488</v>
      </c>
      <c r="CN117" s="528" t="s">
        <v>2488</v>
      </c>
      <c r="CO117" s="528" t="s">
        <v>2488</v>
      </c>
      <c r="CP117" s="528" t="s">
        <v>2488</v>
      </c>
      <c r="CQ117" s="528" t="s">
        <v>2488</v>
      </c>
      <c r="CR117" s="528" t="s">
        <v>2488</v>
      </c>
      <c r="CS117" s="528" t="s">
        <v>2488</v>
      </c>
      <c r="CT117" s="528" t="s">
        <v>2488</v>
      </c>
      <c r="CU117" s="528" t="s">
        <v>2488</v>
      </c>
      <c r="CV117" s="528" t="s">
        <v>2488</v>
      </c>
      <c r="CW117" s="528" t="s">
        <v>2488</v>
      </c>
      <c r="CX117" s="528" t="s">
        <v>2488</v>
      </c>
      <c r="CY117" s="528" t="s">
        <v>2488</v>
      </c>
      <c r="CZ117" s="528" t="s">
        <v>2488</v>
      </c>
      <c r="DA117" s="528" t="s">
        <v>2488</v>
      </c>
      <c r="DB117" s="528" t="s">
        <v>2488</v>
      </c>
      <c r="DC117" s="528" t="s">
        <v>2488</v>
      </c>
      <c r="DD117" s="528" t="s">
        <v>2488</v>
      </c>
      <c r="DE117" s="528" t="s">
        <v>2488</v>
      </c>
      <c r="DF117" s="528" t="s">
        <v>2488</v>
      </c>
      <c r="DG117" s="528" t="s">
        <v>2488</v>
      </c>
      <c r="DH117" s="528" t="s">
        <v>2488</v>
      </c>
      <c r="DI117" s="528" t="s">
        <v>2488</v>
      </c>
      <c r="DJ117" s="528" t="s">
        <v>2488</v>
      </c>
      <c r="DK117" s="528" t="s">
        <v>2488</v>
      </c>
      <c r="DL117" s="528" t="s">
        <v>2488</v>
      </c>
      <c r="DM117" s="528" t="s">
        <v>2488</v>
      </c>
      <c r="DN117" s="528" t="s">
        <v>2488</v>
      </c>
      <c r="DP117" s="536" t="str">
        <f>DP$116&amp;$DO9</f>
        <v>PCD_DPW3_RES7_DLY_S1</v>
      </c>
      <c r="DQ117" s="536" t="str">
        <f t="shared" ref="DQ117:EA124" si="43">DQ$116&amp;$DO9</f>
        <v>PCD_DPW3_RES7_DIR_S1</v>
      </c>
      <c r="DR117" s="536" t="str">
        <f t="shared" si="43"/>
        <v>PCD_DPW3_RES7_DSCR_S1</v>
      </c>
      <c r="DS117" s="536" t="str">
        <f t="shared" si="43"/>
        <v>PCD_DPW3_RES7_DCS_S1</v>
      </c>
      <c r="DT117" s="536" t="str">
        <f t="shared" si="43"/>
        <v>PCD_DPW3_RES7_DSPC_S1</v>
      </c>
      <c r="DU117" s="536" t="str">
        <f t="shared" si="43"/>
        <v>PCD_DPW3_RES7_DPP_S1</v>
      </c>
      <c r="DV117" s="536" t="str">
        <f t="shared" si="43"/>
        <v>PCD_DPW3_RES7_DTPI_S1</v>
      </c>
      <c r="DW117" s="536" t="str">
        <f t="shared" si="43"/>
        <v>PCD_DPW3_RES7_DCI_S1</v>
      </c>
      <c r="DX117" s="536" t="str">
        <f t="shared" si="43"/>
        <v>PCD_DPW3_RES7_DSI_S1</v>
      </c>
      <c r="DY117" s="536" t="str">
        <f t="shared" si="43"/>
        <v>PCD_DPW3_RES7_DER_S1</v>
      </c>
      <c r="DZ117" s="536" t="str">
        <f t="shared" si="43"/>
        <v>PCD_DPW3_RES7_RS_S1</v>
      </c>
      <c r="EA117" s="536" t="str">
        <f t="shared" si="43"/>
        <v>PCD_DPW3_RES7_DPLE_S1</v>
      </c>
    </row>
    <row r="118" spans="1:131" ht="28.2" thickBot="1" x14ac:dyDescent="0.3">
      <c r="A118" s="327"/>
      <c r="B118" s="360" t="str">
        <f t="shared" si="42"/>
        <v>SSC</v>
      </c>
      <c r="C118" s="60" t="s">
        <v>1549</v>
      </c>
      <c r="D118" s="60" t="s">
        <v>1750</v>
      </c>
      <c r="E118" s="91">
        <f>IFERROR(INDEX('[6]PCD List'!$AU$5:$BK$48,MATCH('DPW3'!$D118,'[6]PCD List'!$AR$5:$AR$48,0),MATCH('DPW3'!$B118,'[6]PCD List'!$AU$2:$BK$2,0)),"")</f>
        <v>0</v>
      </c>
      <c r="F118" s="62" t="s">
        <v>2471</v>
      </c>
      <c r="G118" s="63" t="s">
        <v>1018</v>
      </c>
      <c r="H118" s="24" t="s">
        <v>153</v>
      </c>
      <c r="I118" s="233">
        <v>0</v>
      </c>
      <c r="K118" s="786"/>
      <c r="M118" s="356"/>
      <c r="N118" s="356"/>
      <c r="O118" s="521"/>
      <c r="P118" s="521"/>
      <c r="Q118" s="521"/>
      <c r="R118" s="66"/>
      <c r="S118" s="66"/>
      <c r="T118" s="66"/>
      <c r="U118" s="66"/>
      <c r="V118" s="66"/>
      <c r="W118" s="66"/>
      <c r="X118" s="66"/>
      <c r="Y118" s="66"/>
      <c r="Z118" s="66"/>
      <c r="AA118" s="66"/>
      <c r="AB118" s="66"/>
      <c r="AC118" s="66"/>
      <c r="AD118" s="66"/>
      <c r="AE118" s="66"/>
      <c r="AF118" s="66"/>
      <c r="AG118" s="66"/>
      <c r="AH118" s="66"/>
      <c r="AI118" s="66"/>
      <c r="AJ118" s="66"/>
      <c r="AK118" s="66"/>
      <c r="AL118" s="66"/>
      <c r="AM118" s="66"/>
      <c r="AN118" s="66"/>
      <c r="AO118" s="66"/>
      <c r="AP118" s="66"/>
      <c r="AQ118" s="66"/>
      <c r="AR118" s="66"/>
      <c r="AS118" s="66"/>
      <c r="AT118" s="66"/>
      <c r="AU118" s="67"/>
      <c r="AV118" s="67"/>
      <c r="AW118" s="67"/>
      <c r="AX118" s="67"/>
      <c r="AY118" s="67"/>
      <c r="AZ118" s="67"/>
      <c r="BA118" s="357"/>
      <c r="BC118" s="555"/>
      <c r="BD118" s="521"/>
      <c r="BE118" s="66"/>
      <c r="BF118" s="66"/>
      <c r="BG118" s="66"/>
      <c r="BH118" s="66"/>
      <c r="BI118" s="66"/>
      <c r="BJ118" s="66"/>
      <c r="BK118" s="66"/>
      <c r="BL118" s="66"/>
      <c r="BM118" s="66"/>
      <c r="BN118" s="357"/>
      <c r="BU118" s="527" t="s">
        <v>2472</v>
      </c>
      <c r="BX118" s="289"/>
      <c r="BY118" s="1" t="s">
        <v>2474</v>
      </c>
      <c r="BZ118" s="528" t="s">
        <v>2489</v>
      </c>
      <c r="CA118" s="528" t="s">
        <v>2489</v>
      </c>
      <c r="CB118" s="528" t="s">
        <v>2489</v>
      </c>
      <c r="CC118" s="528" t="s">
        <v>2489</v>
      </c>
      <c r="CD118" s="528" t="s">
        <v>2489</v>
      </c>
      <c r="CE118" s="528" t="s">
        <v>2489</v>
      </c>
      <c r="CF118" s="528" t="s">
        <v>2489</v>
      </c>
      <c r="CG118" s="528" t="s">
        <v>2489</v>
      </c>
      <c r="CH118" s="528" t="s">
        <v>2489</v>
      </c>
      <c r="CI118" s="528" t="s">
        <v>2489</v>
      </c>
      <c r="CJ118" s="528" t="s">
        <v>2489</v>
      </c>
      <c r="CK118" s="528" t="s">
        <v>2489</v>
      </c>
      <c r="CL118" s="528" t="s">
        <v>2489</v>
      </c>
      <c r="CM118" s="528" t="s">
        <v>2489</v>
      </c>
      <c r="CN118" s="528" t="s">
        <v>2489</v>
      </c>
      <c r="CO118" s="528" t="s">
        <v>2489</v>
      </c>
      <c r="CP118" s="528" t="s">
        <v>2489</v>
      </c>
      <c r="CQ118" s="528" t="s">
        <v>2489</v>
      </c>
      <c r="CR118" s="528" t="s">
        <v>2489</v>
      </c>
      <c r="CS118" s="528" t="s">
        <v>2489</v>
      </c>
      <c r="CT118" s="528" t="s">
        <v>2489</v>
      </c>
      <c r="CU118" s="528" t="s">
        <v>2489</v>
      </c>
      <c r="CV118" s="528" t="s">
        <v>2489</v>
      </c>
      <c r="CW118" s="528" t="s">
        <v>2489</v>
      </c>
      <c r="CX118" s="528" t="s">
        <v>2489</v>
      </c>
      <c r="CY118" s="528" t="s">
        <v>2489</v>
      </c>
      <c r="CZ118" s="528" t="s">
        <v>2489</v>
      </c>
      <c r="DA118" s="528" t="s">
        <v>2489</v>
      </c>
      <c r="DB118" s="528" t="s">
        <v>2489</v>
      </c>
      <c r="DC118" s="528" t="s">
        <v>2489</v>
      </c>
      <c r="DD118" s="528" t="s">
        <v>2489</v>
      </c>
      <c r="DE118" s="528" t="s">
        <v>2489</v>
      </c>
      <c r="DF118" s="528" t="s">
        <v>2489</v>
      </c>
      <c r="DG118" s="528" t="s">
        <v>2489</v>
      </c>
      <c r="DH118" s="528" t="s">
        <v>2489</v>
      </c>
      <c r="DI118" s="528" t="s">
        <v>2489</v>
      </c>
      <c r="DJ118" s="528" t="s">
        <v>2489</v>
      </c>
      <c r="DK118" s="528" t="s">
        <v>2489</v>
      </c>
      <c r="DL118" s="528" t="s">
        <v>2489</v>
      </c>
      <c r="DM118" s="528" t="s">
        <v>2489</v>
      </c>
      <c r="DN118" s="528" t="s">
        <v>2489</v>
      </c>
      <c r="DP118" s="536" t="str">
        <f t="shared" ref="DP118:DY124" si="44">DP$116&amp;$DO10</f>
        <v>PCD_DPW3_RES7_DLY_S2</v>
      </c>
      <c r="DQ118" s="536" t="str">
        <f t="shared" si="44"/>
        <v>PCD_DPW3_RES7_DIR_S2</v>
      </c>
      <c r="DR118" s="536" t="str">
        <f t="shared" si="44"/>
        <v>PCD_DPW3_RES7_DSCR_S2</v>
      </c>
      <c r="DS118" s="536" t="str">
        <f t="shared" si="44"/>
        <v>PCD_DPW3_RES7_DCS_S2</v>
      </c>
      <c r="DT118" s="536" t="str">
        <f t="shared" si="44"/>
        <v>PCD_DPW3_RES7_DSPC_S2</v>
      </c>
      <c r="DU118" s="536" t="str">
        <f t="shared" si="44"/>
        <v>PCD_DPW3_RES7_DPP_S2</v>
      </c>
      <c r="DV118" s="536" t="str">
        <f t="shared" si="44"/>
        <v>PCD_DPW3_RES7_DTPI_S2</v>
      </c>
      <c r="DW118" s="536" t="str">
        <f t="shared" si="44"/>
        <v>PCD_DPW3_RES7_DCI_S2</v>
      </c>
      <c r="DX118" s="536" t="str">
        <f t="shared" si="44"/>
        <v>PCD_DPW3_RES7_DSI_S2</v>
      </c>
      <c r="DY118" s="536" t="str">
        <f t="shared" si="44"/>
        <v>PCD_DPW3_RES7_DER_S2</v>
      </c>
      <c r="DZ118" s="536" t="str">
        <f t="shared" si="43"/>
        <v>PCD_DPW3_RES7_RS_S2</v>
      </c>
      <c r="EA118" s="536" t="str">
        <f t="shared" si="43"/>
        <v>PCD_DPW3_RES7_DPLE_S2</v>
      </c>
    </row>
    <row r="119" spans="1:131" ht="28.2" thickBot="1" x14ac:dyDescent="0.3">
      <c r="A119" s="327"/>
      <c r="B119" s="360" t="str">
        <f t="shared" si="42"/>
        <v>SSC</v>
      </c>
      <c r="C119" s="60" t="s">
        <v>1549</v>
      </c>
      <c r="D119" s="60" t="s">
        <v>1750</v>
      </c>
      <c r="E119" s="91">
        <f>IFERROR(INDEX('[6]PCD List'!$AU$5:$BK$48,MATCH('DPW3'!$D119,'[6]PCD List'!$AR$5:$AR$48,0),MATCH('DPW3'!$B119,'[6]PCD List'!$AU$2:$BK$2,0)),"")</f>
        <v>0</v>
      </c>
      <c r="F119" s="62" t="s">
        <v>2471</v>
      </c>
      <c r="G119" s="63" t="s">
        <v>1021</v>
      </c>
      <c r="H119" s="24" t="s">
        <v>153</v>
      </c>
      <c r="I119" s="233">
        <v>0</v>
      </c>
      <c r="K119" s="786"/>
      <c r="M119" s="356"/>
      <c r="N119" s="356"/>
      <c r="O119" s="521"/>
      <c r="P119" s="521"/>
      <c r="Q119" s="521"/>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7"/>
      <c r="AV119" s="67"/>
      <c r="AW119" s="67"/>
      <c r="AX119" s="67"/>
      <c r="AY119" s="67"/>
      <c r="AZ119" s="67"/>
      <c r="BA119" s="357"/>
      <c r="BC119" s="555"/>
      <c r="BD119" s="521"/>
      <c r="BE119" s="66"/>
      <c r="BF119" s="66"/>
      <c r="BG119" s="66"/>
      <c r="BH119" s="66"/>
      <c r="BI119" s="66"/>
      <c r="BJ119" s="66"/>
      <c r="BK119" s="66"/>
      <c r="BL119" s="66"/>
      <c r="BM119" s="66"/>
      <c r="BN119" s="357"/>
      <c r="BU119" s="527" t="s">
        <v>2472</v>
      </c>
      <c r="BX119" s="289"/>
      <c r="BY119" s="1" t="s">
        <v>2474</v>
      </c>
      <c r="BZ119" s="528" t="s">
        <v>2490</v>
      </c>
      <c r="CA119" s="528" t="s">
        <v>2490</v>
      </c>
      <c r="CB119" s="528" t="s">
        <v>2490</v>
      </c>
      <c r="CC119" s="528" t="s">
        <v>2490</v>
      </c>
      <c r="CD119" s="528" t="s">
        <v>2490</v>
      </c>
      <c r="CE119" s="528" t="s">
        <v>2490</v>
      </c>
      <c r="CF119" s="528" t="s">
        <v>2490</v>
      </c>
      <c r="CG119" s="528" t="s">
        <v>2490</v>
      </c>
      <c r="CH119" s="528" t="s">
        <v>2490</v>
      </c>
      <c r="CI119" s="528" t="s">
        <v>2490</v>
      </c>
      <c r="CJ119" s="528" t="s">
        <v>2490</v>
      </c>
      <c r="CK119" s="528" t="s">
        <v>2490</v>
      </c>
      <c r="CL119" s="528" t="s">
        <v>2490</v>
      </c>
      <c r="CM119" s="528" t="s">
        <v>2490</v>
      </c>
      <c r="CN119" s="528" t="s">
        <v>2490</v>
      </c>
      <c r="CO119" s="528" t="s">
        <v>2490</v>
      </c>
      <c r="CP119" s="528" t="s">
        <v>2490</v>
      </c>
      <c r="CQ119" s="528" t="s">
        <v>2490</v>
      </c>
      <c r="CR119" s="528" t="s">
        <v>2490</v>
      </c>
      <c r="CS119" s="528" t="s">
        <v>2490</v>
      </c>
      <c r="CT119" s="528" t="s">
        <v>2490</v>
      </c>
      <c r="CU119" s="528" t="s">
        <v>2490</v>
      </c>
      <c r="CV119" s="528" t="s">
        <v>2490</v>
      </c>
      <c r="CW119" s="528" t="s">
        <v>2490</v>
      </c>
      <c r="CX119" s="528" t="s">
        <v>2490</v>
      </c>
      <c r="CY119" s="528" t="s">
        <v>2490</v>
      </c>
      <c r="CZ119" s="528" t="s">
        <v>2490</v>
      </c>
      <c r="DA119" s="528" t="s">
        <v>2490</v>
      </c>
      <c r="DB119" s="528" t="s">
        <v>2490</v>
      </c>
      <c r="DC119" s="528" t="s">
        <v>2490</v>
      </c>
      <c r="DD119" s="528" t="s">
        <v>2490</v>
      </c>
      <c r="DE119" s="528" t="s">
        <v>2490</v>
      </c>
      <c r="DF119" s="528" t="s">
        <v>2490</v>
      </c>
      <c r="DG119" s="528" t="s">
        <v>2490</v>
      </c>
      <c r="DH119" s="528" t="s">
        <v>2490</v>
      </c>
      <c r="DI119" s="528" t="s">
        <v>2490</v>
      </c>
      <c r="DJ119" s="528" t="s">
        <v>2490</v>
      </c>
      <c r="DK119" s="528" t="s">
        <v>2490</v>
      </c>
      <c r="DL119" s="528" t="s">
        <v>2490</v>
      </c>
      <c r="DM119" s="528" t="s">
        <v>2490</v>
      </c>
      <c r="DN119" s="528" t="s">
        <v>2490</v>
      </c>
      <c r="DP119" s="536" t="str">
        <f t="shared" si="44"/>
        <v>PCD_DPW3_RES7_DLY_S3</v>
      </c>
      <c r="DQ119" s="536" t="str">
        <f t="shared" si="44"/>
        <v>PCD_DPW3_RES7_DIR_S3</v>
      </c>
      <c r="DR119" s="536" t="str">
        <f t="shared" si="44"/>
        <v>PCD_DPW3_RES7_DSCR_S3</v>
      </c>
      <c r="DS119" s="536" t="str">
        <f t="shared" si="44"/>
        <v>PCD_DPW3_RES7_DCS_S3</v>
      </c>
      <c r="DT119" s="536" t="str">
        <f t="shared" si="44"/>
        <v>PCD_DPW3_RES7_DSPC_S3</v>
      </c>
      <c r="DU119" s="536" t="str">
        <f t="shared" si="44"/>
        <v>PCD_DPW3_RES7_DPP_S3</v>
      </c>
      <c r="DV119" s="536" t="str">
        <f t="shared" si="44"/>
        <v>PCD_DPW3_RES7_DTPI_S3</v>
      </c>
      <c r="DW119" s="536" t="str">
        <f t="shared" si="44"/>
        <v>PCD_DPW3_RES7_DCI_S3</v>
      </c>
      <c r="DX119" s="536" t="str">
        <f t="shared" si="44"/>
        <v>PCD_DPW3_RES7_DSI_S3</v>
      </c>
      <c r="DY119" s="536" t="str">
        <f t="shared" si="44"/>
        <v>PCD_DPW3_RES7_DER_S3</v>
      </c>
      <c r="DZ119" s="536" t="str">
        <f t="shared" si="43"/>
        <v>PCD_DPW3_RES7_RS_S3</v>
      </c>
      <c r="EA119" s="536" t="str">
        <f t="shared" si="43"/>
        <v>PCD_DPW3_RES7_DPLE_S3</v>
      </c>
    </row>
    <row r="120" spans="1:131" ht="28.2" thickBot="1" x14ac:dyDescent="0.3">
      <c r="A120" s="327"/>
      <c r="B120" s="360" t="str">
        <f t="shared" si="42"/>
        <v>SSC</v>
      </c>
      <c r="C120" s="60" t="s">
        <v>1549</v>
      </c>
      <c r="D120" s="60" t="s">
        <v>1750</v>
      </c>
      <c r="E120" s="91">
        <f>IFERROR(INDEX('[6]PCD List'!$AU$5:$BK$48,MATCH('DPW3'!$D120,'[6]PCD List'!$AR$5:$AR$48,0),MATCH('DPW3'!$B120,'[6]PCD List'!$AU$2:$BK$2,0)),"")</f>
        <v>0</v>
      </c>
      <c r="F120" s="62" t="s">
        <v>2471</v>
      </c>
      <c r="G120" s="63" t="s">
        <v>1024</v>
      </c>
      <c r="H120" s="24" t="s">
        <v>153</v>
      </c>
      <c r="I120" s="233">
        <v>0</v>
      </c>
      <c r="K120" s="786"/>
      <c r="M120" s="356"/>
      <c r="N120" s="356"/>
      <c r="O120" s="521"/>
      <c r="P120" s="521"/>
      <c r="Q120" s="521"/>
      <c r="R120" s="66"/>
      <c r="S120" s="66"/>
      <c r="T120" s="66"/>
      <c r="U120" s="66"/>
      <c r="V120" s="66"/>
      <c r="W120" s="66"/>
      <c r="X120" s="66"/>
      <c r="Y120" s="66"/>
      <c r="Z120" s="66"/>
      <c r="AA120" s="66"/>
      <c r="AB120" s="66"/>
      <c r="AC120" s="66"/>
      <c r="AD120" s="66"/>
      <c r="AE120" s="66"/>
      <c r="AF120" s="66"/>
      <c r="AG120" s="66"/>
      <c r="AH120" s="66"/>
      <c r="AI120" s="66"/>
      <c r="AJ120" s="66"/>
      <c r="AK120" s="66"/>
      <c r="AL120" s="66"/>
      <c r="AM120" s="66"/>
      <c r="AN120" s="66"/>
      <c r="AO120" s="66"/>
      <c r="AP120" s="66"/>
      <c r="AQ120" s="66"/>
      <c r="AR120" s="66"/>
      <c r="AS120" s="66"/>
      <c r="AT120" s="66"/>
      <c r="AU120" s="67"/>
      <c r="AV120" s="67"/>
      <c r="AW120" s="67"/>
      <c r="AX120" s="67"/>
      <c r="AY120" s="67"/>
      <c r="AZ120" s="67"/>
      <c r="BA120" s="357"/>
      <c r="BC120" s="555"/>
      <c r="BD120" s="521"/>
      <c r="BE120" s="66"/>
      <c r="BF120" s="66"/>
      <c r="BG120" s="66"/>
      <c r="BH120" s="66"/>
      <c r="BI120" s="66"/>
      <c r="BJ120" s="66"/>
      <c r="BK120" s="66"/>
      <c r="BL120" s="66"/>
      <c r="BM120" s="66"/>
      <c r="BN120" s="357"/>
      <c r="BU120" s="527" t="s">
        <v>2472</v>
      </c>
      <c r="BX120" s="289"/>
      <c r="BY120" s="1" t="s">
        <v>2474</v>
      </c>
      <c r="BZ120" s="528" t="s">
        <v>2491</v>
      </c>
      <c r="CA120" s="528" t="s">
        <v>2491</v>
      </c>
      <c r="CB120" s="528" t="s">
        <v>2491</v>
      </c>
      <c r="CC120" s="528" t="s">
        <v>2491</v>
      </c>
      <c r="CD120" s="528" t="s">
        <v>2491</v>
      </c>
      <c r="CE120" s="528" t="s">
        <v>2491</v>
      </c>
      <c r="CF120" s="528" t="s">
        <v>2491</v>
      </c>
      <c r="CG120" s="528" t="s">
        <v>2491</v>
      </c>
      <c r="CH120" s="528" t="s">
        <v>2491</v>
      </c>
      <c r="CI120" s="528" t="s">
        <v>2491</v>
      </c>
      <c r="CJ120" s="528" t="s">
        <v>2491</v>
      </c>
      <c r="CK120" s="528" t="s">
        <v>2491</v>
      </c>
      <c r="CL120" s="528" t="s">
        <v>2491</v>
      </c>
      <c r="CM120" s="528" t="s">
        <v>2491</v>
      </c>
      <c r="CN120" s="528" t="s">
        <v>2491</v>
      </c>
      <c r="CO120" s="528" t="s">
        <v>2491</v>
      </c>
      <c r="CP120" s="528" t="s">
        <v>2491</v>
      </c>
      <c r="CQ120" s="528" t="s">
        <v>2491</v>
      </c>
      <c r="CR120" s="528" t="s">
        <v>2491</v>
      </c>
      <c r="CS120" s="528" t="s">
        <v>2491</v>
      </c>
      <c r="CT120" s="528" t="s">
        <v>2491</v>
      </c>
      <c r="CU120" s="528" t="s">
        <v>2491</v>
      </c>
      <c r="CV120" s="528" t="s">
        <v>2491</v>
      </c>
      <c r="CW120" s="528" t="s">
        <v>2491</v>
      </c>
      <c r="CX120" s="528" t="s">
        <v>2491</v>
      </c>
      <c r="CY120" s="528" t="s">
        <v>2491</v>
      </c>
      <c r="CZ120" s="528" t="s">
        <v>2491</v>
      </c>
      <c r="DA120" s="528" t="s">
        <v>2491</v>
      </c>
      <c r="DB120" s="528" t="s">
        <v>2491</v>
      </c>
      <c r="DC120" s="528" t="s">
        <v>2491</v>
      </c>
      <c r="DD120" s="528" t="s">
        <v>2491</v>
      </c>
      <c r="DE120" s="528" t="s">
        <v>2491</v>
      </c>
      <c r="DF120" s="528" t="s">
        <v>2491</v>
      </c>
      <c r="DG120" s="528" t="s">
        <v>2491</v>
      </c>
      <c r="DH120" s="528" t="s">
        <v>2491</v>
      </c>
      <c r="DI120" s="528" t="s">
        <v>2491</v>
      </c>
      <c r="DJ120" s="528" t="s">
        <v>2491</v>
      </c>
      <c r="DK120" s="528" t="s">
        <v>2491</v>
      </c>
      <c r="DL120" s="528" t="s">
        <v>2491</v>
      </c>
      <c r="DM120" s="528" t="s">
        <v>2491</v>
      </c>
      <c r="DN120" s="528" t="s">
        <v>2491</v>
      </c>
      <c r="DP120" s="536" t="str">
        <f t="shared" si="44"/>
        <v>PCD_DPW3_RES7_DLY_S4</v>
      </c>
      <c r="DQ120" s="536" t="str">
        <f t="shared" si="44"/>
        <v>PCD_DPW3_RES7_DIR_S4</v>
      </c>
      <c r="DR120" s="536" t="str">
        <f t="shared" si="44"/>
        <v>PCD_DPW3_RES7_DSCR_S4</v>
      </c>
      <c r="DS120" s="536" t="str">
        <f t="shared" si="44"/>
        <v>PCD_DPW3_RES7_DCS_S4</v>
      </c>
      <c r="DT120" s="536" t="str">
        <f t="shared" si="44"/>
        <v>PCD_DPW3_RES7_DSPC_S4</v>
      </c>
      <c r="DU120" s="536" t="str">
        <f t="shared" si="44"/>
        <v>PCD_DPW3_RES7_DPP_S4</v>
      </c>
      <c r="DV120" s="536" t="str">
        <f t="shared" si="44"/>
        <v>PCD_DPW3_RES7_DTPI_S4</v>
      </c>
      <c r="DW120" s="536" t="str">
        <f t="shared" si="44"/>
        <v>PCD_DPW3_RES7_DCI_S4</v>
      </c>
      <c r="DX120" s="536" t="str">
        <f t="shared" si="44"/>
        <v>PCD_DPW3_RES7_DSI_S4</v>
      </c>
      <c r="DY120" s="536" t="str">
        <f t="shared" si="44"/>
        <v>PCD_DPW3_RES7_DER_S4</v>
      </c>
      <c r="DZ120" s="536" t="str">
        <f t="shared" si="43"/>
        <v>PCD_DPW3_RES7_RS_S4</v>
      </c>
      <c r="EA120" s="536" t="str">
        <f t="shared" si="43"/>
        <v>PCD_DPW3_RES7_DPLE_S4</v>
      </c>
    </row>
    <row r="121" spans="1:131" ht="28.2" thickBot="1" x14ac:dyDescent="0.3">
      <c r="A121" s="327"/>
      <c r="B121" s="360" t="str">
        <f t="shared" si="42"/>
        <v>SSC</v>
      </c>
      <c r="C121" s="60" t="s">
        <v>1549</v>
      </c>
      <c r="D121" s="60" t="s">
        <v>1750</v>
      </c>
      <c r="E121" s="91">
        <f>IFERROR(INDEX('[6]PCD List'!$AU$5:$BK$48,MATCH('DPW3'!$D121,'[6]PCD List'!$AR$5:$AR$48,0),MATCH('DPW3'!$B121,'[6]PCD List'!$AU$2:$BK$2,0)),"")</f>
        <v>0</v>
      </c>
      <c r="F121" s="62" t="s">
        <v>2471</v>
      </c>
      <c r="G121" s="63" t="s">
        <v>1027</v>
      </c>
      <c r="H121" s="24" t="s">
        <v>153</v>
      </c>
      <c r="I121" s="233">
        <v>0</v>
      </c>
      <c r="K121" s="786"/>
      <c r="M121" s="356"/>
      <c r="N121" s="356"/>
      <c r="O121" s="521"/>
      <c r="P121" s="521"/>
      <c r="Q121" s="521"/>
      <c r="R121" s="66"/>
      <c r="S121" s="66"/>
      <c r="T121" s="66"/>
      <c r="U121" s="66"/>
      <c r="V121" s="66"/>
      <c r="W121" s="66"/>
      <c r="X121" s="66"/>
      <c r="Y121" s="66"/>
      <c r="Z121" s="66"/>
      <c r="AA121" s="66"/>
      <c r="AB121" s="66"/>
      <c r="AC121" s="66"/>
      <c r="AD121" s="66"/>
      <c r="AE121" s="66"/>
      <c r="AF121" s="66"/>
      <c r="AG121" s="66"/>
      <c r="AH121" s="66"/>
      <c r="AI121" s="66"/>
      <c r="AJ121" s="66"/>
      <c r="AK121" s="66"/>
      <c r="AL121" s="66"/>
      <c r="AM121" s="66"/>
      <c r="AN121" s="66"/>
      <c r="AO121" s="66"/>
      <c r="AP121" s="66"/>
      <c r="AQ121" s="66"/>
      <c r="AR121" s="66"/>
      <c r="AS121" s="66"/>
      <c r="AT121" s="66"/>
      <c r="AU121" s="67"/>
      <c r="AV121" s="67"/>
      <c r="AW121" s="67"/>
      <c r="AX121" s="67"/>
      <c r="AY121" s="67"/>
      <c r="AZ121" s="67"/>
      <c r="BA121" s="357"/>
      <c r="BC121" s="555"/>
      <c r="BD121" s="521"/>
      <c r="BE121" s="66"/>
      <c r="BF121" s="66"/>
      <c r="BG121" s="66"/>
      <c r="BH121" s="66"/>
      <c r="BI121" s="66"/>
      <c r="BJ121" s="66"/>
      <c r="BK121" s="66"/>
      <c r="BL121" s="66"/>
      <c r="BM121" s="66"/>
      <c r="BN121" s="357"/>
      <c r="BU121" s="527" t="s">
        <v>2472</v>
      </c>
      <c r="BX121" s="289"/>
      <c r="BY121" s="1" t="s">
        <v>2474</v>
      </c>
      <c r="BZ121" s="528" t="s">
        <v>2492</v>
      </c>
      <c r="CA121" s="528" t="s">
        <v>2492</v>
      </c>
      <c r="CB121" s="528" t="s">
        <v>2492</v>
      </c>
      <c r="CC121" s="528" t="s">
        <v>2492</v>
      </c>
      <c r="CD121" s="528" t="s">
        <v>2492</v>
      </c>
      <c r="CE121" s="528" t="s">
        <v>2492</v>
      </c>
      <c r="CF121" s="528" t="s">
        <v>2492</v>
      </c>
      <c r="CG121" s="528" t="s">
        <v>2492</v>
      </c>
      <c r="CH121" s="528" t="s">
        <v>2492</v>
      </c>
      <c r="CI121" s="528" t="s">
        <v>2492</v>
      </c>
      <c r="CJ121" s="528" t="s">
        <v>2492</v>
      </c>
      <c r="CK121" s="528" t="s">
        <v>2492</v>
      </c>
      <c r="CL121" s="528" t="s">
        <v>2492</v>
      </c>
      <c r="CM121" s="528" t="s">
        <v>2492</v>
      </c>
      <c r="CN121" s="528" t="s">
        <v>2492</v>
      </c>
      <c r="CO121" s="528" t="s">
        <v>2492</v>
      </c>
      <c r="CP121" s="528" t="s">
        <v>2492</v>
      </c>
      <c r="CQ121" s="528" t="s">
        <v>2492</v>
      </c>
      <c r="CR121" s="528" t="s">
        <v>2492</v>
      </c>
      <c r="CS121" s="528" t="s">
        <v>2492</v>
      </c>
      <c r="CT121" s="528" t="s">
        <v>2492</v>
      </c>
      <c r="CU121" s="528" t="s">
        <v>2492</v>
      </c>
      <c r="CV121" s="528" t="s">
        <v>2492</v>
      </c>
      <c r="CW121" s="528" t="s">
        <v>2492</v>
      </c>
      <c r="CX121" s="528" t="s">
        <v>2492</v>
      </c>
      <c r="CY121" s="528" t="s">
        <v>2492</v>
      </c>
      <c r="CZ121" s="528" t="s">
        <v>2492</v>
      </c>
      <c r="DA121" s="528" t="s">
        <v>2492</v>
      </c>
      <c r="DB121" s="528" t="s">
        <v>2492</v>
      </c>
      <c r="DC121" s="528" t="s">
        <v>2492</v>
      </c>
      <c r="DD121" s="528" t="s">
        <v>2492</v>
      </c>
      <c r="DE121" s="528" t="s">
        <v>2492</v>
      </c>
      <c r="DF121" s="528" t="s">
        <v>2492</v>
      </c>
      <c r="DG121" s="528" t="s">
        <v>2492</v>
      </c>
      <c r="DH121" s="528" t="s">
        <v>2492</v>
      </c>
      <c r="DI121" s="528" t="s">
        <v>2492</v>
      </c>
      <c r="DJ121" s="528" t="s">
        <v>2492</v>
      </c>
      <c r="DK121" s="528" t="s">
        <v>2492</v>
      </c>
      <c r="DL121" s="528" t="s">
        <v>2492</v>
      </c>
      <c r="DM121" s="528" t="s">
        <v>2492</v>
      </c>
      <c r="DN121" s="528" t="s">
        <v>2492</v>
      </c>
      <c r="DP121" s="536" t="str">
        <f t="shared" si="44"/>
        <v>PCD_DPW3_RES7_DLY_S5</v>
      </c>
      <c r="DQ121" s="536" t="str">
        <f t="shared" si="44"/>
        <v>PCD_DPW3_RES7_DIR_S5</v>
      </c>
      <c r="DR121" s="536" t="str">
        <f t="shared" si="44"/>
        <v>PCD_DPW3_RES7_DSCR_S5</v>
      </c>
      <c r="DS121" s="536" t="str">
        <f t="shared" si="44"/>
        <v>PCD_DPW3_RES7_DCS_S5</v>
      </c>
      <c r="DT121" s="536" t="str">
        <f t="shared" si="44"/>
        <v>PCD_DPW3_RES7_DSPC_S5</v>
      </c>
      <c r="DU121" s="536" t="str">
        <f t="shared" si="44"/>
        <v>PCD_DPW3_RES7_DPP_S5</v>
      </c>
      <c r="DV121" s="536" t="str">
        <f t="shared" si="44"/>
        <v>PCD_DPW3_RES7_DTPI_S5</v>
      </c>
      <c r="DW121" s="536" t="str">
        <f t="shared" si="44"/>
        <v>PCD_DPW3_RES7_DCI_S5</v>
      </c>
      <c r="DX121" s="536" t="str">
        <f t="shared" si="44"/>
        <v>PCD_DPW3_RES7_DSI_S5</v>
      </c>
      <c r="DY121" s="536" t="str">
        <f t="shared" si="44"/>
        <v>PCD_DPW3_RES7_DER_S5</v>
      </c>
      <c r="DZ121" s="536" t="str">
        <f t="shared" si="43"/>
        <v>PCD_DPW3_RES7_RS_S5</v>
      </c>
      <c r="EA121" s="536" t="str">
        <f t="shared" si="43"/>
        <v>PCD_DPW3_RES7_DPLE_S5</v>
      </c>
    </row>
    <row r="122" spans="1:131" ht="28.2" thickBot="1" x14ac:dyDescent="0.3">
      <c r="A122" s="327"/>
      <c r="B122" s="360" t="str">
        <f t="shared" si="42"/>
        <v>SSC</v>
      </c>
      <c r="C122" s="60" t="s">
        <v>1549</v>
      </c>
      <c r="D122" s="60" t="s">
        <v>1750</v>
      </c>
      <c r="E122" s="91">
        <f>IFERROR(INDEX('[6]PCD List'!$AU$5:$BK$48,MATCH('DPW3'!$D122,'[6]PCD List'!$AR$5:$AR$48,0),MATCH('DPW3'!$B122,'[6]PCD List'!$AU$2:$BK$2,0)),"")</f>
        <v>0</v>
      </c>
      <c r="F122" s="62" t="s">
        <v>2471</v>
      </c>
      <c r="G122" s="63" t="s">
        <v>1030</v>
      </c>
      <c r="H122" s="24" t="s">
        <v>153</v>
      </c>
      <c r="I122" s="233">
        <v>0</v>
      </c>
      <c r="K122" s="786"/>
      <c r="M122" s="356"/>
      <c r="N122" s="356"/>
      <c r="O122" s="521"/>
      <c r="P122" s="521"/>
      <c r="Q122" s="521"/>
      <c r="R122" s="66"/>
      <c r="S122" s="66"/>
      <c r="T122" s="66"/>
      <c r="U122" s="66"/>
      <c r="V122" s="66"/>
      <c r="W122" s="66"/>
      <c r="X122" s="66"/>
      <c r="Y122" s="66"/>
      <c r="Z122" s="66"/>
      <c r="AA122" s="66"/>
      <c r="AB122" s="66"/>
      <c r="AC122" s="66"/>
      <c r="AD122" s="66"/>
      <c r="AE122" s="66"/>
      <c r="AF122" s="66"/>
      <c r="AG122" s="66"/>
      <c r="AH122" s="66"/>
      <c r="AI122" s="66"/>
      <c r="AJ122" s="66"/>
      <c r="AK122" s="66"/>
      <c r="AL122" s="66"/>
      <c r="AM122" s="66"/>
      <c r="AN122" s="66"/>
      <c r="AO122" s="66"/>
      <c r="AP122" s="66"/>
      <c r="AQ122" s="66"/>
      <c r="AR122" s="66"/>
      <c r="AS122" s="66"/>
      <c r="AT122" s="66"/>
      <c r="AU122" s="67"/>
      <c r="AV122" s="67"/>
      <c r="AW122" s="67"/>
      <c r="AX122" s="67"/>
      <c r="AY122" s="67"/>
      <c r="AZ122" s="67"/>
      <c r="BA122" s="357"/>
      <c r="BC122" s="555"/>
      <c r="BD122" s="521"/>
      <c r="BE122" s="66"/>
      <c r="BF122" s="66"/>
      <c r="BG122" s="66"/>
      <c r="BH122" s="66"/>
      <c r="BI122" s="66"/>
      <c r="BJ122" s="66"/>
      <c r="BK122" s="66"/>
      <c r="BL122" s="66"/>
      <c r="BM122" s="66"/>
      <c r="BN122" s="357"/>
      <c r="BU122" s="527" t="s">
        <v>2472</v>
      </c>
      <c r="BX122" s="289"/>
      <c r="BY122" s="1" t="s">
        <v>2474</v>
      </c>
      <c r="BZ122" s="528" t="s">
        <v>2493</v>
      </c>
      <c r="CA122" s="528" t="s">
        <v>2493</v>
      </c>
      <c r="CB122" s="528" t="s">
        <v>2493</v>
      </c>
      <c r="CC122" s="528" t="s">
        <v>2493</v>
      </c>
      <c r="CD122" s="528" t="s">
        <v>2493</v>
      </c>
      <c r="CE122" s="528" t="s">
        <v>2493</v>
      </c>
      <c r="CF122" s="528" t="s">
        <v>2493</v>
      </c>
      <c r="CG122" s="528" t="s">
        <v>2493</v>
      </c>
      <c r="CH122" s="528" t="s">
        <v>2493</v>
      </c>
      <c r="CI122" s="528" t="s">
        <v>2493</v>
      </c>
      <c r="CJ122" s="528" t="s">
        <v>2493</v>
      </c>
      <c r="CK122" s="528" t="s">
        <v>2493</v>
      </c>
      <c r="CL122" s="528" t="s">
        <v>2493</v>
      </c>
      <c r="CM122" s="528" t="s">
        <v>2493</v>
      </c>
      <c r="CN122" s="528" t="s">
        <v>2493</v>
      </c>
      <c r="CO122" s="528" t="s">
        <v>2493</v>
      </c>
      <c r="CP122" s="528" t="s">
        <v>2493</v>
      </c>
      <c r="CQ122" s="528" t="s">
        <v>2493</v>
      </c>
      <c r="CR122" s="528" t="s">
        <v>2493</v>
      </c>
      <c r="CS122" s="528" t="s">
        <v>2493</v>
      </c>
      <c r="CT122" s="528" t="s">
        <v>2493</v>
      </c>
      <c r="CU122" s="528" t="s">
        <v>2493</v>
      </c>
      <c r="CV122" s="528" t="s">
        <v>2493</v>
      </c>
      <c r="CW122" s="528" t="s">
        <v>2493</v>
      </c>
      <c r="CX122" s="528" t="s">
        <v>2493</v>
      </c>
      <c r="CY122" s="528" t="s">
        <v>2493</v>
      </c>
      <c r="CZ122" s="528" t="s">
        <v>2493</v>
      </c>
      <c r="DA122" s="528" t="s">
        <v>2493</v>
      </c>
      <c r="DB122" s="528" t="s">
        <v>2493</v>
      </c>
      <c r="DC122" s="528" t="s">
        <v>2493</v>
      </c>
      <c r="DD122" s="528" t="s">
        <v>2493</v>
      </c>
      <c r="DE122" s="528" t="s">
        <v>2493</v>
      </c>
      <c r="DF122" s="528" t="s">
        <v>2493</v>
      </c>
      <c r="DG122" s="528" t="s">
        <v>2493</v>
      </c>
      <c r="DH122" s="528" t="s">
        <v>2493</v>
      </c>
      <c r="DI122" s="528" t="s">
        <v>2493</v>
      </c>
      <c r="DJ122" s="528" t="s">
        <v>2493</v>
      </c>
      <c r="DK122" s="528" t="s">
        <v>2493</v>
      </c>
      <c r="DL122" s="528" t="s">
        <v>2493</v>
      </c>
      <c r="DM122" s="528" t="s">
        <v>2493</v>
      </c>
      <c r="DN122" s="528" t="s">
        <v>2493</v>
      </c>
      <c r="DP122" s="536" t="str">
        <f t="shared" si="44"/>
        <v>PCD_DPW3_RES7_DLY_S6</v>
      </c>
      <c r="DQ122" s="536" t="str">
        <f t="shared" si="44"/>
        <v>PCD_DPW3_RES7_DIR_S6</v>
      </c>
      <c r="DR122" s="536" t="str">
        <f t="shared" si="44"/>
        <v>PCD_DPW3_RES7_DSCR_S6</v>
      </c>
      <c r="DS122" s="536" t="str">
        <f t="shared" si="44"/>
        <v>PCD_DPW3_RES7_DCS_S6</v>
      </c>
      <c r="DT122" s="536" t="str">
        <f t="shared" si="44"/>
        <v>PCD_DPW3_RES7_DSPC_S6</v>
      </c>
      <c r="DU122" s="536" t="str">
        <f t="shared" si="44"/>
        <v>PCD_DPW3_RES7_DPP_S6</v>
      </c>
      <c r="DV122" s="536" t="str">
        <f t="shared" si="44"/>
        <v>PCD_DPW3_RES7_DTPI_S6</v>
      </c>
      <c r="DW122" s="536" t="str">
        <f t="shared" si="44"/>
        <v>PCD_DPW3_RES7_DCI_S6</v>
      </c>
      <c r="DX122" s="536" t="str">
        <f t="shared" si="44"/>
        <v>PCD_DPW3_RES7_DSI_S6</v>
      </c>
      <c r="DY122" s="536" t="str">
        <f t="shared" si="44"/>
        <v>PCD_DPW3_RES7_DER_S6</v>
      </c>
      <c r="DZ122" s="536" t="str">
        <f t="shared" si="43"/>
        <v>PCD_DPW3_RES7_RS_S6</v>
      </c>
      <c r="EA122" s="536" t="str">
        <f t="shared" si="43"/>
        <v>PCD_DPW3_RES7_DPLE_S6</v>
      </c>
    </row>
    <row r="123" spans="1:131" ht="28.2" thickBot="1" x14ac:dyDescent="0.3">
      <c r="A123" s="327"/>
      <c r="B123" s="360" t="str">
        <f t="shared" si="42"/>
        <v>SSC</v>
      </c>
      <c r="C123" s="60" t="s">
        <v>1549</v>
      </c>
      <c r="D123" s="60" t="s">
        <v>1750</v>
      </c>
      <c r="E123" s="91">
        <f>IFERROR(INDEX('[6]PCD List'!$AU$5:$BK$48,MATCH('DPW3'!$D123,'[6]PCD List'!$AR$5:$AR$48,0),MATCH('DPW3'!$B123,'[6]PCD List'!$AU$2:$BK$2,0)),"")</f>
        <v>0</v>
      </c>
      <c r="F123" s="62" t="s">
        <v>2471</v>
      </c>
      <c r="G123" s="63" t="s">
        <v>1033</v>
      </c>
      <c r="H123" s="24" t="s">
        <v>153</v>
      </c>
      <c r="I123" s="233">
        <v>0</v>
      </c>
      <c r="K123" s="786"/>
      <c r="M123" s="356"/>
      <c r="N123" s="356"/>
      <c r="O123" s="521"/>
      <c r="P123" s="521"/>
      <c r="Q123" s="521"/>
      <c r="R123" s="66"/>
      <c r="S123" s="66"/>
      <c r="T123" s="66"/>
      <c r="U123" s="66"/>
      <c r="V123" s="66"/>
      <c r="W123" s="66"/>
      <c r="X123" s="66"/>
      <c r="Y123" s="66"/>
      <c r="Z123" s="66"/>
      <c r="AA123" s="66"/>
      <c r="AB123" s="66"/>
      <c r="AC123" s="66"/>
      <c r="AD123" s="66"/>
      <c r="AE123" s="66"/>
      <c r="AF123" s="66"/>
      <c r="AG123" s="66"/>
      <c r="AH123" s="66"/>
      <c r="AI123" s="66"/>
      <c r="AJ123" s="66"/>
      <c r="AK123" s="66"/>
      <c r="AL123" s="66"/>
      <c r="AM123" s="66"/>
      <c r="AN123" s="66"/>
      <c r="AO123" s="66"/>
      <c r="AP123" s="66"/>
      <c r="AQ123" s="66"/>
      <c r="AR123" s="66"/>
      <c r="AS123" s="66"/>
      <c r="AT123" s="66"/>
      <c r="AU123" s="67"/>
      <c r="AV123" s="67"/>
      <c r="AW123" s="67"/>
      <c r="AX123" s="67"/>
      <c r="AY123" s="67"/>
      <c r="AZ123" s="67"/>
      <c r="BA123" s="372"/>
      <c r="BC123" s="555"/>
      <c r="BD123" s="521"/>
      <c r="BE123" s="66"/>
      <c r="BF123" s="66"/>
      <c r="BG123" s="66"/>
      <c r="BH123" s="66"/>
      <c r="BI123" s="66"/>
      <c r="BJ123" s="66"/>
      <c r="BK123" s="66"/>
      <c r="BL123" s="66"/>
      <c r="BM123" s="66"/>
      <c r="BN123" s="357"/>
      <c r="BU123" s="527" t="s">
        <v>2472</v>
      </c>
      <c r="BX123" s="289"/>
      <c r="BY123" s="1" t="s">
        <v>2474</v>
      </c>
      <c r="BZ123" s="537" t="s">
        <v>2494</v>
      </c>
      <c r="CA123" s="537" t="s">
        <v>2494</v>
      </c>
      <c r="CB123" s="537" t="s">
        <v>2494</v>
      </c>
      <c r="CC123" s="537" t="s">
        <v>2494</v>
      </c>
      <c r="CD123" s="537" t="s">
        <v>2494</v>
      </c>
      <c r="CE123" s="537" t="s">
        <v>2494</v>
      </c>
      <c r="CF123" s="537" t="s">
        <v>2494</v>
      </c>
      <c r="CG123" s="537" t="s">
        <v>2494</v>
      </c>
      <c r="CH123" s="537" t="s">
        <v>2494</v>
      </c>
      <c r="CI123" s="537" t="s">
        <v>2494</v>
      </c>
      <c r="CJ123" s="537" t="s">
        <v>2494</v>
      </c>
      <c r="CK123" s="537" t="s">
        <v>2494</v>
      </c>
      <c r="CL123" s="537" t="s">
        <v>2494</v>
      </c>
      <c r="CM123" s="537" t="s">
        <v>2494</v>
      </c>
      <c r="CN123" s="537" t="s">
        <v>2494</v>
      </c>
      <c r="CO123" s="537" t="s">
        <v>2494</v>
      </c>
      <c r="CP123" s="537" t="s">
        <v>2494</v>
      </c>
      <c r="CQ123" s="537" t="s">
        <v>2494</v>
      </c>
      <c r="CR123" s="537" t="s">
        <v>2494</v>
      </c>
      <c r="CS123" s="537" t="s">
        <v>2494</v>
      </c>
      <c r="CT123" s="537" t="s">
        <v>2494</v>
      </c>
      <c r="CU123" s="537" t="s">
        <v>2494</v>
      </c>
      <c r="CV123" s="537" t="s">
        <v>2494</v>
      </c>
      <c r="CW123" s="537" t="s">
        <v>2494</v>
      </c>
      <c r="CX123" s="537" t="s">
        <v>2494</v>
      </c>
      <c r="CY123" s="537" t="s">
        <v>2494</v>
      </c>
      <c r="CZ123" s="537" t="s">
        <v>2494</v>
      </c>
      <c r="DA123" s="537" t="s">
        <v>2494</v>
      </c>
      <c r="DB123" s="537" t="s">
        <v>2494</v>
      </c>
      <c r="DC123" s="537" t="s">
        <v>2494</v>
      </c>
      <c r="DD123" s="537" t="s">
        <v>2494</v>
      </c>
      <c r="DE123" s="537" t="s">
        <v>2494</v>
      </c>
      <c r="DF123" s="537" t="s">
        <v>2494</v>
      </c>
      <c r="DG123" s="537" t="s">
        <v>2494</v>
      </c>
      <c r="DH123" s="537" t="s">
        <v>2494</v>
      </c>
      <c r="DI123" s="537" t="s">
        <v>2494</v>
      </c>
      <c r="DJ123" s="537" t="s">
        <v>2494</v>
      </c>
      <c r="DK123" s="537" t="s">
        <v>2494</v>
      </c>
      <c r="DL123" s="537" t="s">
        <v>2494</v>
      </c>
      <c r="DM123" s="537" t="s">
        <v>2494</v>
      </c>
      <c r="DN123" s="537" t="s">
        <v>2494</v>
      </c>
      <c r="DP123" s="536" t="str">
        <f t="shared" si="44"/>
        <v>PCD_DPW3_RES7_DLY_S7</v>
      </c>
      <c r="DQ123" s="536" t="str">
        <f t="shared" si="44"/>
        <v>PCD_DPW3_RES7_DIR_S7</v>
      </c>
      <c r="DR123" s="536" t="str">
        <f t="shared" si="44"/>
        <v>PCD_DPW3_RES7_DSCR_S7</v>
      </c>
      <c r="DS123" s="536" t="str">
        <f t="shared" si="44"/>
        <v>PCD_DPW3_RES7_DCS_S7</v>
      </c>
      <c r="DT123" s="536" t="str">
        <f t="shared" si="44"/>
        <v>PCD_DPW3_RES7_DSPC_S7</v>
      </c>
      <c r="DU123" s="536" t="str">
        <f t="shared" si="44"/>
        <v>PCD_DPW3_RES7_DPP_S7</v>
      </c>
      <c r="DV123" s="536" t="str">
        <f t="shared" si="44"/>
        <v>PCD_DPW3_RES7_DTPI_S7</v>
      </c>
      <c r="DW123" s="536" t="str">
        <f t="shared" si="44"/>
        <v>PCD_DPW3_RES7_DCI_S7</v>
      </c>
      <c r="DX123" s="536" t="str">
        <f t="shared" si="44"/>
        <v>PCD_DPW3_RES7_DSI_S7</v>
      </c>
      <c r="DY123" s="536" t="str">
        <f t="shared" si="44"/>
        <v>PCD_DPW3_RES7_DER_S7</v>
      </c>
      <c r="DZ123" s="536" t="str">
        <f t="shared" si="43"/>
        <v>PCD_DPW3_RES7_RS_S7</v>
      </c>
      <c r="EA123" s="536" t="str">
        <f t="shared" si="43"/>
        <v>PCD_DPW3_RES7_DPLE_S7</v>
      </c>
    </row>
    <row r="124" spans="1:131" ht="28.2" thickBot="1" x14ac:dyDescent="0.3">
      <c r="A124" s="327"/>
      <c r="B124" s="488" t="str">
        <f t="shared" si="42"/>
        <v>SSC</v>
      </c>
      <c r="C124" s="561" t="s">
        <v>1549</v>
      </c>
      <c r="D124" s="561" t="s">
        <v>1750</v>
      </c>
      <c r="E124" s="558">
        <f>IFERROR(INDEX('[6]PCD List'!$AU$5:$BK$48,MATCH('DPW3'!$D124,'[6]PCD List'!$AR$5:$AR$48,0),MATCH('DPW3'!$B124,'[6]PCD List'!$AU$2:$BK$2,0)),"")</f>
        <v>0</v>
      </c>
      <c r="F124" s="559" t="s">
        <v>2471</v>
      </c>
      <c r="G124" s="264" t="s">
        <v>1036</v>
      </c>
      <c r="H124" s="556" t="s">
        <v>153</v>
      </c>
      <c r="I124" s="560">
        <v>0</v>
      </c>
      <c r="K124" s="786"/>
      <c r="M124" s="267">
        <f>SUM( M116:M122)</f>
        <v>0</v>
      </c>
      <c r="N124" s="297">
        <f t="shared" ref="N124:BA124" si="45">SUM( N116:N122)</f>
        <v>0</v>
      </c>
      <c r="O124" s="268">
        <f t="shared" si="45"/>
        <v>0</v>
      </c>
      <c r="P124" s="268">
        <f t="shared" si="45"/>
        <v>0</v>
      </c>
      <c r="Q124" s="268">
        <f t="shared" si="45"/>
        <v>0</v>
      </c>
      <c r="R124" s="268">
        <f t="shared" si="45"/>
        <v>0</v>
      </c>
      <c r="S124" s="268">
        <f t="shared" si="45"/>
        <v>0</v>
      </c>
      <c r="T124" s="268">
        <f t="shared" si="45"/>
        <v>0</v>
      </c>
      <c r="U124" s="268">
        <f t="shared" si="45"/>
        <v>0</v>
      </c>
      <c r="V124" s="268">
        <f t="shared" si="45"/>
        <v>0</v>
      </c>
      <c r="W124" s="268">
        <f t="shared" si="45"/>
        <v>0</v>
      </c>
      <c r="X124" s="268">
        <f t="shared" si="45"/>
        <v>0</v>
      </c>
      <c r="Y124" s="268">
        <f t="shared" si="45"/>
        <v>0</v>
      </c>
      <c r="Z124" s="268">
        <f t="shared" si="45"/>
        <v>0</v>
      </c>
      <c r="AA124" s="268">
        <f t="shared" si="45"/>
        <v>0</v>
      </c>
      <c r="AB124" s="268">
        <f t="shared" si="45"/>
        <v>0</v>
      </c>
      <c r="AC124" s="268">
        <f t="shared" si="45"/>
        <v>0</v>
      </c>
      <c r="AD124" s="268">
        <f t="shared" si="45"/>
        <v>0</v>
      </c>
      <c r="AE124" s="268">
        <f t="shared" si="45"/>
        <v>0</v>
      </c>
      <c r="AF124" s="268">
        <f t="shared" si="45"/>
        <v>0</v>
      </c>
      <c r="AG124" s="268">
        <f t="shared" si="45"/>
        <v>0</v>
      </c>
      <c r="AH124" s="268">
        <f t="shared" si="45"/>
        <v>0</v>
      </c>
      <c r="AI124" s="268">
        <f t="shared" si="45"/>
        <v>0</v>
      </c>
      <c r="AJ124" s="268">
        <f t="shared" si="45"/>
        <v>0</v>
      </c>
      <c r="AK124" s="268">
        <f t="shared" si="45"/>
        <v>0</v>
      </c>
      <c r="AL124" s="268">
        <f t="shared" si="45"/>
        <v>0</v>
      </c>
      <c r="AM124" s="268">
        <f t="shared" si="45"/>
        <v>0</v>
      </c>
      <c r="AN124" s="268">
        <f t="shared" si="45"/>
        <v>0</v>
      </c>
      <c r="AO124" s="268">
        <f t="shared" si="45"/>
        <v>0</v>
      </c>
      <c r="AP124" s="268">
        <f t="shared" si="45"/>
        <v>0</v>
      </c>
      <c r="AQ124" s="268">
        <f t="shared" si="45"/>
        <v>0</v>
      </c>
      <c r="AR124" s="268">
        <f t="shared" si="45"/>
        <v>0</v>
      </c>
      <c r="AS124" s="268">
        <f t="shared" si="45"/>
        <v>0</v>
      </c>
      <c r="AT124" s="268">
        <f t="shared" si="45"/>
        <v>0</v>
      </c>
      <c r="AU124" s="268">
        <f t="shared" si="45"/>
        <v>0</v>
      </c>
      <c r="AV124" s="268">
        <f t="shared" si="45"/>
        <v>0</v>
      </c>
      <c r="AW124" s="268">
        <f t="shared" si="45"/>
        <v>0</v>
      </c>
      <c r="AX124" s="268">
        <f t="shared" si="45"/>
        <v>0</v>
      </c>
      <c r="AY124" s="268">
        <f t="shared" si="45"/>
        <v>0</v>
      </c>
      <c r="AZ124" s="268">
        <f t="shared" si="45"/>
        <v>0</v>
      </c>
      <c r="BA124" s="542">
        <f t="shared" si="45"/>
        <v>0</v>
      </c>
      <c r="BC124" s="381"/>
      <c r="BD124" s="382"/>
      <c r="BE124" s="382"/>
      <c r="BF124" s="382"/>
      <c r="BG124" s="382"/>
      <c r="BH124" s="382"/>
      <c r="BI124" s="382"/>
      <c r="BJ124" s="382"/>
      <c r="BK124" s="382"/>
      <c r="BL124" s="382"/>
      <c r="BM124" s="382"/>
      <c r="BN124" s="383"/>
      <c r="BU124" s="527" t="s">
        <v>2472</v>
      </c>
      <c r="BX124" s="289"/>
      <c r="BY124" s="1" t="s">
        <v>2474</v>
      </c>
      <c r="BZ124" s="543" t="s">
        <v>2495</v>
      </c>
      <c r="CA124" s="544" t="s">
        <v>2495</v>
      </c>
      <c r="CB124" s="545" t="s">
        <v>2495</v>
      </c>
      <c r="CC124" s="545" t="s">
        <v>2495</v>
      </c>
      <c r="CD124" s="545" t="s">
        <v>2495</v>
      </c>
      <c r="CE124" s="545" t="s">
        <v>2495</v>
      </c>
      <c r="CF124" s="545" t="s">
        <v>2495</v>
      </c>
      <c r="CG124" s="545" t="s">
        <v>2495</v>
      </c>
      <c r="CH124" s="545" t="s">
        <v>2495</v>
      </c>
      <c r="CI124" s="545" t="s">
        <v>2495</v>
      </c>
      <c r="CJ124" s="545" t="s">
        <v>2495</v>
      </c>
      <c r="CK124" s="545" t="s">
        <v>2495</v>
      </c>
      <c r="CL124" s="545" t="s">
        <v>2495</v>
      </c>
      <c r="CM124" s="545" t="s">
        <v>2495</v>
      </c>
      <c r="CN124" s="545" t="s">
        <v>2495</v>
      </c>
      <c r="CO124" s="545" t="s">
        <v>2495</v>
      </c>
      <c r="CP124" s="545" t="s">
        <v>2495</v>
      </c>
      <c r="CQ124" s="545" t="s">
        <v>2495</v>
      </c>
      <c r="CR124" s="545" t="s">
        <v>2495</v>
      </c>
      <c r="CS124" s="545" t="s">
        <v>2495</v>
      </c>
      <c r="CT124" s="545" t="s">
        <v>2495</v>
      </c>
      <c r="CU124" s="545" t="s">
        <v>2495</v>
      </c>
      <c r="CV124" s="545" t="s">
        <v>2495</v>
      </c>
      <c r="CW124" s="545" t="s">
        <v>2495</v>
      </c>
      <c r="CX124" s="545" t="s">
        <v>2495</v>
      </c>
      <c r="CY124" s="545" t="s">
        <v>2495</v>
      </c>
      <c r="CZ124" s="545" t="s">
        <v>2495</v>
      </c>
      <c r="DA124" s="545" t="s">
        <v>2495</v>
      </c>
      <c r="DB124" s="545" t="s">
        <v>2495</v>
      </c>
      <c r="DC124" s="545" t="s">
        <v>2495</v>
      </c>
      <c r="DD124" s="545" t="s">
        <v>2495</v>
      </c>
      <c r="DE124" s="545" t="s">
        <v>2495</v>
      </c>
      <c r="DF124" s="545" t="s">
        <v>2495</v>
      </c>
      <c r="DG124" s="545" t="s">
        <v>2495</v>
      </c>
      <c r="DH124" s="545" t="s">
        <v>2495</v>
      </c>
      <c r="DI124" s="545" t="s">
        <v>2495</v>
      </c>
      <c r="DJ124" s="545" t="s">
        <v>2495</v>
      </c>
      <c r="DK124" s="545" t="s">
        <v>2495</v>
      </c>
      <c r="DL124" s="545" t="s">
        <v>2495</v>
      </c>
      <c r="DM124" s="545" t="s">
        <v>2495</v>
      </c>
      <c r="DN124" s="546" t="s">
        <v>2495</v>
      </c>
      <c r="DP124" s="536" t="str">
        <f t="shared" si="44"/>
        <v>PCD_DPW3_RES7_DLY_ST</v>
      </c>
      <c r="DQ124" s="536" t="str">
        <f t="shared" si="44"/>
        <v>PCD_DPW3_RES7_DIR_ST</v>
      </c>
      <c r="DR124" s="536" t="str">
        <f t="shared" si="44"/>
        <v>PCD_DPW3_RES7_DSCR_ST</v>
      </c>
      <c r="DS124" s="536" t="str">
        <f t="shared" si="44"/>
        <v>PCD_DPW3_RES7_DCS_ST</v>
      </c>
      <c r="DT124" s="536" t="str">
        <f t="shared" si="44"/>
        <v>PCD_DPW3_RES7_DSPC_ST</v>
      </c>
      <c r="DU124" s="536" t="str">
        <f t="shared" si="44"/>
        <v>PCD_DPW3_RES7_DPP_ST</v>
      </c>
      <c r="DV124" s="536" t="str">
        <f t="shared" si="44"/>
        <v>PCD_DPW3_RES7_DTPI_ST</v>
      </c>
      <c r="DW124" s="536" t="str">
        <f t="shared" si="44"/>
        <v>PCD_DPW3_RES7_DCI_ST</v>
      </c>
      <c r="DX124" s="536" t="str">
        <f t="shared" si="44"/>
        <v>PCD_DPW3_RES7_DSI_ST</v>
      </c>
      <c r="DY124" s="536" t="str">
        <f t="shared" si="44"/>
        <v>PCD_DPW3_RES7_DER_ST</v>
      </c>
      <c r="DZ124" s="536" t="str">
        <f t="shared" si="43"/>
        <v>PCD_DPW3_RES7_RS_ST</v>
      </c>
      <c r="EA124" s="536" t="str">
        <f t="shared" si="43"/>
        <v>PCD_DPW3_RES7_DPLE_ST</v>
      </c>
    </row>
    <row r="125" spans="1:131" ht="15.6" thickBot="1" x14ac:dyDescent="0.3">
      <c r="A125" s="327"/>
      <c r="B125" s="351" t="str">
        <f xml:space="preserve"> B124</f>
        <v>SSC</v>
      </c>
      <c r="C125" s="56" t="s">
        <v>1549</v>
      </c>
      <c r="D125" s="56" t="s">
        <v>1758</v>
      </c>
      <c r="E125" s="402" t="str">
        <f>IFERROR(INDEX('[6]PCD List'!$AU$5:$BK$48,MATCH('DPW3'!$D125,'[6]PCD List'!$AR$5:$AR$48,0),MATCH('DPW3'!$B125,'[6]PCD List'!$AU$2:$BK$2,0)),"")</f>
        <v>Y</v>
      </c>
      <c r="F125" s="118" t="s">
        <v>2496</v>
      </c>
      <c r="G125" s="63" t="s">
        <v>998</v>
      </c>
      <c r="H125" s="24" t="s">
        <v>153</v>
      </c>
      <c r="I125" s="233">
        <v>0</v>
      </c>
      <c r="K125" s="786">
        <v>1</v>
      </c>
      <c r="M125" s="356">
        <v>1</v>
      </c>
      <c r="N125" s="356"/>
      <c r="O125" s="521"/>
      <c r="P125" s="521"/>
      <c r="Q125" s="521"/>
      <c r="R125" s="66"/>
      <c r="S125" s="66"/>
      <c r="T125" s="66"/>
      <c r="U125" s="66"/>
      <c r="V125" s="66"/>
      <c r="W125" s="66"/>
      <c r="X125" s="66"/>
      <c r="Y125" s="66"/>
      <c r="Z125" s="66"/>
      <c r="AA125" s="66"/>
      <c r="AB125" s="66"/>
      <c r="AC125" s="66"/>
      <c r="AD125" s="66"/>
      <c r="AE125" s="66"/>
      <c r="AF125" s="66"/>
      <c r="AG125" s="66"/>
      <c r="AH125" s="66"/>
      <c r="AI125" s="66"/>
      <c r="AJ125" s="66"/>
      <c r="AK125" s="66"/>
      <c r="AL125" s="66"/>
      <c r="AM125" s="66"/>
      <c r="AN125" s="66"/>
      <c r="AO125" s="66"/>
      <c r="AP125" s="66"/>
      <c r="AQ125" s="66"/>
      <c r="AR125" s="66"/>
      <c r="AS125" s="66"/>
      <c r="AT125" s="66"/>
      <c r="AU125" s="67"/>
      <c r="AV125" s="67"/>
      <c r="AW125" s="67"/>
      <c r="AX125" s="67"/>
      <c r="AY125" s="67"/>
      <c r="AZ125" s="67"/>
      <c r="BA125" s="357"/>
      <c r="BC125" s="555"/>
      <c r="BD125" s="521"/>
      <c r="BE125" s="66"/>
      <c r="BF125" s="66"/>
      <c r="BG125" s="66"/>
      <c r="BH125" s="66"/>
      <c r="BI125" s="66"/>
      <c r="BJ125" s="66"/>
      <c r="BK125" s="66"/>
      <c r="BL125" s="66"/>
      <c r="BM125" s="66"/>
      <c r="BN125" s="357"/>
      <c r="BU125" s="527" t="s">
        <v>2497</v>
      </c>
      <c r="BX125" s="289" t="s">
        <v>2498</v>
      </c>
      <c r="BY125" s="1" t="s">
        <v>2499</v>
      </c>
      <c r="BZ125" s="528" t="s">
        <v>2500</v>
      </c>
      <c r="CA125" s="528" t="s">
        <v>2500</v>
      </c>
      <c r="CB125" s="529" t="s">
        <v>2500</v>
      </c>
      <c r="CC125" s="529" t="s">
        <v>2500</v>
      </c>
      <c r="CD125" s="529" t="s">
        <v>2500</v>
      </c>
      <c r="CE125" s="530" t="s">
        <v>2500</v>
      </c>
      <c r="CF125" s="530" t="s">
        <v>2500</v>
      </c>
      <c r="CG125" s="530" t="s">
        <v>2500</v>
      </c>
      <c r="CH125" s="530" t="s">
        <v>2500</v>
      </c>
      <c r="CI125" s="530" t="s">
        <v>2500</v>
      </c>
      <c r="CJ125" s="530" t="s">
        <v>2500</v>
      </c>
      <c r="CK125" s="530" t="s">
        <v>2500</v>
      </c>
      <c r="CL125" s="530" t="s">
        <v>2500</v>
      </c>
      <c r="CM125" s="530" t="s">
        <v>2500</v>
      </c>
      <c r="CN125" s="530" t="s">
        <v>2500</v>
      </c>
      <c r="CO125" s="530" t="s">
        <v>2500</v>
      </c>
      <c r="CP125" s="530" t="s">
        <v>2500</v>
      </c>
      <c r="CQ125" s="530" t="s">
        <v>2500</v>
      </c>
      <c r="CR125" s="530" t="s">
        <v>2500</v>
      </c>
      <c r="CS125" s="530" t="s">
        <v>2500</v>
      </c>
      <c r="CT125" s="530" t="s">
        <v>2500</v>
      </c>
      <c r="CU125" s="530" t="s">
        <v>2500</v>
      </c>
      <c r="CV125" s="530" t="s">
        <v>2500</v>
      </c>
      <c r="CW125" s="530" t="s">
        <v>2500</v>
      </c>
      <c r="CX125" s="530" t="s">
        <v>2500</v>
      </c>
      <c r="CY125" s="530" t="s">
        <v>2500</v>
      </c>
      <c r="CZ125" s="530" t="s">
        <v>2500</v>
      </c>
      <c r="DA125" s="530" t="s">
        <v>2500</v>
      </c>
      <c r="DB125" s="530" t="s">
        <v>2500</v>
      </c>
      <c r="DC125" s="530" t="s">
        <v>2500</v>
      </c>
      <c r="DD125" s="530" t="s">
        <v>2500</v>
      </c>
      <c r="DE125" s="530" t="s">
        <v>2500</v>
      </c>
      <c r="DF125" s="530" t="s">
        <v>2500</v>
      </c>
      <c r="DG125" s="530" t="s">
        <v>2500</v>
      </c>
      <c r="DH125" s="531" t="s">
        <v>2500</v>
      </c>
      <c r="DI125" s="531" t="s">
        <v>2500</v>
      </c>
      <c r="DJ125" s="531" t="s">
        <v>2500</v>
      </c>
      <c r="DK125" s="531" t="s">
        <v>2500</v>
      </c>
      <c r="DL125" s="531" t="s">
        <v>2500</v>
      </c>
      <c r="DM125" s="531" t="s">
        <v>2500</v>
      </c>
      <c r="DN125" s="532" t="s">
        <v>2500</v>
      </c>
      <c r="DP125" s="289" t="s">
        <v>2501</v>
      </c>
      <c r="DQ125" s="241" t="s">
        <v>2502</v>
      </c>
      <c r="DR125" s="74" t="s">
        <v>2503</v>
      </c>
      <c r="DS125" s="74" t="s">
        <v>2504</v>
      </c>
      <c r="DT125" s="74" t="s">
        <v>2505</v>
      </c>
      <c r="DU125" s="74" t="s">
        <v>2506</v>
      </c>
      <c r="DV125" s="74" t="s">
        <v>2507</v>
      </c>
      <c r="DW125" s="74" t="s">
        <v>2508</v>
      </c>
      <c r="DX125" s="74" t="s">
        <v>2509</v>
      </c>
      <c r="DY125" s="74" t="s">
        <v>2510</v>
      </c>
      <c r="DZ125" s="74" t="s">
        <v>2511</v>
      </c>
      <c r="EA125" s="74" t="s">
        <v>2512</v>
      </c>
    </row>
    <row r="126" spans="1:131" ht="15.6" thickBot="1" x14ac:dyDescent="0.3">
      <c r="A126" s="327"/>
      <c r="B126" s="360" t="str">
        <f t="shared" ref="B126:B133" si="46" xml:space="preserve"> B125</f>
        <v>SSC</v>
      </c>
      <c r="C126" s="60" t="s">
        <v>1549</v>
      </c>
      <c r="D126" s="60" t="s">
        <v>1758</v>
      </c>
      <c r="E126" s="91" t="str">
        <f>IFERROR(INDEX('[6]PCD List'!$AU$5:$BK$48,MATCH('DPW3'!$D126,'[6]PCD List'!$AR$5:$AR$48,0),MATCH('DPW3'!$B126,'[6]PCD List'!$AU$2:$BK$2,0)),"")</f>
        <v>Y</v>
      </c>
      <c r="F126" s="62" t="s">
        <v>2496</v>
      </c>
      <c r="G126" s="63" t="s">
        <v>1015</v>
      </c>
      <c r="H126" s="24" t="s">
        <v>153</v>
      </c>
      <c r="I126" s="233">
        <v>0</v>
      </c>
      <c r="K126" s="786"/>
      <c r="M126" s="356">
        <v>0</v>
      </c>
      <c r="N126" s="356">
        <v>1</v>
      </c>
      <c r="O126" s="521">
        <v>1</v>
      </c>
      <c r="P126" s="521">
        <v>1</v>
      </c>
      <c r="Q126" s="521">
        <v>1</v>
      </c>
      <c r="R126" s="66">
        <v>0</v>
      </c>
      <c r="S126" s="66">
        <v>0</v>
      </c>
      <c r="T126" s="66">
        <v>0</v>
      </c>
      <c r="U126" s="66">
        <v>0</v>
      </c>
      <c r="V126" s="66">
        <v>0</v>
      </c>
      <c r="W126" s="66">
        <v>0</v>
      </c>
      <c r="X126" s="66">
        <v>0</v>
      </c>
      <c r="Y126" s="66">
        <v>0</v>
      </c>
      <c r="Z126" s="66">
        <v>0</v>
      </c>
      <c r="AA126" s="66">
        <v>0</v>
      </c>
      <c r="AB126" s="66">
        <v>0</v>
      </c>
      <c r="AC126" s="66">
        <v>0</v>
      </c>
      <c r="AD126" s="66">
        <v>0</v>
      </c>
      <c r="AE126" s="66">
        <v>0</v>
      </c>
      <c r="AF126" s="66">
        <v>0</v>
      </c>
      <c r="AG126" s="66">
        <v>0</v>
      </c>
      <c r="AH126" s="66"/>
      <c r="AI126" s="66"/>
      <c r="AJ126" s="66"/>
      <c r="AK126" s="66"/>
      <c r="AL126" s="66"/>
      <c r="AM126" s="66"/>
      <c r="AN126" s="66"/>
      <c r="AO126" s="66"/>
      <c r="AP126" s="66"/>
      <c r="AQ126" s="66"/>
      <c r="AR126" s="66"/>
      <c r="AS126" s="66"/>
      <c r="AT126" s="66"/>
      <c r="AU126" s="67"/>
      <c r="AV126" s="67"/>
      <c r="AW126" s="67"/>
      <c r="AX126" s="67"/>
      <c r="AY126" s="67"/>
      <c r="AZ126" s="67"/>
      <c r="BA126" s="357"/>
      <c r="BC126" s="555"/>
      <c r="BD126" s="521"/>
      <c r="BE126" s="66"/>
      <c r="BF126" s="66"/>
      <c r="BG126" s="66"/>
      <c r="BH126" s="66"/>
      <c r="BI126" s="66"/>
      <c r="BJ126" s="66"/>
      <c r="BK126" s="66"/>
      <c r="BL126" s="66"/>
      <c r="BM126" s="66"/>
      <c r="BN126" s="357"/>
      <c r="BU126" s="527" t="s">
        <v>2497</v>
      </c>
      <c r="BX126" s="289"/>
      <c r="BY126" s="1" t="s">
        <v>2499</v>
      </c>
      <c r="BZ126" s="528" t="s">
        <v>2513</v>
      </c>
      <c r="CA126" s="528" t="s">
        <v>2513</v>
      </c>
      <c r="CB126" s="528" t="s">
        <v>2513</v>
      </c>
      <c r="CC126" s="528" t="s">
        <v>2513</v>
      </c>
      <c r="CD126" s="528" t="s">
        <v>2513</v>
      </c>
      <c r="CE126" s="528" t="s">
        <v>2513</v>
      </c>
      <c r="CF126" s="528" t="s">
        <v>2513</v>
      </c>
      <c r="CG126" s="528" t="s">
        <v>2513</v>
      </c>
      <c r="CH126" s="528" t="s">
        <v>2513</v>
      </c>
      <c r="CI126" s="528" t="s">
        <v>2513</v>
      </c>
      <c r="CJ126" s="528" t="s">
        <v>2513</v>
      </c>
      <c r="CK126" s="528" t="s">
        <v>2513</v>
      </c>
      <c r="CL126" s="528" t="s">
        <v>2513</v>
      </c>
      <c r="CM126" s="528" t="s">
        <v>2513</v>
      </c>
      <c r="CN126" s="528" t="s">
        <v>2513</v>
      </c>
      <c r="CO126" s="528" t="s">
        <v>2513</v>
      </c>
      <c r="CP126" s="528" t="s">
        <v>2513</v>
      </c>
      <c r="CQ126" s="528" t="s">
        <v>2513</v>
      </c>
      <c r="CR126" s="528" t="s">
        <v>2513</v>
      </c>
      <c r="CS126" s="528" t="s">
        <v>2513</v>
      </c>
      <c r="CT126" s="528" t="s">
        <v>2513</v>
      </c>
      <c r="CU126" s="528" t="s">
        <v>2513</v>
      </c>
      <c r="CV126" s="528" t="s">
        <v>2513</v>
      </c>
      <c r="CW126" s="528" t="s">
        <v>2513</v>
      </c>
      <c r="CX126" s="528" t="s">
        <v>2513</v>
      </c>
      <c r="CY126" s="528" t="s">
        <v>2513</v>
      </c>
      <c r="CZ126" s="528" t="s">
        <v>2513</v>
      </c>
      <c r="DA126" s="528" t="s">
        <v>2513</v>
      </c>
      <c r="DB126" s="528" t="s">
        <v>2513</v>
      </c>
      <c r="DC126" s="528" t="s">
        <v>2513</v>
      </c>
      <c r="DD126" s="528" t="s">
        <v>2513</v>
      </c>
      <c r="DE126" s="528" t="s">
        <v>2513</v>
      </c>
      <c r="DF126" s="528" t="s">
        <v>2513</v>
      </c>
      <c r="DG126" s="528" t="s">
        <v>2513</v>
      </c>
      <c r="DH126" s="528" t="s">
        <v>2513</v>
      </c>
      <c r="DI126" s="528" t="s">
        <v>2513</v>
      </c>
      <c r="DJ126" s="528" t="s">
        <v>2513</v>
      </c>
      <c r="DK126" s="528" t="s">
        <v>2513</v>
      </c>
      <c r="DL126" s="528" t="s">
        <v>2513</v>
      </c>
      <c r="DM126" s="528" t="s">
        <v>2513</v>
      </c>
      <c r="DN126" s="528" t="s">
        <v>2513</v>
      </c>
      <c r="DP126" s="536" t="str">
        <f>DP$125&amp;$DO9</f>
        <v>PCD_DPW3_CYBR_DLY_S1</v>
      </c>
      <c r="DQ126" s="536" t="str">
        <f t="shared" ref="DQ126:EA133" si="47">DQ$125&amp;$DO9</f>
        <v>PCD_DPW3_CYBR_DIR_S1</v>
      </c>
      <c r="DR126" s="536" t="str">
        <f t="shared" si="47"/>
        <v>PCD_DPW3_CYBR_DSCR_S1</v>
      </c>
      <c r="DS126" s="536" t="str">
        <f t="shared" si="47"/>
        <v>PCD_DPW3_CYBR_DCS_S1</v>
      </c>
      <c r="DT126" s="536" t="str">
        <f t="shared" si="47"/>
        <v>PCD_DPW3_CYBR_DSPC_S1</v>
      </c>
      <c r="DU126" s="536" t="str">
        <f t="shared" si="47"/>
        <v>PCD_DPW3_CYBR_DPP_S1</v>
      </c>
      <c r="DV126" s="536" t="str">
        <f t="shared" si="47"/>
        <v>PCD_DPW3_CYBR_DTPI_S1</v>
      </c>
      <c r="DW126" s="536" t="str">
        <f t="shared" si="47"/>
        <v>PCD_DPW3_CYBR_DCI_S1</v>
      </c>
      <c r="DX126" s="536" t="str">
        <f t="shared" si="47"/>
        <v>PCD_DPW3_CYBR_DSI_S1</v>
      </c>
      <c r="DY126" s="536" t="str">
        <f t="shared" si="47"/>
        <v>PCD_DPW3_CYBR_DER_S1</v>
      </c>
      <c r="DZ126" s="536" t="str">
        <f t="shared" si="47"/>
        <v>PCD_DPW3_CYBR_RS_S1</v>
      </c>
      <c r="EA126" s="536" t="str">
        <f t="shared" si="47"/>
        <v>PCD_DPW3_CYBR_DPLE_S1</v>
      </c>
    </row>
    <row r="127" spans="1:131" ht="15.6" thickBot="1" x14ac:dyDescent="0.3">
      <c r="A127" s="327"/>
      <c r="B127" s="360" t="str">
        <f t="shared" si="46"/>
        <v>SSC</v>
      </c>
      <c r="C127" s="60" t="s">
        <v>1549</v>
      </c>
      <c r="D127" s="60" t="s">
        <v>1758</v>
      </c>
      <c r="E127" s="91" t="str">
        <f>IFERROR(INDEX('[6]PCD List'!$AU$5:$BK$48,MATCH('DPW3'!$D127,'[6]PCD List'!$AR$5:$AR$48,0),MATCH('DPW3'!$B127,'[6]PCD List'!$AU$2:$BK$2,0)),"")</f>
        <v>Y</v>
      </c>
      <c r="F127" s="62" t="s">
        <v>2496</v>
      </c>
      <c r="G127" s="63" t="s">
        <v>1018</v>
      </c>
      <c r="H127" s="24" t="s">
        <v>153</v>
      </c>
      <c r="I127" s="233">
        <v>0</v>
      </c>
      <c r="K127" s="786"/>
      <c r="M127" s="356">
        <v>0</v>
      </c>
      <c r="N127" s="356">
        <v>0</v>
      </c>
      <c r="O127" s="521">
        <v>0</v>
      </c>
      <c r="P127" s="521">
        <v>0</v>
      </c>
      <c r="Q127" s="521">
        <v>0</v>
      </c>
      <c r="R127" s="66">
        <v>0</v>
      </c>
      <c r="S127" s="66">
        <v>0</v>
      </c>
      <c r="T127" s="66">
        <v>0</v>
      </c>
      <c r="U127" s="66">
        <v>0</v>
      </c>
      <c r="V127" s="66">
        <v>0</v>
      </c>
      <c r="W127" s="66">
        <v>0</v>
      </c>
      <c r="X127" s="66">
        <v>0</v>
      </c>
      <c r="Y127" s="66">
        <v>0</v>
      </c>
      <c r="Z127" s="66">
        <v>0</v>
      </c>
      <c r="AA127" s="66">
        <v>0</v>
      </c>
      <c r="AB127" s="66">
        <v>0</v>
      </c>
      <c r="AC127" s="66">
        <v>0</v>
      </c>
      <c r="AD127" s="66">
        <v>0</v>
      </c>
      <c r="AE127" s="66">
        <v>0</v>
      </c>
      <c r="AF127" s="66">
        <v>0</v>
      </c>
      <c r="AG127" s="66">
        <v>0</v>
      </c>
      <c r="AH127" s="66"/>
      <c r="AI127" s="66"/>
      <c r="AJ127" s="66"/>
      <c r="AK127" s="66"/>
      <c r="AL127" s="66"/>
      <c r="AM127" s="66"/>
      <c r="AN127" s="66"/>
      <c r="AO127" s="66"/>
      <c r="AP127" s="66"/>
      <c r="AQ127" s="66"/>
      <c r="AR127" s="66"/>
      <c r="AS127" s="66"/>
      <c r="AT127" s="66"/>
      <c r="AU127" s="67"/>
      <c r="AV127" s="67"/>
      <c r="AW127" s="67"/>
      <c r="AX127" s="67"/>
      <c r="AY127" s="67"/>
      <c r="AZ127" s="67"/>
      <c r="BA127" s="357"/>
      <c r="BC127" s="555"/>
      <c r="BD127" s="521"/>
      <c r="BE127" s="66"/>
      <c r="BF127" s="66"/>
      <c r="BG127" s="66"/>
      <c r="BH127" s="66"/>
      <c r="BI127" s="66"/>
      <c r="BJ127" s="66"/>
      <c r="BK127" s="66"/>
      <c r="BL127" s="66"/>
      <c r="BM127" s="66"/>
      <c r="BN127" s="357"/>
      <c r="BU127" s="527" t="s">
        <v>2497</v>
      </c>
      <c r="BX127" s="289"/>
      <c r="BY127" s="1" t="s">
        <v>2499</v>
      </c>
      <c r="BZ127" s="528" t="s">
        <v>2514</v>
      </c>
      <c r="CA127" s="528" t="s">
        <v>2514</v>
      </c>
      <c r="CB127" s="528" t="s">
        <v>2514</v>
      </c>
      <c r="CC127" s="528" t="s">
        <v>2514</v>
      </c>
      <c r="CD127" s="528" t="s">
        <v>2514</v>
      </c>
      <c r="CE127" s="528" t="s">
        <v>2514</v>
      </c>
      <c r="CF127" s="528" t="s">
        <v>2514</v>
      </c>
      <c r="CG127" s="528" t="s">
        <v>2514</v>
      </c>
      <c r="CH127" s="528" t="s">
        <v>2514</v>
      </c>
      <c r="CI127" s="528" t="s">
        <v>2514</v>
      </c>
      <c r="CJ127" s="528" t="s">
        <v>2514</v>
      </c>
      <c r="CK127" s="528" t="s">
        <v>2514</v>
      </c>
      <c r="CL127" s="528" t="s">
        <v>2514</v>
      </c>
      <c r="CM127" s="528" t="s">
        <v>2514</v>
      </c>
      <c r="CN127" s="528" t="s">
        <v>2514</v>
      </c>
      <c r="CO127" s="528" t="s">
        <v>2514</v>
      </c>
      <c r="CP127" s="528" t="s">
        <v>2514</v>
      </c>
      <c r="CQ127" s="528" t="s">
        <v>2514</v>
      </c>
      <c r="CR127" s="528" t="s">
        <v>2514</v>
      </c>
      <c r="CS127" s="528" t="s">
        <v>2514</v>
      </c>
      <c r="CT127" s="528" t="s">
        <v>2514</v>
      </c>
      <c r="CU127" s="528" t="s">
        <v>2514</v>
      </c>
      <c r="CV127" s="528" t="s">
        <v>2514</v>
      </c>
      <c r="CW127" s="528" t="s">
        <v>2514</v>
      </c>
      <c r="CX127" s="528" t="s">
        <v>2514</v>
      </c>
      <c r="CY127" s="528" t="s">
        <v>2514</v>
      </c>
      <c r="CZ127" s="528" t="s">
        <v>2514</v>
      </c>
      <c r="DA127" s="528" t="s">
        <v>2514</v>
      </c>
      <c r="DB127" s="528" t="s">
        <v>2514</v>
      </c>
      <c r="DC127" s="528" t="s">
        <v>2514</v>
      </c>
      <c r="DD127" s="528" t="s">
        <v>2514</v>
      </c>
      <c r="DE127" s="528" t="s">
        <v>2514</v>
      </c>
      <c r="DF127" s="528" t="s">
        <v>2514</v>
      </c>
      <c r="DG127" s="528" t="s">
        <v>2514</v>
      </c>
      <c r="DH127" s="528" t="s">
        <v>2514</v>
      </c>
      <c r="DI127" s="528" t="s">
        <v>2514</v>
      </c>
      <c r="DJ127" s="528" t="s">
        <v>2514</v>
      </c>
      <c r="DK127" s="528" t="s">
        <v>2514</v>
      </c>
      <c r="DL127" s="528" t="s">
        <v>2514</v>
      </c>
      <c r="DM127" s="528" t="s">
        <v>2514</v>
      </c>
      <c r="DN127" s="528" t="s">
        <v>2514</v>
      </c>
      <c r="DP127" s="536" t="str">
        <f t="shared" ref="DP127:DY133" si="48">DP$125&amp;$DO10</f>
        <v>PCD_DPW3_CYBR_DLY_S2</v>
      </c>
      <c r="DQ127" s="536" t="str">
        <f t="shared" si="48"/>
        <v>PCD_DPW3_CYBR_DIR_S2</v>
      </c>
      <c r="DR127" s="536" t="str">
        <f t="shared" si="48"/>
        <v>PCD_DPW3_CYBR_DSCR_S2</v>
      </c>
      <c r="DS127" s="536" t="str">
        <f t="shared" si="48"/>
        <v>PCD_DPW3_CYBR_DCS_S2</v>
      </c>
      <c r="DT127" s="536" t="str">
        <f t="shared" si="48"/>
        <v>PCD_DPW3_CYBR_DSPC_S2</v>
      </c>
      <c r="DU127" s="536" t="str">
        <f t="shared" si="48"/>
        <v>PCD_DPW3_CYBR_DPP_S2</v>
      </c>
      <c r="DV127" s="536" t="str">
        <f t="shared" si="48"/>
        <v>PCD_DPW3_CYBR_DTPI_S2</v>
      </c>
      <c r="DW127" s="536" t="str">
        <f t="shared" si="48"/>
        <v>PCD_DPW3_CYBR_DCI_S2</v>
      </c>
      <c r="DX127" s="536" t="str">
        <f t="shared" si="48"/>
        <v>PCD_DPW3_CYBR_DSI_S2</v>
      </c>
      <c r="DY127" s="536" t="str">
        <f t="shared" si="48"/>
        <v>PCD_DPW3_CYBR_DER_S2</v>
      </c>
      <c r="DZ127" s="536" t="str">
        <f t="shared" si="47"/>
        <v>PCD_DPW3_CYBR_RS_S2</v>
      </c>
      <c r="EA127" s="536" t="str">
        <f t="shared" si="47"/>
        <v>PCD_DPW3_CYBR_DPLE_S2</v>
      </c>
    </row>
    <row r="128" spans="1:131" ht="15.6" thickBot="1" x14ac:dyDescent="0.3">
      <c r="A128" s="327"/>
      <c r="B128" s="360" t="str">
        <f t="shared" si="46"/>
        <v>SSC</v>
      </c>
      <c r="C128" s="60" t="s">
        <v>1549</v>
      </c>
      <c r="D128" s="60" t="s">
        <v>1758</v>
      </c>
      <c r="E128" s="91" t="str">
        <f>IFERROR(INDEX('[6]PCD List'!$AU$5:$BK$48,MATCH('DPW3'!$D128,'[6]PCD List'!$AR$5:$AR$48,0),MATCH('DPW3'!$B128,'[6]PCD List'!$AU$2:$BK$2,0)),"")</f>
        <v>Y</v>
      </c>
      <c r="F128" s="62" t="s">
        <v>2496</v>
      </c>
      <c r="G128" s="63" t="s">
        <v>1021</v>
      </c>
      <c r="H128" s="24" t="s">
        <v>153</v>
      </c>
      <c r="I128" s="233">
        <v>0</v>
      </c>
      <c r="K128" s="786"/>
      <c r="M128" s="356">
        <v>0</v>
      </c>
      <c r="N128" s="356">
        <v>0</v>
      </c>
      <c r="O128" s="521">
        <v>0</v>
      </c>
      <c r="P128" s="521">
        <v>0</v>
      </c>
      <c r="Q128" s="521">
        <v>0</v>
      </c>
      <c r="R128" s="66">
        <v>1</v>
      </c>
      <c r="S128" s="66">
        <v>1</v>
      </c>
      <c r="T128" s="66">
        <v>1</v>
      </c>
      <c r="U128" s="66">
        <v>1</v>
      </c>
      <c r="V128" s="66">
        <v>0</v>
      </c>
      <c r="W128" s="66">
        <v>0</v>
      </c>
      <c r="X128" s="66">
        <v>0</v>
      </c>
      <c r="Y128" s="66">
        <v>0</v>
      </c>
      <c r="Z128" s="66">
        <v>0</v>
      </c>
      <c r="AA128" s="66">
        <v>0</v>
      </c>
      <c r="AB128" s="66">
        <v>0</v>
      </c>
      <c r="AC128" s="66">
        <v>0</v>
      </c>
      <c r="AD128" s="66">
        <v>0</v>
      </c>
      <c r="AE128" s="66">
        <v>0</v>
      </c>
      <c r="AF128" s="66">
        <v>0</v>
      </c>
      <c r="AG128" s="66">
        <v>0</v>
      </c>
      <c r="AH128" s="66"/>
      <c r="AI128" s="66"/>
      <c r="AJ128" s="66"/>
      <c r="AK128" s="66"/>
      <c r="AL128" s="66"/>
      <c r="AM128" s="66"/>
      <c r="AN128" s="66"/>
      <c r="AO128" s="66"/>
      <c r="AP128" s="66"/>
      <c r="AQ128" s="66"/>
      <c r="AR128" s="66"/>
      <c r="AS128" s="66"/>
      <c r="AT128" s="66"/>
      <c r="AU128" s="67"/>
      <c r="AV128" s="67"/>
      <c r="AW128" s="67"/>
      <c r="AX128" s="67"/>
      <c r="AY128" s="67"/>
      <c r="AZ128" s="67"/>
      <c r="BA128" s="357"/>
      <c r="BC128" s="555"/>
      <c r="BD128" s="521"/>
      <c r="BE128" s="66"/>
      <c r="BF128" s="66"/>
      <c r="BG128" s="66"/>
      <c r="BH128" s="66"/>
      <c r="BI128" s="66"/>
      <c r="BJ128" s="66"/>
      <c r="BK128" s="66"/>
      <c r="BL128" s="66"/>
      <c r="BM128" s="66"/>
      <c r="BN128" s="357"/>
      <c r="BU128" s="527" t="s">
        <v>2497</v>
      </c>
      <c r="BX128" s="289"/>
      <c r="BY128" s="1" t="s">
        <v>2499</v>
      </c>
      <c r="BZ128" s="528" t="s">
        <v>2515</v>
      </c>
      <c r="CA128" s="528" t="s">
        <v>2515</v>
      </c>
      <c r="CB128" s="528" t="s">
        <v>2515</v>
      </c>
      <c r="CC128" s="528" t="s">
        <v>2515</v>
      </c>
      <c r="CD128" s="528" t="s">
        <v>2515</v>
      </c>
      <c r="CE128" s="528" t="s">
        <v>2515</v>
      </c>
      <c r="CF128" s="528" t="s">
        <v>2515</v>
      </c>
      <c r="CG128" s="528" t="s">
        <v>2515</v>
      </c>
      <c r="CH128" s="528" t="s">
        <v>2515</v>
      </c>
      <c r="CI128" s="528" t="s">
        <v>2515</v>
      </c>
      <c r="CJ128" s="528" t="s">
        <v>2515</v>
      </c>
      <c r="CK128" s="528" t="s">
        <v>2515</v>
      </c>
      <c r="CL128" s="528" t="s">
        <v>2515</v>
      </c>
      <c r="CM128" s="528" t="s">
        <v>2515</v>
      </c>
      <c r="CN128" s="528" t="s">
        <v>2515</v>
      </c>
      <c r="CO128" s="528" t="s">
        <v>2515</v>
      </c>
      <c r="CP128" s="528" t="s">
        <v>2515</v>
      </c>
      <c r="CQ128" s="528" t="s">
        <v>2515</v>
      </c>
      <c r="CR128" s="528" t="s">
        <v>2515</v>
      </c>
      <c r="CS128" s="528" t="s">
        <v>2515</v>
      </c>
      <c r="CT128" s="528" t="s">
        <v>2515</v>
      </c>
      <c r="CU128" s="528" t="s">
        <v>2515</v>
      </c>
      <c r="CV128" s="528" t="s">
        <v>2515</v>
      </c>
      <c r="CW128" s="528" t="s">
        <v>2515</v>
      </c>
      <c r="CX128" s="528" t="s">
        <v>2515</v>
      </c>
      <c r="CY128" s="528" t="s">
        <v>2515</v>
      </c>
      <c r="CZ128" s="528" t="s">
        <v>2515</v>
      </c>
      <c r="DA128" s="528" t="s">
        <v>2515</v>
      </c>
      <c r="DB128" s="528" t="s">
        <v>2515</v>
      </c>
      <c r="DC128" s="528" t="s">
        <v>2515</v>
      </c>
      <c r="DD128" s="528" t="s">
        <v>2515</v>
      </c>
      <c r="DE128" s="528" t="s">
        <v>2515</v>
      </c>
      <c r="DF128" s="528" t="s">
        <v>2515</v>
      </c>
      <c r="DG128" s="528" t="s">
        <v>2515</v>
      </c>
      <c r="DH128" s="528" t="s">
        <v>2515</v>
      </c>
      <c r="DI128" s="528" t="s">
        <v>2515</v>
      </c>
      <c r="DJ128" s="528" t="s">
        <v>2515</v>
      </c>
      <c r="DK128" s="528" t="s">
        <v>2515</v>
      </c>
      <c r="DL128" s="528" t="s">
        <v>2515</v>
      </c>
      <c r="DM128" s="528" t="s">
        <v>2515</v>
      </c>
      <c r="DN128" s="528" t="s">
        <v>2515</v>
      </c>
      <c r="DP128" s="536" t="str">
        <f t="shared" si="48"/>
        <v>PCD_DPW3_CYBR_DLY_S3</v>
      </c>
      <c r="DQ128" s="536" t="str">
        <f t="shared" si="48"/>
        <v>PCD_DPW3_CYBR_DIR_S3</v>
      </c>
      <c r="DR128" s="536" t="str">
        <f t="shared" si="48"/>
        <v>PCD_DPW3_CYBR_DSCR_S3</v>
      </c>
      <c r="DS128" s="536" t="str">
        <f t="shared" si="48"/>
        <v>PCD_DPW3_CYBR_DCS_S3</v>
      </c>
      <c r="DT128" s="536" t="str">
        <f t="shared" si="48"/>
        <v>PCD_DPW3_CYBR_DSPC_S3</v>
      </c>
      <c r="DU128" s="536" t="str">
        <f t="shared" si="48"/>
        <v>PCD_DPW3_CYBR_DPP_S3</v>
      </c>
      <c r="DV128" s="536" t="str">
        <f t="shared" si="48"/>
        <v>PCD_DPW3_CYBR_DTPI_S3</v>
      </c>
      <c r="DW128" s="536" t="str">
        <f t="shared" si="48"/>
        <v>PCD_DPW3_CYBR_DCI_S3</v>
      </c>
      <c r="DX128" s="536" t="str">
        <f t="shared" si="48"/>
        <v>PCD_DPW3_CYBR_DSI_S3</v>
      </c>
      <c r="DY128" s="536" t="str">
        <f t="shared" si="48"/>
        <v>PCD_DPW3_CYBR_DER_S3</v>
      </c>
      <c r="DZ128" s="536" t="str">
        <f t="shared" si="47"/>
        <v>PCD_DPW3_CYBR_RS_S3</v>
      </c>
      <c r="EA128" s="536" t="str">
        <f t="shared" si="47"/>
        <v>PCD_DPW3_CYBR_DPLE_S3</v>
      </c>
    </row>
    <row r="129" spans="1:131" ht="15.6" thickBot="1" x14ac:dyDescent="0.3">
      <c r="A129" s="327"/>
      <c r="B129" s="360" t="str">
        <f t="shared" si="46"/>
        <v>SSC</v>
      </c>
      <c r="C129" s="60" t="s">
        <v>1549</v>
      </c>
      <c r="D129" s="60" t="s">
        <v>1758</v>
      </c>
      <c r="E129" s="91" t="str">
        <f>IFERROR(INDEX('[6]PCD List'!$AU$5:$BK$48,MATCH('DPW3'!$D129,'[6]PCD List'!$AR$5:$AR$48,0),MATCH('DPW3'!$B129,'[6]PCD List'!$AU$2:$BK$2,0)),"")</f>
        <v>Y</v>
      </c>
      <c r="F129" s="62" t="s">
        <v>2496</v>
      </c>
      <c r="G129" s="63" t="s">
        <v>1024</v>
      </c>
      <c r="H129" s="24" t="s">
        <v>153</v>
      </c>
      <c r="I129" s="233">
        <v>0</v>
      </c>
      <c r="K129" s="786"/>
      <c r="M129" s="356">
        <v>0</v>
      </c>
      <c r="N129" s="356">
        <v>0</v>
      </c>
      <c r="O129" s="521">
        <v>0</v>
      </c>
      <c r="P129" s="521">
        <v>0</v>
      </c>
      <c r="Q129" s="521">
        <v>0</v>
      </c>
      <c r="R129" s="66">
        <v>0</v>
      </c>
      <c r="S129" s="66">
        <v>0</v>
      </c>
      <c r="T129" s="66">
        <v>0</v>
      </c>
      <c r="U129" s="66">
        <v>0</v>
      </c>
      <c r="V129" s="66">
        <v>1</v>
      </c>
      <c r="W129" s="66">
        <v>1</v>
      </c>
      <c r="X129" s="66">
        <v>1</v>
      </c>
      <c r="Y129" s="66">
        <v>0</v>
      </c>
      <c r="Z129" s="66">
        <v>0</v>
      </c>
      <c r="AA129" s="66">
        <v>0</v>
      </c>
      <c r="AB129" s="66">
        <v>0</v>
      </c>
      <c r="AC129" s="66">
        <v>0</v>
      </c>
      <c r="AD129" s="66">
        <v>0</v>
      </c>
      <c r="AE129" s="66">
        <v>0</v>
      </c>
      <c r="AF129" s="66">
        <v>0</v>
      </c>
      <c r="AG129" s="66">
        <v>0</v>
      </c>
      <c r="AH129" s="66"/>
      <c r="AI129" s="66"/>
      <c r="AJ129" s="66"/>
      <c r="AK129" s="66"/>
      <c r="AL129" s="66"/>
      <c r="AM129" s="66"/>
      <c r="AN129" s="66"/>
      <c r="AO129" s="66"/>
      <c r="AP129" s="66"/>
      <c r="AQ129" s="66"/>
      <c r="AR129" s="66"/>
      <c r="AS129" s="66"/>
      <c r="AT129" s="66"/>
      <c r="AU129" s="67"/>
      <c r="AV129" s="67"/>
      <c r="AW129" s="67"/>
      <c r="AX129" s="67"/>
      <c r="AY129" s="67"/>
      <c r="AZ129" s="67"/>
      <c r="BA129" s="357"/>
      <c r="BC129" s="555"/>
      <c r="BD129" s="521"/>
      <c r="BE129" s="66"/>
      <c r="BF129" s="66"/>
      <c r="BG129" s="66"/>
      <c r="BH129" s="66"/>
      <c r="BI129" s="66"/>
      <c r="BJ129" s="66"/>
      <c r="BK129" s="66"/>
      <c r="BL129" s="66"/>
      <c r="BM129" s="66"/>
      <c r="BN129" s="357"/>
      <c r="BU129" s="527" t="s">
        <v>2497</v>
      </c>
      <c r="BX129" s="289"/>
      <c r="BY129" s="1" t="s">
        <v>2499</v>
      </c>
      <c r="BZ129" s="528" t="s">
        <v>2516</v>
      </c>
      <c r="CA129" s="528" t="s">
        <v>2516</v>
      </c>
      <c r="CB129" s="528" t="s">
        <v>2516</v>
      </c>
      <c r="CC129" s="528" t="s">
        <v>2516</v>
      </c>
      <c r="CD129" s="528" t="s">
        <v>2516</v>
      </c>
      <c r="CE129" s="528" t="s">
        <v>2516</v>
      </c>
      <c r="CF129" s="528" t="s">
        <v>2516</v>
      </c>
      <c r="CG129" s="528" t="s">
        <v>2516</v>
      </c>
      <c r="CH129" s="528" t="s">
        <v>2516</v>
      </c>
      <c r="CI129" s="528" t="s">
        <v>2516</v>
      </c>
      <c r="CJ129" s="528" t="s">
        <v>2516</v>
      </c>
      <c r="CK129" s="528" t="s">
        <v>2516</v>
      </c>
      <c r="CL129" s="528" t="s">
        <v>2516</v>
      </c>
      <c r="CM129" s="528" t="s">
        <v>2516</v>
      </c>
      <c r="CN129" s="528" t="s">
        <v>2516</v>
      </c>
      <c r="CO129" s="528" t="s">
        <v>2516</v>
      </c>
      <c r="CP129" s="528" t="s">
        <v>2516</v>
      </c>
      <c r="CQ129" s="528" t="s">
        <v>2516</v>
      </c>
      <c r="CR129" s="528" t="s">
        <v>2516</v>
      </c>
      <c r="CS129" s="528" t="s">
        <v>2516</v>
      </c>
      <c r="CT129" s="528" t="s">
        <v>2516</v>
      </c>
      <c r="CU129" s="528" t="s">
        <v>2516</v>
      </c>
      <c r="CV129" s="528" t="s">
        <v>2516</v>
      </c>
      <c r="CW129" s="528" t="s">
        <v>2516</v>
      </c>
      <c r="CX129" s="528" t="s">
        <v>2516</v>
      </c>
      <c r="CY129" s="528" t="s">
        <v>2516</v>
      </c>
      <c r="CZ129" s="528" t="s">
        <v>2516</v>
      </c>
      <c r="DA129" s="528" t="s">
        <v>2516</v>
      </c>
      <c r="DB129" s="528" t="s">
        <v>2516</v>
      </c>
      <c r="DC129" s="528" t="s">
        <v>2516</v>
      </c>
      <c r="DD129" s="528" t="s">
        <v>2516</v>
      </c>
      <c r="DE129" s="528" t="s">
        <v>2516</v>
      </c>
      <c r="DF129" s="528" t="s">
        <v>2516</v>
      </c>
      <c r="DG129" s="528" t="s">
        <v>2516</v>
      </c>
      <c r="DH129" s="528" t="s">
        <v>2516</v>
      </c>
      <c r="DI129" s="528" t="s">
        <v>2516</v>
      </c>
      <c r="DJ129" s="528" t="s">
        <v>2516</v>
      </c>
      <c r="DK129" s="528" t="s">
        <v>2516</v>
      </c>
      <c r="DL129" s="528" t="s">
        <v>2516</v>
      </c>
      <c r="DM129" s="528" t="s">
        <v>2516</v>
      </c>
      <c r="DN129" s="528" t="s">
        <v>2516</v>
      </c>
      <c r="DP129" s="536" t="str">
        <f t="shared" si="48"/>
        <v>PCD_DPW3_CYBR_DLY_S4</v>
      </c>
      <c r="DQ129" s="536" t="str">
        <f t="shared" si="48"/>
        <v>PCD_DPW3_CYBR_DIR_S4</v>
      </c>
      <c r="DR129" s="536" t="str">
        <f t="shared" si="48"/>
        <v>PCD_DPW3_CYBR_DSCR_S4</v>
      </c>
      <c r="DS129" s="536" t="str">
        <f t="shared" si="48"/>
        <v>PCD_DPW3_CYBR_DCS_S4</v>
      </c>
      <c r="DT129" s="536" t="str">
        <f t="shared" si="48"/>
        <v>PCD_DPW3_CYBR_DSPC_S4</v>
      </c>
      <c r="DU129" s="536" t="str">
        <f t="shared" si="48"/>
        <v>PCD_DPW3_CYBR_DPP_S4</v>
      </c>
      <c r="DV129" s="536" t="str">
        <f t="shared" si="48"/>
        <v>PCD_DPW3_CYBR_DTPI_S4</v>
      </c>
      <c r="DW129" s="536" t="str">
        <f t="shared" si="48"/>
        <v>PCD_DPW3_CYBR_DCI_S4</v>
      </c>
      <c r="DX129" s="536" t="str">
        <f t="shared" si="48"/>
        <v>PCD_DPW3_CYBR_DSI_S4</v>
      </c>
      <c r="DY129" s="536" t="str">
        <f t="shared" si="48"/>
        <v>PCD_DPW3_CYBR_DER_S4</v>
      </c>
      <c r="DZ129" s="536" t="str">
        <f t="shared" si="47"/>
        <v>PCD_DPW3_CYBR_RS_S4</v>
      </c>
      <c r="EA129" s="536" t="str">
        <f t="shared" si="47"/>
        <v>PCD_DPW3_CYBR_DPLE_S4</v>
      </c>
    </row>
    <row r="130" spans="1:131" ht="15.6" thickBot="1" x14ac:dyDescent="0.3">
      <c r="A130" s="327"/>
      <c r="B130" s="360" t="str">
        <f t="shared" si="46"/>
        <v>SSC</v>
      </c>
      <c r="C130" s="60" t="s">
        <v>1549</v>
      </c>
      <c r="D130" s="60" t="s">
        <v>1758</v>
      </c>
      <c r="E130" s="91" t="str">
        <f>IFERROR(INDEX('[6]PCD List'!$AU$5:$BK$48,MATCH('DPW3'!$D130,'[6]PCD List'!$AR$5:$AR$48,0),MATCH('DPW3'!$B130,'[6]PCD List'!$AU$2:$BK$2,0)),"")</f>
        <v>Y</v>
      </c>
      <c r="F130" s="62" t="s">
        <v>2496</v>
      </c>
      <c r="G130" s="63" t="s">
        <v>1027</v>
      </c>
      <c r="H130" s="24" t="s">
        <v>153</v>
      </c>
      <c r="I130" s="233">
        <v>0</v>
      </c>
      <c r="K130" s="786"/>
      <c r="M130" s="356">
        <v>0</v>
      </c>
      <c r="N130" s="356">
        <v>0</v>
      </c>
      <c r="O130" s="521">
        <v>0</v>
      </c>
      <c r="P130" s="521">
        <v>0</v>
      </c>
      <c r="Q130" s="521">
        <v>0</v>
      </c>
      <c r="R130" s="66">
        <v>0</v>
      </c>
      <c r="S130" s="66">
        <v>0</v>
      </c>
      <c r="T130" s="66">
        <v>0</v>
      </c>
      <c r="U130" s="66">
        <v>0</v>
      </c>
      <c r="V130" s="66">
        <v>0</v>
      </c>
      <c r="W130" s="66">
        <v>0</v>
      </c>
      <c r="X130" s="66">
        <v>0</v>
      </c>
      <c r="Y130" s="66">
        <v>1</v>
      </c>
      <c r="Z130" s="66">
        <v>0</v>
      </c>
      <c r="AA130" s="66">
        <v>0</v>
      </c>
      <c r="AB130" s="66">
        <v>0</v>
      </c>
      <c r="AC130" s="66">
        <v>0</v>
      </c>
      <c r="AD130" s="66">
        <v>0</v>
      </c>
      <c r="AE130" s="66">
        <v>0</v>
      </c>
      <c r="AF130" s="66">
        <v>0</v>
      </c>
      <c r="AG130" s="66">
        <v>0</v>
      </c>
      <c r="AH130" s="66"/>
      <c r="AI130" s="66"/>
      <c r="AJ130" s="66"/>
      <c r="AK130" s="66"/>
      <c r="AL130" s="66"/>
      <c r="AM130" s="66"/>
      <c r="AN130" s="66"/>
      <c r="AO130" s="66"/>
      <c r="AP130" s="66"/>
      <c r="AQ130" s="66"/>
      <c r="AR130" s="66"/>
      <c r="AS130" s="66"/>
      <c r="AT130" s="66"/>
      <c r="AU130" s="67"/>
      <c r="AV130" s="67"/>
      <c r="AW130" s="67"/>
      <c r="AX130" s="67"/>
      <c r="AY130" s="67"/>
      <c r="AZ130" s="67"/>
      <c r="BA130" s="357"/>
      <c r="BC130" s="555"/>
      <c r="BD130" s="521"/>
      <c r="BE130" s="66"/>
      <c r="BF130" s="66"/>
      <c r="BG130" s="66"/>
      <c r="BH130" s="66"/>
      <c r="BI130" s="66"/>
      <c r="BJ130" s="66"/>
      <c r="BK130" s="66"/>
      <c r="BL130" s="66"/>
      <c r="BM130" s="66"/>
      <c r="BN130" s="357"/>
      <c r="BU130" s="527" t="s">
        <v>2497</v>
      </c>
      <c r="BX130" s="289"/>
      <c r="BY130" s="1" t="s">
        <v>2499</v>
      </c>
      <c r="BZ130" s="528" t="s">
        <v>2517</v>
      </c>
      <c r="CA130" s="528" t="s">
        <v>2517</v>
      </c>
      <c r="CB130" s="528" t="s">
        <v>2517</v>
      </c>
      <c r="CC130" s="528" t="s">
        <v>2517</v>
      </c>
      <c r="CD130" s="528" t="s">
        <v>2517</v>
      </c>
      <c r="CE130" s="528" t="s">
        <v>2517</v>
      </c>
      <c r="CF130" s="528" t="s">
        <v>2517</v>
      </c>
      <c r="CG130" s="528" t="s">
        <v>2517</v>
      </c>
      <c r="CH130" s="528" t="s">
        <v>2517</v>
      </c>
      <c r="CI130" s="528" t="s">
        <v>2517</v>
      </c>
      <c r="CJ130" s="528" t="s">
        <v>2517</v>
      </c>
      <c r="CK130" s="528" t="s">
        <v>2517</v>
      </c>
      <c r="CL130" s="528" t="s">
        <v>2517</v>
      </c>
      <c r="CM130" s="528" t="s">
        <v>2517</v>
      </c>
      <c r="CN130" s="528" t="s">
        <v>2517</v>
      </c>
      <c r="CO130" s="528" t="s">
        <v>2517</v>
      </c>
      <c r="CP130" s="528" t="s">
        <v>2517</v>
      </c>
      <c r="CQ130" s="528" t="s">
        <v>2517</v>
      </c>
      <c r="CR130" s="528" t="s">
        <v>2517</v>
      </c>
      <c r="CS130" s="528" t="s">
        <v>2517</v>
      </c>
      <c r="CT130" s="528" t="s">
        <v>2517</v>
      </c>
      <c r="CU130" s="528" t="s">
        <v>2517</v>
      </c>
      <c r="CV130" s="528" t="s">
        <v>2517</v>
      </c>
      <c r="CW130" s="528" t="s">
        <v>2517</v>
      </c>
      <c r="CX130" s="528" t="s">
        <v>2517</v>
      </c>
      <c r="CY130" s="528" t="s">
        <v>2517</v>
      </c>
      <c r="CZ130" s="528" t="s">
        <v>2517</v>
      </c>
      <c r="DA130" s="528" t="s">
        <v>2517</v>
      </c>
      <c r="DB130" s="528" t="s">
        <v>2517</v>
      </c>
      <c r="DC130" s="528" t="s">
        <v>2517</v>
      </c>
      <c r="DD130" s="528" t="s">
        <v>2517</v>
      </c>
      <c r="DE130" s="528" t="s">
        <v>2517</v>
      </c>
      <c r="DF130" s="528" t="s">
        <v>2517</v>
      </c>
      <c r="DG130" s="528" t="s">
        <v>2517</v>
      </c>
      <c r="DH130" s="528" t="s">
        <v>2517</v>
      </c>
      <c r="DI130" s="528" t="s">
        <v>2517</v>
      </c>
      <c r="DJ130" s="528" t="s">
        <v>2517</v>
      </c>
      <c r="DK130" s="528" t="s">
        <v>2517</v>
      </c>
      <c r="DL130" s="528" t="s">
        <v>2517</v>
      </c>
      <c r="DM130" s="528" t="s">
        <v>2517</v>
      </c>
      <c r="DN130" s="528" t="s">
        <v>2517</v>
      </c>
      <c r="DP130" s="536" t="str">
        <f t="shared" si="48"/>
        <v>PCD_DPW3_CYBR_DLY_S5</v>
      </c>
      <c r="DQ130" s="536" t="str">
        <f t="shared" si="48"/>
        <v>PCD_DPW3_CYBR_DIR_S5</v>
      </c>
      <c r="DR130" s="536" t="str">
        <f t="shared" si="48"/>
        <v>PCD_DPW3_CYBR_DSCR_S5</v>
      </c>
      <c r="DS130" s="536" t="str">
        <f t="shared" si="48"/>
        <v>PCD_DPW3_CYBR_DCS_S5</v>
      </c>
      <c r="DT130" s="536" t="str">
        <f t="shared" si="48"/>
        <v>PCD_DPW3_CYBR_DSPC_S5</v>
      </c>
      <c r="DU130" s="536" t="str">
        <f t="shared" si="48"/>
        <v>PCD_DPW3_CYBR_DPP_S5</v>
      </c>
      <c r="DV130" s="536" t="str">
        <f t="shared" si="48"/>
        <v>PCD_DPW3_CYBR_DTPI_S5</v>
      </c>
      <c r="DW130" s="536" t="str">
        <f t="shared" si="48"/>
        <v>PCD_DPW3_CYBR_DCI_S5</v>
      </c>
      <c r="DX130" s="536" t="str">
        <f t="shared" si="48"/>
        <v>PCD_DPW3_CYBR_DSI_S5</v>
      </c>
      <c r="DY130" s="536" t="str">
        <f t="shared" si="48"/>
        <v>PCD_DPW3_CYBR_DER_S5</v>
      </c>
      <c r="DZ130" s="536" t="str">
        <f t="shared" si="47"/>
        <v>PCD_DPW3_CYBR_RS_S5</v>
      </c>
      <c r="EA130" s="536" t="str">
        <f t="shared" si="47"/>
        <v>PCD_DPW3_CYBR_DPLE_S5</v>
      </c>
    </row>
    <row r="131" spans="1:131" ht="15.6" thickBot="1" x14ac:dyDescent="0.3">
      <c r="A131" s="327"/>
      <c r="B131" s="360" t="str">
        <f t="shared" si="46"/>
        <v>SSC</v>
      </c>
      <c r="C131" s="60" t="s">
        <v>1549</v>
      </c>
      <c r="D131" s="60" t="s">
        <v>1758</v>
      </c>
      <c r="E131" s="91" t="str">
        <f>IFERROR(INDEX('[6]PCD List'!$AU$5:$BK$48,MATCH('DPW3'!$D131,'[6]PCD List'!$AR$5:$AR$48,0),MATCH('DPW3'!$B131,'[6]PCD List'!$AU$2:$BK$2,0)),"")</f>
        <v>Y</v>
      </c>
      <c r="F131" s="62" t="s">
        <v>2496</v>
      </c>
      <c r="G131" s="63" t="s">
        <v>1030</v>
      </c>
      <c r="H131" s="24" t="s">
        <v>153</v>
      </c>
      <c r="I131" s="233">
        <v>0</v>
      </c>
      <c r="K131" s="786"/>
      <c r="M131" s="356">
        <v>0</v>
      </c>
      <c r="N131" s="356">
        <v>0</v>
      </c>
      <c r="O131" s="521">
        <v>0</v>
      </c>
      <c r="P131" s="521">
        <v>0</v>
      </c>
      <c r="Q131" s="521">
        <v>0</v>
      </c>
      <c r="R131" s="66">
        <v>0</v>
      </c>
      <c r="S131" s="66">
        <v>0</v>
      </c>
      <c r="T131" s="66">
        <v>0</v>
      </c>
      <c r="U131" s="66">
        <v>0</v>
      </c>
      <c r="V131" s="66">
        <v>0</v>
      </c>
      <c r="W131" s="66">
        <v>0</v>
      </c>
      <c r="X131" s="66">
        <v>0</v>
      </c>
      <c r="Y131" s="66">
        <v>0</v>
      </c>
      <c r="Z131" s="66">
        <v>1</v>
      </c>
      <c r="AA131" s="66">
        <v>1</v>
      </c>
      <c r="AB131" s="66">
        <v>1</v>
      </c>
      <c r="AC131" s="66">
        <v>1</v>
      </c>
      <c r="AD131" s="66">
        <v>1</v>
      </c>
      <c r="AE131" s="66">
        <v>1</v>
      </c>
      <c r="AF131" s="66">
        <v>1</v>
      </c>
      <c r="AG131" s="66">
        <v>1</v>
      </c>
      <c r="AH131" s="66"/>
      <c r="AI131" s="66"/>
      <c r="AJ131" s="66"/>
      <c r="AK131" s="66"/>
      <c r="AL131" s="66"/>
      <c r="AM131" s="66"/>
      <c r="AN131" s="66"/>
      <c r="AO131" s="66"/>
      <c r="AP131" s="66"/>
      <c r="AQ131" s="66"/>
      <c r="AR131" s="66"/>
      <c r="AS131" s="66"/>
      <c r="AT131" s="66"/>
      <c r="AU131" s="67"/>
      <c r="AV131" s="67"/>
      <c r="AW131" s="67"/>
      <c r="AX131" s="67"/>
      <c r="AY131" s="67"/>
      <c r="AZ131" s="67"/>
      <c r="BA131" s="357"/>
      <c r="BC131" s="555"/>
      <c r="BD131" s="521"/>
      <c r="BE131" s="66"/>
      <c r="BF131" s="66"/>
      <c r="BG131" s="66"/>
      <c r="BH131" s="66"/>
      <c r="BI131" s="66"/>
      <c r="BJ131" s="66"/>
      <c r="BK131" s="66"/>
      <c r="BL131" s="66"/>
      <c r="BM131" s="66"/>
      <c r="BN131" s="357"/>
      <c r="BU131" s="527" t="s">
        <v>2497</v>
      </c>
      <c r="BX131" s="289"/>
      <c r="BY131" s="1" t="s">
        <v>2499</v>
      </c>
      <c r="BZ131" s="528" t="s">
        <v>2518</v>
      </c>
      <c r="CA131" s="528" t="s">
        <v>2518</v>
      </c>
      <c r="CB131" s="528" t="s">
        <v>2518</v>
      </c>
      <c r="CC131" s="528" t="s">
        <v>2518</v>
      </c>
      <c r="CD131" s="528" t="s">
        <v>2518</v>
      </c>
      <c r="CE131" s="528" t="s">
        <v>2518</v>
      </c>
      <c r="CF131" s="528" t="s">
        <v>2518</v>
      </c>
      <c r="CG131" s="528" t="s">
        <v>2518</v>
      </c>
      <c r="CH131" s="528" t="s">
        <v>2518</v>
      </c>
      <c r="CI131" s="528" t="s">
        <v>2518</v>
      </c>
      <c r="CJ131" s="528" t="s">
        <v>2518</v>
      </c>
      <c r="CK131" s="528" t="s">
        <v>2518</v>
      </c>
      <c r="CL131" s="528" t="s">
        <v>2518</v>
      </c>
      <c r="CM131" s="528" t="s">
        <v>2518</v>
      </c>
      <c r="CN131" s="528" t="s">
        <v>2518</v>
      </c>
      <c r="CO131" s="528" t="s">
        <v>2518</v>
      </c>
      <c r="CP131" s="528" t="s">
        <v>2518</v>
      </c>
      <c r="CQ131" s="528" t="s">
        <v>2518</v>
      </c>
      <c r="CR131" s="528" t="s">
        <v>2518</v>
      </c>
      <c r="CS131" s="528" t="s">
        <v>2518</v>
      </c>
      <c r="CT131" s="528" t="s">
        <v>2518</v>
      </c>
      <c r="CU131" s="528" t="s">
        <v>2518</v>
      </c>
      <c r="CV131" s="528" t="s">
        <v>2518</v>
      </c>
      <c r="CW131" s="528" t="s">
        <v>2518</v>
      </c>
      <c r="CX131" s="528" t="s">
        <v>2518</v>
      </c>
      <c r="CY131" s="528" t="s">
        <v>2518</v>
      </c>
      <c r="CZ131" s="528" t="s">
        <v>2518</v>
      </c>
      <c r="DA131" s="528" t="s">
        <v>2518</v>
      </c>
      <c r="DB131" s="528" t="s">
        <v>2518</v>
      </c>
      <c r="DC131" s="528" t="s">
        <v>2518</v>
      </c>
      <c r="DD131" s="528" t="s">
        <v>2518</v>
      </c>
      <c r="DE131" s="528" t="s">
        <v>2518</v>
      </c>
      <c r="DF131" s="528" t="s">
        <v>2518</v>
      </c>
      <c r="DG131" s="528" t="s">
        <v>2518</v>
      </c>
      <c r="DH131" s="528" t="s">
        <v>2518</v>
      </c>
      <c r="DI131" s="528" t="s">
        <v>2518</v>
      </c>
      <c r="DJ131" s="528" t="s">
        <v>2518</v>
      </c>
      <c r="DK131" s="528" t="s">
        <v>2518</v>
      </c>
      <c r="DL131" s="528" t="s">
        <v>2518</v>
      </c>
      <c r="DM131" s="528" t="s">
        <v>2518</v>
      </c>
      <c r="DN131" s="528" t="s">
        <v>2518</v>
      </c>
      <c r="DP131" s="536" t="str">
        <f t="shared" si="48"/>
        <v>PCD_DPW3_CYBR_DLY_S6</v>
      </c>
      <c r="DQ131" s="536" t="str">
        <f t="shared" si="48"/>
        <v>PCD_DPW3_CYBR_DIR_S6</v>
      </c>
      <c r="DR131" s="536" t="str">
        <f t="shared" si="48"/>
        <v>PCD_DPW3_CYBR_DSCR_S6</v>
      </c>
      <c r="DS131" s="536" t="str">
        <f t="shared" si="48"/>
        <v>PCD_DPW3_CYBR_DCS_S6</v>
      </c>
      <c r="DT131" s="536" t="str">
        <f t="shared" si="48"/>
        <v>PCD_DPW3_CYBR_DSPC_S6</v>
      </c>
      <c r="DU131" s="536" t="str">
        <f t="shared" si="48"/>
        <v>PCD_DPW3_CYBR_DPP_S6</v>
      </c>
      <c r="DV131" s="536" t="str">
        <f t="shared" si="48"/>
        <v>PCD_DPW3_CYBR_DTPI_S6</v>
      </c>
      <c r="DW131" s="536" t="str">
        <f t="shared" si="48"/>
        <v>PCD_DPW3_CYBR_DCI_S6</v>
      </c>
      <c r="DX131" s="536" t="str">
        <f t="shared" si="48"/>
        <v>PCD_DPW3_CYBR_DSI_S6</v>
      </c>
      <c r="DY131" s="536" t="str">
        <f t="shared" si="48"/>
        <v>PCD_DPW3_CYBR_DER_S6</v>
      </c>
      <c r="DZ131" s="536" t="str">
        <f t="shared" si="47"/>
        <v>PCD_DPW3_CYBR_RS_S6</v>
      </c>
      <c r="EA131" s="536" t="str">
        <f t="shared" si="47"/>
        <v>PCD_DPW3_CYBR_DPLE_S6</v>
      </c>
    </row>
    <row r="132" spans="1:131" ht="15.6" thickBot="1" x14ac:dyDescent="0.3">
      <c r="A132" s="327"/>
      <c r="B132" s="360" t="str">
        <f t="shared" si="46"/>
        <v>SSC</v>
      </c>
      <c r="C132" s="60" t="s">
        <v>1549</v>
      </c>
      <c r="D132" s="60" t="s">
        <v>1758</v>
      </c>
      <c r="E132" s="91" t="str">
        <f>IFERROR(INDEX('[6]PCD List'!$AU$5:$BK$48,MATCH('DPW3'!$D132,'[6]PCD List'!$AR$5:$AR$48,0),MATCH('DPW3'!$B132,'[6]PCD List'!$AU$2:$BK$2,0)),"")</f>
        <v>Y</v>
      </c>
      <c r="F132" s="62" t="s">
        <v>2496</v>
      </c>
      <c r="G132" s="63" t="s">
        <v>1033</v>
      </c>
      <c r="H132" s="24" t="s">
        <v>153</v>
      </c>
      <c r="I132" s="233">
        <v>0</v>
      </c>
      <c r="K132" s="786"/>
      <c r="M132" s="356">
        <v>0</v>
      </c>
      <c r="N132" s="356">
        <v>0</v>
      </c>
      <c r="O132" s="521">
        <v>0</v>
      </c>
      <c r="P132" s="521">
        <v>0</v>
      </c>
      <c r="Q132" s="521">
        <v>0</v>
      </c>
      <c r="R132" s="66">
        <v>0</v>
      </c>
      <c r="S132" s="66">
        <v>0</v>
      </c>
      <c r="T132" s="66">
        <v>0</v>
      </c>
      <c r="U132" s="66">
        <v>0</v>
      </c>
      <c r="V132" s="66">
        <v>0</v>
      </c>
      <c r="W132" s="66">
        <v>0</v>
      </c>
      <c r="X132" s="66">
        <v>0</v>
      </c>
      <c r="Y132" s="66">
        <v>0</v>
      </c>
      <c r="Z132" s="66">
        <v>0</v>
      </c>
      <c r="AA132" s="66">
        <v>0</v>
      </c>
      <c r="AB132" s="66">
        <v>0</v>
      </c>
      <c r="AC132" s="66">
        <v>0</v>
      </c>
      <c r="AD132" s="66">
        <v>0</v>
      </c>
      <c r="AE132" s="66">
        <v>0</v>
      </c>
      <c r="AF132" s="66">
        <v>0</v>
      </c>
      <c r="AG132" s="66">
        <v>0</v>
      </c>
      <c r="AH132" s="66"/>
      <c r="AI132" s="66"/>
      <c r="AJ132" s="66"/>
      <c r="AK132" s="66"/>
      <c r="AL132" s="66"/>
      <c r="AM132" s="66"/>
      <c r="AN132" s="66"/>
      <c r="AO132" s="66"/>
      <c r="AP132" s="66"/>
      <c r="AQ132" s="66"/>
      <c r="AR132" s="66"/>
      <c r="AS132" s="66"/>
      <c r="AT132" s="66"/>
      <c r="AU132" s="67"/>
      <c r="AV132" s="67"/>
      <c r="AW132" s="67"/>
      <c r="AX132" s="67"/>
      <c r="AY132" s="67"/>
      <c r="AZ132" s="67"/>
      <c r="BA132" s="372"/>
      <c r="BC132" s="555"/>
      <c r="BD132" s="521"/>
      <c r="BE132" s="66"/>
      <c r="BF132" s="66"/>
      <c r="BG132" s="66"/>
      <c r="BH132" s="66"/>
      <c r="BI132" s="66"/>
      <c r="BJ132" s="66"/>
      <c r="BK132" s="66"/>
      <c r="BL132" s="66"/>
      <c r="BM132" s="66"/>
      <c r="BN132" s="357"/>
      <c r="BU132" s="527" t="s">
        <v>2497</v>
      </c>
      <c r="BX132" s="289"/>
      <c r="BY132" s="1" t="s">
        <v>2499</v>
      </c>
      <c r="BZ132" s="537" t="s">
        <v>2519</v>
      </c>
      <c r="CA132" s="537" t="s">
        <v>2519</v>
      </c>
      <c r="CB132" s="537" t="s">
        <v>2519</v>
      </c>
      <c r="CC132" s="537" t="s">
        <v>2519</v>
      </c>
      <c r="CD132" s="537" t="s">
        <v>2519</v>
      </c>
      <c r="CE132" s="537" t="s">
        <v>2519</v>
      </c>
      <c r="CF132" s="537" t="s">
        <v>2519</v>
      </c>
      <c r="CG132" s="537" t="s">
        <v>2519</v>
      </c>
      <c r="CH132" s="537" t="s">
        <v>2519</v>
      </c>
      <c r="CI132" s="537" t="s">
        <v>2519</v>
      </c>
      <c r="CJ132" s="537" t="s">
        <v>2519</v>
      </c>
      <c r="CK132" s="537" t="s">
        <v>2519</v>
      </c>
      <c r="CL132" s="537" t="s">
        <v>2519</v>
      </c>
      <c r="CM132" s="537" t="s">
        <v>2519</v>
      </c>
      <c r="CN132" s="537" t="s">
        <v>2519</v>
      </c>
      <c r="CO132" s="537" t="s">
        <v>2519</v>
      </c>
      <c r="CP132" s="537" t="s">
        <v>2519</v>
      </c>
      <c r="CQ132" s="537" t="s">
        <v>2519</v>
      </c>
      <c r="CR132" s="537" t="s">
        <v>2519</v>
      </c>
      <c r="CS132" s="537" t="s">
        <v>2519</v>
      </c>
      <c r="CT132" s="537" t="s">
        <v>2519</v>
      </c>
      <c r="CU132" s="537" t="s">
        <v>2519</v>
      </c>
      <c r="CV132" s="537" t="s">
        <v>2519</v>
      </c>
      <c r="CW132" s="537" t="s">
        <v>2519</v>
      </c>
      <c r="CX132" s="537" t="s">
        <v>2519</v>
      </c>
      <c r="CY132" s="537" t="s">
        <v>2519</v>
      </c>
      <c r="CZ132" s="537" t="s">
        <v>2519</v>
      </c>
      <c r="DA132" s="537" t="s">
        <v>2519</v>
      </c>
      <c r="DB132" s="537" t="s">
        <v>2519</v>
      </c>
      <c r="DC132" s="537" t="s">
        <v>2519</v>
      </c>
      <c r="DD132" s="537" t="s">
        <v>2519</v>
      </c>
      <c r="DE132" s="537" t="s">
        <v>2519</v>
      </c>
      <c r="DF132" s="537" t="s">
        <v>2519</v>
      </c>
      <c r="DG132" s="537" t="s">
        <v>2519</v>
      </c>
      <c r="DH132" s="537" t="s">
        <v>2519</v>
      </c>
      <c r="DI132" s="537" t="s">
        <v>2519</v>
      </c>
      <c r="DJ132" s="537" t="s">
        <v>2519</v>
      </c>
      <c r="DK132" s="537" t="s">
        <v>2519</v>
      </c>
      <c r="DL132" s="537" t="s">
        <v>2519</v>
      </c>
      <c r="DM132" s="537" t="s">
        <v>2519</v>
      </c>
      <c r="DN132" s="537" t="s">
        <v>2519</v>
      </c>
      <c r="DP132" s="536" t="str">
        <f t="shared" si="48"/>
        <v>PCD_DPW3_CYBR_DLY_S7</v>
      </c>
      <c r="DQ132" s="536" t="str">
        <f t="shared" si="48"/>
        <v>PCD_DPW3_CYBR_DIR_S7</v>
      </c>
      <c r="DR132" s="536" t="str">
        <f t="shared" si="48"/>
        <v>PCD_DPW3_CYBR_DSCR_S7</v>
      </c>
      <c r="DS132" s="536" t="str">
        <f t="shared" si="48"/>
        <v>PCD_DPW3_CYBR_DCS_S7</v>
      </c>
      <c r="DT132" s="536" t="str">
        <f t="shared" si="48"/>
        <v>PCD_DPW3_CYBR_DSPC_S7</v>
      </c>
      <c r="DU132" s="536" t="str">
        <f t="shared" si="48"/>
        <v>PCD_DPW3_CYBR_DPP_S7</v>
      </c>
      <c r="DV132" s="536" t="str">
        <f t="shared" si="48"/>
        <v>PCD_DPW3_CYBR_DTPI_S7</v>
      </c>
      <c r="DW132" s="536" t="str">
        <f t="shared" si="48"/>
        <v>PCD_DPW3_CYBR_DCI_S7</v>
      </c>
      <c r="DX132" s="536" t="str">
        <f t="shared" si="48"/>
        <v>PCD_DPW3_CYBR_DSI_S7</v>
      </c>
      <c r="DY132" s="536" t="str">
        <f t="shared" si="48"/>
        <v>PCD_DPW3_CYBR_DER_S7</v>
      </c>
      <c r="DZ132" s="536" t="str">
        <f t="shared" si="47"/>
        <v>PCD_DPW3_CYBR_RS_S7</v>
      </c>
      <c r="EA132" s="536" t="str">
        <f t="shared" si="47"/>
        <v>PCD_DPW3_CYBR_DPLE_S7</v>
      </c>
    </row>
    <row r="133" spans="1:131" ht="15.6" thickBot="1" x14ac:dyDescent="0.3">
      <c r="A133" s="327"/>
      <c r="B133" s="488" t="str">
        <f t="shared" si="46"/>
        <v>SSC</v>
      </c>
      <c r="C133" s="561" t="s">
        <v>1549</v>
      </c>
      <c r="D133" s="561" t="s">
        <v>1758</v>
      </c>
      <c r="E133" s="558" t="str">
        <f>IFERROR(INDEX('[6]PCD List'!$AU$5:$BK$48,MATCH('DPW3'!$D133,'[6]PCD List'!$AR$5:$AR$48,0),MATCH('DPW3'!$B133,'[6]PCD List'!$AU$2:$BK$2,0)),"")</f>
        <v>Y</v>
      </c>
      <c r="F133" s="559" t="s">
        <v>2496</v>
      </c>
      <c r="G133" s="264" t="s">
        <v>1036</v>
      </c>
      <c r="H133" s="556" t="s">
        <v>153</v>
      </c>
      <c r="I133" s="560">
        <v>0</v>
      </c>
      <c r="K133" s="786"/>
      <c r="M133" s="267">
        <f>SUM( M125:M131)</f>
        <v>1</v>
      </c>
      <c r="N133" s="297">
        <f t="shared" ref="N133:BA133" si="49">SUM( N125:N131)</f>
        <v>1</v>
      </c>
      <c r="O133" s="268">
        <f t="shared" si="49"/>
        <v>1</v>
      </c>
      <c r="P133" s="268">
        <f t="shared" si="49"/>
        <v>1</v>
      </c>
      <c r="Q133" s="268">
        <f t="shared" si="49"/>
        <v>1</v>
      </c>
      <c r="R133" s="268">
        <f t="shared" si="49"/>
        <v>1</v>
      </c>
      <c r="S133" s="268">
        <f t="shared" si="49"/>
        <v>1</v>
      </c>
      <c r="T133" s="268">
        <f t="shared" si="49"/>
        <v>1</v>
      </c>
      <c r="U133" s="268">
        <f t="shared" si="49"/>
        <v>1</v>
      </c>
      <c r="V133" s="268">
        <f t="shared" si="49"/>
        <v>1</v>
      </c>
      <c r="W133" s="268">
        <f t="shared" si="49"/>
        <v>1</v>
      </c>
      <c r="X133" s="268">
        <f t="shared" si="49"/>
        <v>1</v>
      </c>
      <c r="Y133" s="268">
        <f t="shared" si="49"/>
        <v>1</v>
      </c>
      <c r="Z133" s="268">
        <f t="shared" si="49"/>
        <v>1</v>
      </c>
      <c r="AA133" s="268">
        <f t="shared" si="49"/>
        <v>1</v>
      </c>
      <c r="AB133" s="268">
        <f t="shared" si="49"/>
        <v>1</v>
      </c>
      <c r="AC133" s="268">
        <f t="shared" si="49"/>
        <v>1</v>
      </c>
      <c r="AD133" s="268">
        <f t="shared" si="49"/>
        <v>1</v>
      </c>
      <c r="AE133" s="268">
        <f t="shared" si="49"/>
        <v>1</v>
      </c>
      <c r="AF133" s="268">
        <f t="shared" si="49"/>
        <v>1</v>
      </c>
      <c r="AG133" s="268">
        <f t="shared" si="49"/>
        <v>1</v>
      </c>
      <c r="AH133" s="268">
        <f t="shared" si="49"/>
        <v>0</v>
      </c>
      <c r="AI133" s="268">
        <f t="shared" si="49"/>
        <v>0</v>
      </c>
      <c r="AJ133" s="268">
        <f t="shared" si="49"/>
        <v>0</v>
      </c>
      <c r="AK133" s="268">
        <f t="shared" si="49"/>
        <v>0</v>
      </c>
      <c r="AL133" s="268">
        <f t="shared" si="49"/>
        <v>0</v>
      </c>
      <c r="AM133" s="268">
        <f t="shared" si="49"/>
        <v>0</v>
      </c>
      <c r="AN133" s="268">
        <f t="shared" si="49"/>
        <v>0</v>
      </c>
      <c r="AO133" s="268">
        <f t="shared" si="49"/>
        <v>0</v>
      </c>
      <c r="AP133" s="268">
        <f t="shared" si="49"/>
        <v>0</v>
      </c>
      <c r="AQ133" s="268">
        <f t="shared" si="49"/>
        <v>0</v>
      </c>
      <c r="AR133" s="268">
        <f t="shared" si="49"/>
        <v>0</v>
      </c>
      <c r="AS133" s="268">
        <f t="shared" si="49"/>
        <v>0</v>
      </c>
      <c r="AT133" s="268">
        <f t="shared" si="49"/>
        <v>0</v>
      </c>
      <c r="AU133" s="268">
        <f t="shared" si="49"/>
        <v>0</v>
      </c>
      <c r="AV133" s="268">
        <f t="shared" si="49"/>
        <v>0</v>
      </c>
      <c r="AW133" s="268">
        <f t="shared" si="49"/>
        <v>0</v>
      </c>
      <c r="AX133" s="268">
        <f t="shared" si="49"/>
        <v>0</v>
      </c>
      <c r="AY133" s="268">
        <f t="shared" si="49"/>
        <v>0</v>
      </c>
      <c r="AZ133" s="268">
        <f t="shared" si="49"/>
        <v>0</v>
      </c>
      <c r="BA133" s="542">
        <f t="shared" si="49"/>
        <v>0</v>
      </c>
      <c r="BC133" s="381"/>
      <c r="BD133" s="382"/>
      <c r="BE133" s="382"/>
      <c r="BF133" s="382"/>
      <c r="BG133" s="382"/>
      <c r="BH133" s="382"/>
      <c r="BI133" s="382"/>
      <c r="BJ133" s="382"/>
      <c r="BK133" s="382"/>
      <c r="BL133" s="382"/>
      <c r="BM133" s="382"/>
      <c r="BN133" s="383"/>
      <c r="BU133" s="527" t="s">
        <v>2497</v>
      </c>
      <c r="BX133" s="289"/>
      <c r="BY133" s="1" t="s">
        <v>2499</v>
      </c>
      <c r="BZ133" s="543" t="s">
        <v>2520</v>
      </c>
      <c r="CA133" s="544" t="s">
        <v>2520</v>
      </c>
      <c r="CB133" s="545" t="s">
        <v>2520</v>
      </c>
      <c r="CC133" s="545" t="s">
        <v>2520</v>
      </c>
      <c r="CD133" s="545" t="s">
        <v>2520</v>
      </c>
      <c r="CE133" s="545" t="s">
        <v>2520</v>
      </c>
      <c r="CF133" s="545" t="s">
        <v>2520</v>
      </c>
      <c r="CG133" s="545" t="s">
        <v>2520</v>
      </c>
      <c r="CH133" s="545" t="s">
        <v>2520</v>
      </c>
      <c r="CI133" s="545" t="s">
        <v>2520</v>
      </c>
      <c r="CJ133" s="545" t="s">
        <v>2520</v>
      </c>
      <c r="CK133" s="545" t="s">
        <v>2520</v>
      </c>
      <c r="CL133" s="545" t="s">
        <v>2520</v>
      </c>
      <c r="CM133" s="545" t="s">
        <v>2520</v>
      </c>
      <c r="CN133" s="545" t="s">
        <v>2520</v>
      </c>
      <c r="CO133" s="545" t="s">
        <v>2520</v>
      </c>
      <c r="CP133" s="545" t="s">
        <v>2520</v>
      </c>
      <c r="CQ133" s="545" t="s">
        <v>2520</v>
      </c>
      <c r="CR133" s="545" t="s">
        <v>2520</v>
      </c>
      <c r="CS133" s="545" t="s">
        <v>2520</v>
      </c>
      <c r="CT133" s="545" t="s">
        <v>2520</v>
      </c>
      <c r="CU133" s="545" t="s">
        <v>2520</v>
      </c>
      <c r="CV133" s="545" t="s">
        <v>2520</v>
      </c>
      <c r="CW133" s="545" t="s">
        <v>2520</v>
      </c>
      <c r="CX133" s="545" t="s">
        <v>2520</v>
      </c>
      <c r="CY133" s="545" t="s">
        <v>2520</v>
      </c>
      <c r="CZ133" s="545" t="s">
        <v>2520</v>
      </c>
      <c r="DA133" s="545" t="s">
        <v>2520</v>
      </c>
      <c r="DB133" s="545" t="s">
        <v>2520</v>
      </c>
      <c r="DC133" s="545" t="s">
        <v>2520</v>
      </c>
      <c r="DD133" s="545" t="s">
        <v>2520</v>
      </c>
      <c r="DE133" s="545" t="s">
        <v>2520</v>
      </c>
      <c r="DF133" s="545" t="s">
        <v>2520</v>
      </c>
      <c r="DG133" s="545" t="s">
        <v>2520</v>
      </c>
      <c r="DH133" s="545" t="s">
        <v>2520</v>
      </c>
      <c r="DI133" s="545" t="s">
        <v>2520</v>
      </c>
      <c r="DJ133" s="545" t="s">
        <v>2520</v>
      </c>
      <c r="DK133" s="545" t="s">
        <v>2520</v>
      </c>
      <c r="DL133" s="545" t="s">
        <v>2520</v>
      </c>
      <c r="DM133" s="545" t="s">
        <v>2520</v>
      </c>
      <c r="DN133" s="546" t="s">
        <v>2520</v>
      </c>
      <c r="DP133" s="536" t="str">
        <f t="shared" si="48"/>
        <v>PCD_DPW3_CYBR_DLY_ST</v>
      </c>
      <c r="DQ133" s="536" t="str">
        <f t="shared" si="48"/>
        <v>PCD_DPW3_CYBR_DIR_ST</v>
      </c>
      <c r="DR133" s="536" t="str">
        <f t="shared" si="48"/>
        <v>PCD_DPW3_CYBR_DSCR_ST</v>
      </c>
      <c r="DS133" s="536" t="str">
        <f t="shared" si="48"/>
        <v>PCD_DPW3_CYBR_DCS_ST</v>
      </c>
      <c r="DT133" s="536" t="str">
        <f t="shared" si="48"/>
        <v>PCD_DPW3_CYBR_DSPC_ST</v>
      </c>
      <c r="DU133" s="536" t="str">
        <f t="shared" si="48"/>
        <v>PCD_DPW3_CYBR_DPP_ST</v>
      </c>
      <c r="DV133" s="536" t="str">
        <f t="shared" si="48"/>
        <v>PCD_DPW3_CYBR_DTPI_ST</v>
      </c>
      <c r="DW133" s="536" t="str">
        <f t="shared" si="48"/>
        <v>PCD_DPW3_CYBR_DCI_ST</v>
      </c>
      <c r="DX133" s="536" t="str">
        <f t="shared" si="48"/>
        <v>PCD_DPW3_CYBR_DSI_ST</v>
      </c>
      <c r="DY133" s="536" t="str">
        <f t="shared" si="48"/>
        <v>PCD_DPW3_CYBR_DER_ST</v>
      </c>
      <c r="DZ133" s="536" t="str">
        <f t="shared" si="47"/>
        <v>PCD_DPW3_CYBR_RS_ST</v>
      </c>
      <c r="EA133" s="536" t="str">
        <f t="shared" si="47"/>
        <v>PCD_DPW3_CYBR_DPLE_ST</v>
      </c>
    </row>
    <row r="134" spans="1:131" ht="15.6" thickBot="1" x14ac:dyDescent="0.3">
      <c r="A134" s="327"/>
      <c r="B134" s="351" t="str">
        <f xml:space="preserve"> B133</f>
        <v>SSC</v>
      </c>
      <c r="C134" s="56" t="s">
        <v>1549</v>
      </c>
      <c r="D134" s="56" t="s">
        <v>1766</v>
      </c>
      <c r="E134" s="402" t="str">
        <f>IFERROR(INDEX('[6]PCD List'!$AU$5:$BK$48,MATCH('DPW3'!$D134,'[6]PCD List'!$AR$5:$AR$48,0),MATCH('DPW3'!$B134,'[6]PCD List'!$AU$2:$BK$2,0)),"")</f>
        <v>Y</v>
      </c>
      <c r="F134" s="562" t="s">
        <v>2521</v>
      </c>
      <c r="G134" s="63" t="s">
        <v>998</v>
      </c>
      <c r="H134" s="24" t="s">
        <v>153</v>
      </c>
      <c r="I134" s="233">
        <v>0</v>
      </c>
      <c r="K134" s="786">
        <v>1</v>
      </c>
      <c r="M134" s="356">
        <v>1</v>
      </c>
      <c r="N134" s="356"/>
      <c r="O134" s="521"/>
      <c r="P134" s="521"/>
      <c r="Q134" s="521"/>
      <c r="R134" s="66"/>
      <c r="S134" s="66"/>
      <c r="T134" s="66"/>
      <c r="U134" s="66"/>
      <c r="V134" s="66"/>
      <c r="W134" s="66"/>
      <c r="X134" s="66"/>
      <c r="Y134" s="66"/>
      <c r="Z134" s="66"/>
      <c r="AA134" s="66"/>
      <c r="AB134" s="66"/>
      <c r="AC134" s="66"/>
      <c r="AD134" s="66"/>
      <c r="AE134" s="66"/>
      <c r="AF134" s="66"/>
      <c r="AG134" s="66"/>
      <c r="AH134" s="66"/>
      <c r="AI134" s="66"/>
      <c r="AJ134" s="66"/>
      <c r="AK134" s="66"/>
      <c r="AL134" s="66"/>
      <c r="AM134" s="66"/>
      <c r="AN134" s="66"/>
      <c r="AO134" s="66"/>
      <c r="AP134" s="66"/>
      <c r="AQ134" s="66"/>
      <c r="AR134" s="66"/>
      <c r="AS134" s="66"/>
      <c r="AT134" s="66"/>
      <c r="AU134" s="67"/>
      <c r="AV134" s="67"/>
      <c r="AW134" s="67"/>
      <c r="AX134" s="67"/>
      <c r="AY134" s="67"/>
      <c r="AZ134" s="67"/>
      <c r="BA134" s="357"/>
      <c r="BC134" s="555"/>
      <c r="BD134" s="521"/>
      <c r="BE134" s="66"/>
      <c r="BF134" s="66"/>
      <c r="BG134" s="66"/>
      <c r="BH134" s="66"/>
      <c r="BI134" s="66"/>
      <c r="BJ134" s="66"/>
      <c r="BK134" s="66"/>
      <c r="BL134" s="66"/>
      <c r="BM134" s="66"/>
      <c r="BN134" s="357"/>
      <c r="BU134" s="527" t="s">
        <v>2522</v>
      </c>
      <c r="BX134" s="289" t="s">
        <v>2523</v>
      </c>
      <c r="BY134" s="1" t="s">
        <v>2524</v>
      </c>
      <c r="BZ134" s="528" t="s">
        <v>2525</v>
      </c>
      <c r="CA134" s="528" t="s">
        <v>2525</v>
      </c>
      <c r="CB134" s="529" t="s">
        <v>2525</v>
      </c>
      <c r="CC134" s="529" t="s">
        <v>2525</v>
      </c>
      <c r="CD134" s="529" t="s">
        <v>2525</v>
      </c>
      <c r="CE134" s="530" t="s">
        <v>2525</v>
      </c>
      <c r="CF134" s="530" t="s">
        <v>2525</v>
      </c>
      <c r="CG134" s="530" t="s">
        <v>2525</v>
      </c>
      <c r="CH134" s="530" t="s">
        <v>2525</v>
      </c>
      <c r="CI134" s="530" t="s">
        <v>2525</v>
      </c>
      <c r="CJ134" s="530" t="s">
        <v>2525</v>
      </c>
      <c r="CK134" s="530" t="s">
        <v>2525</v>
      </c>
      <c r="CL134" s="530" t="s">
        <v>2525</v>
      </c>
      <c r="CM134" s="530" t="s">
        <v>2525</v>
      </c>
      <c r="CN134" s="530" t="s">
        <v>2525</v>
      </c>
      <c r="CO134" s="530" t="s">
        <v>2525</v>
      </c>
      <c r="CP134" s="530" t="s">
        <v>2525</v>
      </c>
      <c r="CQ134" s="530" t="s">
        <v>2525</v>
      </c>
      <c r="CR134" s="530" t="s">
        <v>2525</v>
      </c>
      <c r="CS134" s="530" t="s">
        <v>2525</v>
      </c>
      <c r="CT134" s="530" t="s">
        <v>2525</v>
      </c>
      <c r="CU134" s="530" t="s">
        <v>2525</v>
      </c>
      <c r="CV134" s="530" t="s">
        <v>2525</v>
      </c>
      <c r="CW134" s="530" t="s">
        <v>2525</v>
      </c>
      <c r="CX134" s="530" t="s">
        <v>2525</v>
      </c>
      <c r="CY134" s="530" t="s">
        <v>2525</v>
      </c>
      <c r="CZ134" s="530" t="s">
        <v>2525</v>
      </c>
      <c r="DA134" s="530" t="s">
        <v>2525</v>
      </c>
      <c r="DB134" s="530" t="s">
        <v>2525</v>
      </c>
      <c r="DC134" s="530" t="s">
        <v>2525</v>
      </c>
      <c r="DD134" s="530" t="s">
        <v>2525</v>
      </c>
      <c r="DE134" s="530" t="s">
        <v>2525</v>
      </c>
      <c r="DF134" s="530" t="s">
        <v>2525</v>
      </c>
      <c r="DG134" s="530" t="s">
        <v>2525</v>
      </c>
      <c r="DH134" s="531" t="s">
        <v>2525</v>
      </c>
      <c r="DI134" s="531" t="s">
        <v>2525</v>
      </c>
      <c r="DJ134" s="531" t="s">
        <v>2525</v>
      </c>
      <c r="DK134" s="531" t="s">
        <v>2525</v>
      </c>
      <c r="DL134" s="531" t="s">
        <v>2525</v>
      </c>
      <c r="DM134" s="531" t="s">
        <v>2525</v>
      </c>
      <c r="DN134" s="532" t="s">
        <v>2525</v>
      </c>
      <c r="DP134" s="289" t="s">
        <v>2526</v>
      </c>
      <c r="DQ134" s="241" t="s">
        <v>2527</v>
      </c>
      <c r="DR134" s="74" t="s">
        <v>2528</v>
      </c>
      <c r="DS134" s="74" t="s">
        <v>2529</v>
      </c>
      <c r="DT134" s="74" t="s">
        <v>2530</v>
      </c>
      <c r="DU134" s="74" t="s">
        <v>2531</v>
      </c>
      <c r="DV134" s="74" t="s">
        <v>2532</v>
      </c>
      <c r="DW134" s="74" t="s">
        <v>2533</v>
      </c>
      <c r="DX134" s="74" t="s">
        <v>2534</v>
      </c>
      <c r="DY134" s="74" t="s">
        <v>2535</v>
      </c>
      <c r="DZ134" s="74" t="s">
        <v>2536</v>
      </c>
      <c r="EA134" s="74" t="s">
        <v>2537</v>
      </c>
    </row>
    <row r="135" spans="1:131" ht="15.6" thickBot="1" x14ac:dyDescent="0.3">
      <c r="A135" s="327"/>
      <c r="B135" s="360" t="str">
        <f t="shared" ref="B135:B142" si="50" xml:space="preserve"> B134</f>
        <v>SSC</v>
      </c>
      <c r="C135" s="60" t="s">
        <v>1549</v>
      </c>
      <c r="D135" s="60" t="s">
        <v>1766</v>
      </c>
      <c r="E135" s="91" t="str">
        <f>IFERROR(INDEX('[6]PCD List'!$AU$5:$BK$48,MATCH('DPW3'!$D135,'[6]PCD List'!$AR$5:$AR$48,0),MATCH('DPW3'!$B135,'[6]PCD List'!$AU$2:$BK$2,0)),"")</f>
        <v>Y</v>
      </c>
      <c r="F135" s="364" t="s">
        <v>2521</v>
      </c>
      <c r="G135" s="63" t="s">
        <v>1015</v>
      </c>
      <c r="H135" s="24" t="s">
        <v>153</v>
      </c>
      <c r="I135" s="233">
        <v>0</v>
      </c>
      <c r="K135" s="786"/>
      <c r="M135" s="356">
        <v>0</v>
      </c>
      <c r="N135" s="356">
        <v>1</v>
      </c>
      <c r="O135" s="521">
        <v>1</v>
      </c>
      <c r="P135" s="521">
        <v>0</v>
      </c>
      <c r="Q135" s="521">
        <v>0</v>
      </c>
      <c r="R135" s="66">
        <v>0</v>
      </c>
      <c r="S135" s="66">
        <v>0</v>
      </c>
      <c r="T135" s="66">
        <v>0</v>
      </c>
      <c r="U135" s="66">
        <v>0</v>
      </c>
      <c r="V135" s="66">
        <v>0</v>
      </c>
      <c r="W135" s="66">
        <v>0</v>
      </c>
      <c r="X135" s="66">
        <v>0</v>
      </c>
      <c r="Y135" s="66">
        <v>0</v>
      </c>
      <c r="Z135" s="66">
        <v>0</v>
      </c>
      <c r="AA135" s="66">
        <v>0</v>
      </c>
      <c r="AB135" s="66">
        <v>0</v>
      </c>
      <c r="AC135" s="66">
        <v>0</v>
      </c>
      <c r="AD135" s="66">
        <v>0</v>
      </c>
      <c r="AE135" s="66">
        <v>0</v>
      </c>
      <c r="AF135" s="66">
        <v>0</v>
      </c>
      <c r="AG135" s="66">
        <v>0</v>
      </c>
      <c r="AH135" s="66"/>
      <c r="AI135" s="66"/>
      <c r="AJ135" s="66"/>
      <c r="AK135" s="66"/>
      <c r="AL135" s="66"/>
      <c r="AM135" s="66"/>
      <c r="AN135" s="66"/>
      <c r="AO135" s="66"/>
      <c r="AP135" s="66"/>
      <c r="AQ135" s="66"/>
      <c r="AR135" s="66"/>
      <c r="AS135" s="66"/>
      <c r="AT135" s="66"/>
      <c r="AU135" s="67"/>
      <c r="AV135" s="67"/>
      <c r="AW135" s="67"/>
      <c r="AX135" s="67"/>
      <c r="AY135" s="67"/>
      <c r="AZ135" s="67"/>
      <c r="BA135" s="357"/>
      <c r="BC135" s="555"/>
      <c r="BD135" s="521"/>
      <c r="BE135" s="66"/>
      <c r="BF135" s="66"/>
      <c r="BG135" s="66"/>
      <c r="BH135" s="66"/>
      <c r="BI135" s="66"/>
      <c r="BJ135" s="66"/>
      <c r="BK135" s="66"/>
      <c r="BL135" s="66"/>
      <c r="BM135" s="66"/>
      <c r="BN135" s="357"/>
      <c r="BU135" s="527" t="s">
        <v>2522</v>
      </c>
      <c r="BX135" s="289"/>
      <c r="BY135" s="1" t="s">
        <v>2524</v>
      </c>
      <c r="BZ135" s="528" t="s">
        <v>2538</v>
      </c>
      <c r="CA135" s="528" t="s">
        <v>2538</v>
      </c>
      <c r="CB135" s="528" t="s">
        <v>2538</v>
      </c>
      <c r="CC135" s="528" t="s">
        <v>2538</v>
      </c>
      <c r="CD135" s="528" t="s">
        <v>2538</v>
      </c>
      <c r="CE135" s="528" t="s">
        <v>2538</v>
      </c>
      <c r="CF135" s="528" t="s">
        <v>2538</v>
      </c>
      <c r="CG135" s="528" t="s">
        <v>2538</v>
      </c>
      <c r="CH135" s="528" t="s">
        <v>2538</v>
      </c>
      <c r="CI135" s="528" t="s">
        <v>2538</v>
      </c>
      <c r="CJ135" s="528" t="s">
        <v>2538</v>
      </c>
      <c r="CK135" s="528" t="s">
        <v>2538</v>
      </c>
      <c r="CL135" s="528" t="s">
        <v>2538</v>
      </c>
      <c r="CM135" s="528" t="s">
        <v>2538</v>
      </c>
      <c r="CN135" s="528" t="s">
        <v>2538</v>
      </c>
      <c r="CO135" s="528" t="s">
        <v>2538</v>
      </c>
      <c r="CP135" s="528" t="s">
        <v>2538</v>
      </c>
      <c r="CQ135" s="528" t="s">
        <v>2538</v>
      </c>
      <c r="CR135" s="528" t="s">
        <v>2538</v>
      </c>
      <c r="CS135" s="528" t="s">
        <v>2538</v>
      </c>
      <c r="CT135" s="528" t="s">
        <v>2538</v>
      </c>
      <c r="CU135" s="528" t="s">
        <v>2538</v>
      </c>
      <c r="CV135" s="528" t="s">
        <v>2538</v>
      </c>
      <c r="CW135" s="528" t="s">
        <v>2538</v>
      </c>
      <c r="CX135" s="528" t="s">
        <v>2538</v>
      </c>
      <c r="CY135" s="528" t="s">
        <v>2538</v>
      </c>
      <c r="CZ135" s="528" t="s">
        <v>2538</v>
      </c>
      <c r="DA135" s="528" t="s">
        <v>2538</v>
      </c>
      <c r="DB135" s="528" t="s">
        <v>2538</v>
      </c>
      <c r="DC135" s="528" t="s">
        <v>2538</v>
      </c>
      <c r="DD135" s="528" t="s">
        <v>2538</v>
      </c>
      <c r="DE135" s="528" t="s">
        <v>2538</v>
      </c>
      <c r="DF135" s="528" t="s">
        <v>2538</v>
      </c>
      <c r="DG135" s="528" t="s">
        <v>2538</v>
      </c>
      <c r="DH135" s="528" t="s">
        <v>2538</v>
      </c>
      <c r="DI135" s="528" t="s">
        <v>2538</v>
      </c>
      <c r="DJ135" s="528" t="s">
        <v>2538</v>
      </c>
      <c r="DK135" s="528" t="s">
        <v>2538</v>
      </c>
      <c r="DL135" s="528" t="s">
        <v>2538</v>
      </c>
      <c r="DM135" s="528" t="s">
        <v>2538</v>
      </c>
      <c r="DN135" s="528" t="s">
        <v>2538</v>
      </c>
      <c r="DP135" s="536" t="str">
        <f>DP$134&amp;$DO9</f>
        <v>PCD_DPW3_SEMD_DLY_S1</v>
      </c>
      <c r="DQ135" s="536" t="str">
        <f t="shared" ref="DQ135:EA142" si="51">DQ$134&amp;$DO9</f>
        <v>PCD_DPW3_SEMD_DIR_S1</v>
      </c>
      <c r="DR135" s="536" t="str">
        <f t="shared" si="51"/>
        <v>PCD_DPW3_SEMD_DSCR_S1</v>
      </c>
      <c r="DS135" s="536" t="str">
        <f t="shared" si="51"/>
        <v>PCD_DPW3_SEMD_DCS_S1</v>
      </c>
      <c r="DT135" s="536" t="str">
        <f t="shared" si="51"/>
        <v>PCD_DPW3_SEMD_DSPC_S1</v>
      </c>
      <c r="DU135" s="536" t="str">
        <f t="shared" si="51"/>
        <v>PCD_DPW3_SEMD_DPP_S1</v>
      </c>
      <c r="DV135" s="536" t="str">
        <f t="shared" si="51"/>
        <v>PCD_DPW3_SEMD_DTPI_S1</v>
      </c>
      <c r="DW135" s="536" t="str">
        <f t="shared" si="51"/>
        <v>PCD_DPW3_SEMD_DCI_S1</v>
      </c>
      <c r="DX135" s="536" t="str">
        <f t="shared" si="51"/>
        <v>PCD_DPW3_SEMD_DSI_S1</v>
      </c>
      <c r="DY135" s="536" t="str">
        <f t="shared" si="51"/>
        <v>PCD_DPW3_SEMD_DER_S1</v>
      </c>
      <c r="DZ135" s="536" t="str">
        <f t="shared" si="51"/>
        <v>PCD_DPW3_SEMD_RS_S1</v>
      </c>
      <c r="EA135" s="536" t="str">
        <f t="shared" si="51"/>
        <v>PCD_DPW3_SEMD_DPLE_S1</v>
      </c>
    </row>
    <row r="136" spans="1:131" ht="15.6" thickBot="1" x14ac:dyDescent="0.3">
      <c r="A136" s="327"/>
      <c r="B136" s="360" t="str">
        <f t="shared" si="50"/>
        <v>SSC</v>
      </c>
      <c r="C136" s="60" t="s">
        <v>1549</v>
      </c>
      <c r="D136" s="60" t="s">
        <v>1766</v>
      </c>
      <c r="E136" s="91" t="str">
        <f>IFERROR(INDEX('[6]PCD List'!$AU$5:$BK$48,MATCH('DPW3'!$D136,'[6]PCD List'!$AR$5:$AR$48,0),MATCH('DPW3'!$B136,'[6]PCD List'!$AU$2:$BK$2,0)),"")</f>
        <v>Y</v>
      </c>
      <c r="F136" s="364" t="s">
        <v>2521</v>
      </c>
      <c r="G136" s="63" t="s">
        <v>1018</v>
      </c>
      <c r="H136" s="24" t="s">
        <v>153</v>
      </c>
      <c r="I136" s="233">
        <v>0</v>
      </c>
      <c r="K136" s="786"/>
      <c r="M136" s="356">
        <v>0</v>
      </c>
      <c r="N136" s="356">
        <v>0</v>
      </c>
      <c r="O136" s="521">
        <v>0</v>
      </c>
      <c r="P136" s="521">
        <v>0</v>
      </c>
      <c r="Q136" s="521">
        <v>0</v>
      </c>
      <c r="R136" s="66">
        <v>0</v>
      </c>
      <c r="S136" s="66">
        <v>0</v>
      </c>
      <c r="T136" s="66">
        <v>0</v>
      </c>
      <c r="U136" s="66">
        <v>0</v>
      </c>
      <c r="V136" s="66">
        <v>0</v>
      </c>
      <c r="W136" s="66">
        <v>0</v>
      </c>
      <c r="X136" s="66">
        <v>0</v>
      </c>
      <c r="Y136" s="66">
        <v>0</v>
      </c>
      <c r="Z136" s="66">
        <v>0</v>
      </c>
      <c r="AA136" s="66">
        <v>0</v>
      </c>
      <c r="AB136" s="66">
        <v>0</v>
      </c>
      <c r="AC136" s="66">
        <v>0</v>
      </c>
      <c r="AD136" s="66">
        <v>0</v>
      </c>
      <c r="AE136" s="66">
        <v>0</v>
      </c>
      <c r="AF136" s="66">
        <v>0</v>
      </c>
      <c r="AG136" s="66">
        <v>0</v>
      </c>
      <c r="AH136" s="66"/>
      <c r="AI136" s="66"/>
      <c r="AJ136" s="66"/>
      <c r="AK136" s="66"/>
      <c r="AL136" s="66"/>
      <c r="AM136" s="66"/>
      <c r="AN136" s="66"/>
      <c r="AO136" s="66"/>
      <c r="AP136" s="66"/>
      <c r="AQ136" s="66"/>
      <c r="AR136" s="66"/>
      <c r="AS136" s="66"/>
      <c r="AT136" s="66"/>
      <c r="AU136" s="67"/>
      <c r="AV136" s="67"/>
      <c r="AW136" s="67"/>
      <c r="AX136" s="67"/>
      <c r="AY136" s="67"/>
      <c r="AZ136" s="67"/>
      <c r="BA136" s="357"/>
      <c r="BC136" s="555"/>
      <c r="BD136" s="521"/>
      <c r="BE136" s="66"/>
      <c r="BF136" s="66"/>
      <c r="BG136" s="66"/>
      <c r="BH136" s="66"/>
      <c r="BI136" s="66"/>
      <c r="BJ136" s="66"/>
      <c r="BK136" s="66"/>
      <c r="BL136" s="66"/>
      <c r="BM136" s="66"/>
      <c r="BN136" s="357"/>
      <c r="BU136" s="527" t="s">
        <v>2522</v>
      </c>
      <c r="BX136" s="289"/>
      <c r="BY136" s="1" t="s">
        <v>2524</v>
      </c>
      <c r="BZ136" s="528" t="s">
        <v>2539</v>
      </c>
      <c r="CA136" s="528" t="s">
        <v>2539</v>
      </c>
      <c r="CB136" s="528" t="s">
        <v>2539</v>
      </c>
      <c r="CC136" s="528" t="s">
        <v>2539</v>
      </c>
      <c r="CD136" s="528" t="s">
        <v>2539</v>
      </c>
      <c r="CE136" s="528" t="s">
        <v>2539</v>
      </c>
      <c r="CF136" s="528" t="s">
        <v>2539</v>
      </c>
      <c r="CG136" s="528" t="s">
        <v>2539</v>
      </c>
      <c r="CH136" s="528" t="s">
        <v>2539</v>
      </c>
      <c r="CI136" s="528" t="s">
        <v>2539</v>
      </c>
      <c r="CJ136" s="528" t="s">
        <v>2539</v>
      </c>
      <c r="CK136" s="528" t="s">
        <v>2539</v>
      </c>
      <c r="CL136" s="528" t="s">
        <v>2539</v>
      </c>
      <c r="CM136" s="528" t="s">
        <v>2539</v>
      </c>
      <c r="CN136" s="528" t="s">
        <v>2539</v>
      </c>
      <c r="CO136" s="528" t="s">
        <v>2539</v>
      </c>
      <c r="CP136" s="528" t="s">
        <v>2539</v>
      </c>
      <c r="CQ136" s="528" t="s">
        <v>2539</v>
      </c>
      <c r="CR136" s="528" t="s">
        <v>2539</v>
      </c>
      <c r="CS136" s="528" t="s">
        <v>2539</v>
      </c>
      <c r="CT136" s="528" t="s">
        <v>2539</v>
      </c>
      <c r="CU136" s="528" t="s">
        <v>2539</v>
      </c>
      <c r="CV136" s="528" t="s">
        <v>2539</v>
      </c>
      <c r="CW136" s="528" t="s">
        <v>2539</v>
      </c>
      <c r="CX136" s="528" t="s">
        <v>2539</v>
      </c>
      <c r="CY136" s="528" t="s">
        <v>2539</v>
      </c>
      <c r="CZ136" s="528" t="s">
        <v>2539</v>
      </c>
      <c r="DA136" s="528" t="s">
        <v>2539</v>
      </c>
      <c r="DB136" s="528" t="s">
        <v>2539</v>
      </c>
      <c r="DC136" s="528" t="s">
        <v>2539</v>
      </c>
      <c r="DD136" s="528" t="s">
        <v>2539</v>
      </c>
      <c r="DE136" s="528" t="s">
        <v>2539</v>
      </c>
      <c r="DF136" s="528" t="s">
        <v>2539</v>
      </c>
      <c r="DG136" s="528" t="s">
        <v>2539</v>
      </c>
      <c r="DH136" s="528" t="s">
        <v>2539</v>
      </c>
      <c r="DI136" s="528" t="s">
        <v>2539</v>
      </c>
      <c r="DJ136" s="528" t="s">
        <v>2539</v>
      </c>
      <c r="DK136" s="528" t="s">
        <v>2539</v>
      </c>
      <c r="DL136" s="528" t="s">
        <v>2539</v>
      </c>
      <c r="DM136" s="528" t="s">
        <v>2539</v>
      </c>
      <c r="DN136" s="528" t="s">
        <v>2539</v>
      </c>
      <c r="DP136" s="536" t="str">
        <f t="shared" ref="DP136:DY142" si="52">DP$134&amp;$DO10</f>
        <v>PCD_DPW3_SEMD_DLY_S2</v>
      </c>
      <c r="DQ136" s="536" t="str">
        <f t="shared" si="52"/>
        <v>PCD_DPW3_SEMD_DIR_S2</v>
      </c>
      <c r="DR136" s="536" t="str">
        <f t="shared" si="52"/>
        <v>PCD_DPW3_SEMD_DSCR_S2</v>
      </c>
      <c r="DS136" s="536" t="str">
        <f t="shared" si="52"/>
        <v>PCD_DPW3_SEMD_DCS_S2</v>
      </c>
      <c r="DT136" s="536" t="str">
        <f t="shared" si="52"/>
        <v>PCD_DPW3_SEMD_DSPC_S2</v>
      </c>
      <c r="DU136" s="536" t="str">
        <f t="shared" si="52"/>
        <v>PCD_DPW3_SEMD_DPP_S2</v>
      </c>
      <c r="DV136" s="536" t="str">
        <f t="shared" si="52"/>
        <v>PCD_DPW3_SEMD_DTPI_S2</v>
      </c>
      <c r="DW136" s="536" t="str">
        <f t="shared" si="52"/>
        <v>PCD_DPW3_SEMD_DCI_S2</v>
      </c>
      <c r="DX136" s="536" t="str">
        <f t="shared" si="52"/>
        <v>PCD_DPW3_SEMD_DSI_S2</v>
      </c>
      <c r="DY136" s="536" t="str">
        <f t="shared" si="52"/>
        <v>PCD_DPW3_SEMD_DER_S2</v>
      </c>
      <c r="DZ136" s="536" t="str">
        <f t="shared" si="51"/>
        <v>PCD_DPW3_SEMD_RS_S2</v>
      </c>
      <c r="EA136" s="536" t="str">
        <f t="shared" si="51"/>
        <v>PCD_DPW3_SEMD_DPLE_S2</v>
      </c>
    </row>
    <row r="137" spans="1:131" ht="15.6" thickBot="1" x14ac:dyDescent="0.3">
      <c r="A137" s="327"/>
      <c r="B137" s="360" t="str">
        <f t="shared" si="50"/>
        <v>SSC</v>
      </c>
      <c r="C137" s="60" t="s">
        <v>1549</v>
      </c>
      <c r="D137" s="60" t="s">
        <v>1766</v>
      </c>
      <c r="E137" s="91" t="str">
        <f>IFERROR(INDEX('[6]PCD List'!$AU$5:$BK$48,MATCH('DPW3'!$D137,'[6]PCD List'!$AR$5:$AR$48,0),MATCH('DPW3'!$B137,'[6]PCD List'!$AU$2:$BK$2,0)),"")</f>
        <v>Y</v>
      </c>
      <c r="F137" s="364" t="s">
        <v>2521</v>
      </c>
      <c r="G137" s="63" t="s">
        <v>1021</v>
      </c>
      <c r="H137" s="24" t="s">
        <v>153</v>
      </c>
      <c r="I137" s="233">
        <v>0</v>
      </c>
      <c r="K137" s="786"/>
      <c r="M137" s="356">
        <v>0</v>
      </c>
      <c r="N137" s="356">
        <v>0</v>
      </c>
      <c r="O137" s="521">
        <v>0</v>
      </c>
      <c r="P137" s="521">
        <v>1</v>
      </c>
      <c r="Q137" s="521">
        <v>0</v>
      </c>
      <c r="R137" s="66">
        <v>0</v>
      </c>
      <c r="S137" s="66">
        <v>0</v>
      </c>
      <c r="T137" s="66">
        <v>0</v>
      </c>
      <c r="U137" s="66">
        <v>0</v>
      </c>
      <c r="V137" s="66">
        <v>0</v>
      </c>
      <c r="W137" s="66">
        <v>0</v>
      </c>
      <c r="X137" s="66">
        <v>0</v>
      </c>
      <c r="Y137" s="66">
        <v>0</v>
      </c>
      <c r="Z137" s="66">
        <v>0</v>
      </c>
      <c r="AA137" s="66">
        <v>0</v>
      </c>
      <c r="AB137" s="66">
        <v>0</v>
      </c>
      <c r="AC137" s="66">
        <v>0</v>
      </c>
      <c r="AD137" s="66">
        <v>0</v>
      </c>
      <c r="AE137" s="66">
        <v>0</v>
      </c>
      <c r="AF137" s="66">
        <v>0</v>
      </c>
      <c r="AG137" s="66">
        <v>0</v>
      </c>
      <c r="AH137" s="66"/>
      <c r="AI137" s="66"/>
      <c r="AJ137" s="66"/>
      <c r="AK137" s="66"/>
      <c r="AL137" s="66"/>
      <c r="AM137" s="66"/>
      <c r="AN137" s="66"/>
      <c r="AO137" s="66"/>
      <c r="AP137" s="66"/>
      <c r="AQ137" s="66"/>
      <c r="AR137" s="66"/>
      <c r="AS137" s="66"/>
      <c r="AT137" s="66"/>
      <c r="AU137" s="67"/>
      <c r="AV137" s="67"/>
      <c r="AW137" s="67"/>
      <c r="AX137" s="67"/>
      <c r="AY137" s="67"/>
      <c r="AZ137" s="67"/>
      <c r="BA137" s="357"/>
      <c r="BC137" s="555"/>
      <c r="BD137" s="521"/>
      <c r="BE137" s="66"/>
      <c r="BF137" s="66"/>
      <c r="BG137" s="66"/>
      <c r="BH137" s="66"/>
      <c r="BI137" s="66"/>
      <c r="BJ137" s="66"/>
      <c r="BK137" s="66"/>
      <c r="BL137" s="66"/>
      <c r="BM137" s="66"/>
      <c r="BN137" s="357"/>
      <c r="BU137" s="527" t="s">
        <v>2522</v>
      </c>
      <c r="BX137" s="289"/>
      <c r="BY137" s="1" t="s">
        <v>2524</v>
      </c>
      <c r="BZ137" s="528" t="s">
        <v>2540</v>
      </c>
      <c r="CA137" s="528" t="s">
        <v>2540</v>
      </c>
      <c r="CB137" s="528" t="s">
        <v>2540</v>
      </c>
      <c r="CC137" s="528" t="s">
        <v>2540</v>
      </c>
      <c r="CD137" s="528" t="s">
        <v>2540</v>
      </c>
      <c r="CE137" s="528" t="s">
        <v>2540</v>
      </c>
      <c r="CF137" s="528" t="s">
        <v>2540</v>
      </c>
      <c r="CG137" s="528" t="s">
        <v>2540</v>
      </c>
      <c r="CH137" s="528" t="s">
        <v>2540</v>
      </c>
      <c r="CI137" s="528" t="s">
        <v>2540</v>
      </c>
      <c r="CJ137" s="528" t="s">
        <v>2540</v>
      </c>
      <c r="CK137" s="528" t="s">
        <v>2540</v>
      </c>
      <c r="CL137" s="528" t="s">
        <v>2540</v>
      </c>
      <c r="CM137" s="528" t="s">
        <v>2540</v>
      </c>
      <c r="CN137" s="528" t="s">
        <v>2540</v>
      </c>
      <c r="CO137" s="528" t="s">
        <v>2540</v>
      </c>
      <c r="CP137" s="528" t="s">
        <v>2540</v>
      </c>
      <c r="CQ137" s="528" t="s">
        <v>2540</v>
      </c>
      <c r="CR137" s="528" t="s">
        <v>2540</v>
      </c>
      <c r="CS137" s="528" t="s">
        <v>2540</v>
      </c>
      <c r="CT137" s="528" t="s">
        <v>2540</v>
      </c>
      <c r="CU137" s="528" t="s">
        <v>2540</v>
      </c>
      <c r="CV137" s="528" t="s">
        <v>2540</v>
      </c>
      <c r="CW137" s="528" t="s">
        <v>2540</v>
      </c>
      <c r="CX137" s="528" t="s">
        <v>2540</v>
      </c>
      <c r="CY137" s="528" t="s">
        <v>2540</v>
      </c>
      <c r="CZ137" s="528" t="s">
        <v>2540</v>
      </c>
      <c r="DA137" s="528" t="s">
        <v>2540</v>
      </c>
      <c r="DB137" s="528" t="s">
        <v>2540</v>
      </c>
      <c r="DC137" s="528" t="s">
        <v>2540</v>
      </c>
      <c r="DD137" s="528" t="s">
        <v>2540</v>
      </c>
      <c r="DE137" s="528" t="s">
        <v>2540</v>
      </c>
      <c r="DF137" s="528" t="s">
        <v>2540</v>
      </c>
      <c r="DG137" s="528" t="s">
        <v>2540</v>
      </c>
      <c r="DH137" s="528" t="s">
        <v>2540</v>
      </c>
      <c r="DI137" s="528" t="s">
        <v>2540</v>
      </c>
      <c r="DJ137" s="528" t="s">
        <v>2540</v>
      </c>
      <c r="DK137" s="528" t="s">
        <v>2540</v>
      </c>
      <c r="DL137" s="528" t="s">
        <v>2540</v>
      </c>
      <c r="DM137" s="528" t="s">
        <v>2540</v>
      </c>
      <c r="DN137" s="528" t="s">
        <v>2540</v>
      </c>
      <c r="DP137" s="536" t="str">
        <f t="shared" si="52"/>
        <v>PCD_DPW3_SEMD_DLY_S3</v>
      </c>
      <c r="DQ137" s="536" t="str">
        <f t="shared" si="52"/>
        <v>PCD_DPW3_SEMD_DIR_S3</v>
      </c>
      <c r="DR137" s="536" t="str">
        <f t="shared" si="52"/>
        <v>PCD_DPW3_SEMD_DSCR_S3</v>
      </c>
      <c r="DS137" s="536" t="str">
        <f t="shared" si="52"/>
        <v>PCD_DPW3_SEMD_DCS_S3</v>
      </c>
      <c r="DT137" s="536" t="str">
        <f t="shared" si="52"/>
        <v>PCD_DPW3_SEMD_DSPC_S3</v>
      </c>
      <c r="DU137" s="536" t="str">
        <f t="shared" si="52"/>
        <v>PCD_DPW3_SEMD_DPP_S3</v>
      </c>
      <c r="DV137" s="536" t="str">
        <f t="shared" si="52"/>
        <v>PCD_DPW3_SEMD_DTPI_S3</v>
      </c>
      <c r="DW137" s="536" t="str">
        <f t="shared" si="52"/>
        <v>PCD_DPW3_SEMD_DCI_S3</v>
      </c>
      <c r="DX137" s="536" t="str">
        <f t="shared" si="52"/>
        <v>PCD_DPW3_SEMD_DSI_S3</v>
      </c>
      <c r="DY137" s="536" t="str">
        <f t="shared" si="52"/>
        <v>PCD_DPW3_SEMD_DER_S3</v>
      </c>
      <c r="DZ137" s="536" t="str">
        <f t="shared" si="51"/>
        <v>PCD_DPW3_SEMD_RS_S3</v>
      </c>
      <c r="EA137" s="536" t="str">
        <f t="shared" si="51"/>
        <v>PCD_DPW3_SEMD_DPLE_S3</v>
      </c>
    </row>
    <row r="138" spans="1:131" ht="15.6" thickBot="1" x14ac:dyDescent="0.3">
      <c r="A138" s="327"/>
      <c r="B138" s="360" t="str">
        <f t="shared" si="50"/>
        <v>SSC</v>
      </c>
      <c r="C138" s="60" t="s">
        <v>1549</v>
      </c>
      <c r="D138" s="60" t="s">
        <v>1766</v>
      </c>
      <c r="E138" s="91" t="str">
        <f>IFERROR(INDEX('[6]PCD List'!$AU$5:$BK$48,MATCH('DPW3'!$D138,'[6]PCD List'!$AR$5:$AR$48,0),MATCH('DPW3'!$B138,'[6]PCD List'!$AU$2:$BK$2,0)),"")</f>
        <v>Y</v>
      </c>
      <c r="F138" s="364" t="s">
        <v>2521</v>
      </c>
      <c r="G138" s="63" t="s">
        <v>1024</v>
      </c>
      <c r="H138" s="24" t="s">
        <v>153</v>
      </c>
      <c r="I138" s="233">
        <v>0</v>
      </c>
      <c r="K138" s="786"/>
      <c r="M138" s="356">
        <v>0</v>
      </c>
      <c r="N138" s="356">
        <v>0</v>
      </c>
      <c r="O138" s="521">
        <v>0</v>
      </c>
      <c r="P138" s="521">
        <v>0</v>
      </c>
      <c r="Q138" s="521">
        <v>1</v>
      </c>
      <c r="R138" s="66">
        <v>0</v>
      </c>
      <c r="S138" s="66">
        <v>0</v>
      </c>
      <c r="T138" s="66">
        <v>0</v>
      </c>
      <c r="U138" s="66">
        <v>0</v>
      </c>
      <c r="V138" s="66">
        <v>0</v>
      </c>
      <c r="W138" s="66">
        <v>0</v>
      </c>
      <c r="X138" s="66">
        <v>0</v>
      </c>
      <c r="Y138" s="66">
        <v>0</v>
      </c>
      <c r="Z138" s="66">
        <v>0</v>
      </c>
      <c r="AA138" s="66">
        <v>0</v>
      </c>
      <c r="AB138" s="66">
        <v>0</v>
      </c>
      <c r="AC138" s="66">
        <v>0</v>
      </c>
      <c r="AD138" s="66">
        <v>0</v>
      </c>
      <c r="AE138" s="66">
        <v>0</v>
      </c>
      <c r="AF138" s="66">
        <v>0</v>
      </c>
      <c r="AG138" s="66">
        <v>0</v>
      </c>
      <c r="AH138" s="66"/>
      <c r="AI138" s="66"/>
      <c r="AJ138" s="66"/>
      <c r="AK138" s="66"/>
      <c r="AL138" s="66"/>
      <c r="AM138" s="66"/>
      <c r="AN138" s="66"/>
      <c r="AO138" s="66"/>
      <c r="AP138" s="66"/>
      <c r="AQ138" s="66"/>
      <c r="AR138" s="66"/>
      <c r="AS138" s="66"/>
      <c r="AT138" s="66"/>
      <c r="AU138" s="67"/>
      <c r="AV138" s="67"/>
      <c r="AW138" s="67"/>
      <c r="AX138" s="67"/>
      <c r="AY138" s="67"/>
      <c r="AZ138" s="67"/>
      <c r="BA138" s="357"/>
      <c r="BC138" s="555"/>
      <c r="BD138" s="521"/>
      <c r="BE138" s="66"/>
      <c r="BF138" s="66"/>
      <c r="BG138" s="66"/>
      <c r="BH138" s="66"/>
      <c r="BI138" s="66"/>
      <c r="BJ138" s="66"/>
      <c r="BK138" s="66"/>
      <c r="BL138" s="66"/>
      <c r="BM138" s="66"/>
      <c r="BN138" s="357"/>
      <c r="BU138" s="527" t="s">
        <v>2522</v>
      </c>
      <c r="BX138" s="289"/>
      <c r="BY138" s="1" t="s">
        <v>2524</v>
      </c>
      <c r="BZ138" s="528" t="s">
        <v>2541</v>
      </c>
      <c r="CA138" s="528" t="s">
        <v>2541</v>
      </c>
      <c r="CB138" s="528" t="s">
        <v>2541</v>
      </c>
      <c r="CC138" s="528" t="s">
        <v>2541</v>
      </c>
      <c r="CD138" s="528" t="s">
        <v>2541</v>
      </c>
      <c r="CE138" s="528" t="s">
        <v>2541</v>
      </c>
      <c r="CF138" s="528" t="s">
        <v>2541</v>
      </c>
      <c r="CG138" s="528" t="s">
        <v>2541</v>
      </c>
      <c r="CH138" s="528" t="s">
        <v>2541</v>
      </c>
      <c r="CI138" s="528" t="s">
        <v>2541</v>
      </c>
      <c r="CJ138" s="528" t="s">
        <v>2541</v>
      </c>
      <c r="CK138" s="528" t="s">
        <v>2541</v>
      </c>
      <c r="CL138" s="528" t="s">
        <v>2541</v>
      </c>
      <c r="CM138" s="528" t="s">
        <v>2541</v>
      </c>
      <c r="CN138" s="528" t="s">
        <v>2541</v>
      </c>
      <c r="CO138" s="528" t="s">
        <v>2541</v>
      </c>
      <c r="CP138" s="528" t="s">
        <v>2541</v>
      </c>
      <c r="CQ138" s="528" t="s">
        <v>2541</v>
      </c>
      <c r="CR138" s="528" t="s">
        <v>2541</v>
      </c>
      <c r="CS138" s="528" t="s">
        <v>2541</v>
      </c>
      <c r="CT138" s="528" t="s">
        <v>2541</v>
      </c>
      <c r="CU138" s="528" t="s">
        <v>2541</v>
      </c>
      <c r="CV138" s="528" t="s">
        <v>2541</v>
      </c>
      <c r="CW138" s="528" t="s">
        <v>2541</v>
      </c>
      <c r="CX138" s="528" t="s">
        <v>2541</v>
      </c>
      <c r="CY138" s="528" t="s">
        <v>2541</v>
      </c>
      <c r="CZ138" s="528" t="s">
        <v>2541</v>
      </c>
      <c r="DA138" s="528" t="s">
        <v>2541</v>
      </c>
      <c r="DB138" s="528" t="s">
        <v>2541</v>
      </c>
      <c r="DC138" s="528" t="s">
        <v>2541</v>
      </c>
      <c r="DD138" s="528" t="s">
        <v>2541</v>
      </c>
      <c r="DE138" s="528" t="s">
        <v>2541</v>
      </c>
      <c r="DF138" s="528" t="s">
        <v>2541</v>
      </c>
      <c r="DG138" s="528" t="s">
        <v>2541</v>
      </c>
      <c r="DH138" s="528" t="s">
        <v>2541</v>
      </c>
      <c r="DI138" s="528" t="s">
        <v>2541</v>
      </c>
      <c r="DJ138" s="528" t="s">
        <v>2541</v>
      </c>
      <c r="DK138" s="528" t="s">
        <v>2541</v>
      </c>
      <c r="DL138" s="528" t="s">
        <v>2541</v>
      </c>
      <c r="DM138" s="528" t="s">
        <v>2541</v>
      </c>
      <c r="DN138" s="528" t="s">
        <v>2541</v>
      </c>
      <c r="DP138" s="536" t="str">
        <f t="shared" si="52"/>
        <v>PCD_DPW3_SEMD_DLY_S4</v>
      </c>
      <c r="DQ138" s="536" t="str">
        <f t="shared" si="52"/>
        <v>PCD_DPW3_SEMD_DIR_S4</v>
      </c>
      <c r="DR138" s="536" t="str">
        <f t="shared" si="52"/>
        <v>PCD_DPW3_SEMD_DSCR_S4</v>
      </c>
      <c r="DS138" s="536" t="str">
        <f t="shared" si="52"/>
        <v>PCD_DPW3_SEMD_DCS_S4</v>
      </c>
      <c r="DT138" s="536" t="str">
        <f t="shared" si="52"/>
        <v>PCD_DPW3_SEMD_DSPC_S4</v>
      </c>
      <c r="DU138" s="536" t="str">
        <f t="shared" si="52"/>
        <v>PCD_DPW3_SEMD_DPP_S4</v>
      </c>
      <c r="DV138" s="536" t="str">
        <f t="shared" si="52"/>
        <v>PCD_DPW3_SEMD_DTPI_S4</v>
      </c>
      <c r="DW138" s="536" t="str">
        <f t="shared" si="52"/>
        <v>PCD_DPW3_SEMD_DCI_S4</v>
      </c>
      <c r="DX138" s="536" t="str">
        <f t="shared" si="52"/>
        <v>PCD_DPW3_SEMD_DSI_S4</v>
      </c>
      <c r="DY138" s="536" t="str">
        <f t="shared" si="52"/>
        <v>PCD_DPW3_SEMD_DER_S4</v>
      </c>
      <c r="DZ138" s="536" t="str">
        <f t="shared" si="51"/>
        <v>PCD_DPW3_SEMD_RS_S4</v>
      </c>
      <c r="EA138" s="536" t="str">
        <f t="shared" si="51"/>
        <v>PCD_DPW3_SEMD_DPLE_S4</v>
      </c>
    </row>
    <row r="139" spans="1:131" ht="15.6" thickBot="1" x14ac:dyDescent="0.3">
      <c r="A139" s="327"/>
      <c r="B139" s="360" t="str">
        <f t="shared" si="50"/>
        <v>SSC</v>
      </c>
      <c r="C139" s="60" t="s">
        <v>1549</v>
      </c>
      <c r="D139" s="60" t="s">
        <v>1766</v>
      </c>
      <c r="E139" s="91" t="str">
        <f>IFERROR(INDEX('[6]PCD List'!$AU$5:$BK$48,MATCH('DPW3'!$D139,'[6]PCD List'!$AR$5:$AR$48,0),MATCH('DPW3'!$B139,'[6]PCD List'!$AU$2:$BK$2,0)),"")</f>
        <v>Y</v>
      </c>
      <c r="F139" s="364" t="s">
        <v>2521</v>
      </c>
      <c r="G139" s="63" t="s">
        <v>1027</v>
      </c>
      <c r="H139" s="24" t="s">
        <v>153</v>
      </c>
      <c r="I139" s="233">
        <v>0</v>
      </c>
      <c r="K139" s="786"/>
      <c r="M139" s="356">
        <v>0</v>
      </c>
      <c r="N139" s="356">
        <v>0</v>
      </c>
      <c r="O139" s="521">
        <v>0</v>
      </c>
      <c r="P139" s="521">
        <v>0</v>
      </c>
      <c r="Q139" s="521">
        <v>0</v>
      </c>
      <c r="R139" s="66">
        <v>0</v>
      </c>
      <c r="S139" s="66">
        <v>0</v>
      </c>
      <c r="T139" s="66">
        <v>0</v>
      </c>
      <c r="U139" s="66">
        <v>0</v>
      </c>
      <c r="V139" s="66">
        <v>0</v>
      </c>
      <c r="W139" s="66">
        <v>0</v>
      </c>
      <c r="X139" s="66">
        <v>0</v>
      </c>
      <c r="Y139" s="66">
        <v>0</v>
      </c>
      <c r="Z139" s="66">
        <v>0</v>
      </c>
      <c r="AA139" s="66">
        <v>0</v>
      </c>
      <c r="AB139" s="66">
        <v>0</v>
      </c>
      <c r="AC139" s="66">
        <v>0</v>
      </c>
      <c r="AD139" s="66">
        <v>0</v>
      </c>
      <c r="AE139" s="66">
        <v>0</v>
      </c>
      <c r="AF139" s="66">
        <v>0</v>
      </c>
      <c r="AG139" s="66">
        <v>0</v>
      </c>
      <c r="AH139" s="66"/>
      <c r="AI139" s="66"/>
      <c r="AJ139" s="66"/>
      <c r="AK139" s="66"/>
      <c r="AL139" s="66"/>
      <c r="AM139" s="66"/>
      <c r="AN139" s="66"/>
      <c r="AO139" s="66"/>
      <c r="AP139" s="66"/>
      <c r="AQ139" s="66"/>
      <c r="AR139" s="66"/>
      <c r="AS139" s="66"/>
      <c r="AT139" s="66"/>
      <c r="AU139" s="67"/>
      <c r="AV139" s="67"/>
      <c r="AW139" s="67"/>
      <c r="AX139" s="67"/>
      <c r="AY139" s="67"/>
      <c r="AZ139" s="67"/>
      <c r="BA139" s="357"/>
      <c r="BC139" s="555"/>
      <c r="BD139" s="521"/>
      <c r="BE139" s="66"/>
      <c r="BF139" s="66"/>
      <c r="BG139" s="66"/>
      <c r="BH139" s="66"/>
      <c r="BI139" s="66"/>
      <c r="BJ139" s="66"/>
      <c r="BK139" s="66"/>
      <c r="BL139" s="66"/>
      <c r="BM139" s="66"/>
      <c r="BN139" s="357"/>
      <c r="BU139" s="527" t="s">
        <v>2522</v>
      </c>
      <c r="BX139" s="289"/>
      <c r="BY139" s="1" t="s">
        <v>2524</v>
      </c>
      <c r="BZ139" s="528" t="s">
        <v>2542</v>
      </c>
      <c r="CA139" s="528" t="s">
        <v>2542</v>
      </c>
      <c r="CB139" s="528" t="s">
        <v>2542</v>
      </c>
      <c r="CC139" s="528" t="s">
        <v>2542</v>
      </c>
      <c r="CD139" s="528" t="s">
        <v>2542</v>
      </c>
      <c r="CE139" s="528" t="s">
        <v>2542</v>
      </c>
      <c r="CF139" s="528" t="s">
        <v>2542</v>
      </c>
      <c r="CG139" s="528" t="s">
        <v>2542</v>
      </c>
      <c r="CH139" s="528" t="s">
        <v>2542</v>
      </c>
      <c r="CI139" s="528" t="s">
        <v>2542</v>
      </c>
      <c r="CJ139" s="528" t="s">
        <v>2542</v>
      </c>
      <c r="CK139" s="528" t="s">
        <v>2542</v>
      </c>
      <c r="CL139" s="528" t="s">
        <v>2542</v>
      </c>
      <c r="CM139" s="528" t="s">
        <v>2542</v>
      </c>
      <c r="CN139" s="528" t="s">
        <v>2542</v>
      </c>
      <c r="CO139" s="528" t="s">
        <v>2542</v>
      </c>
      <c r="CP139" s="528" t="s">
        <v>2542</v>
      </c>
      <c r="CQ139" s="528" t="s">
        <v>2542</v>
      </c>
      <c r="CR139" s="528" t="s">
        <v>2542</v>
      </c>
      <c r="CS139" s="528" t="s">
        <v>2542</v>
      </c>
      <c r="CT139" s="528" t="s">
        <v>2542</v>
      </c>
      <c r="CU139" s="528" t="s">
        <v>2542</v>
      </c>
      <c r="CV139" s="528" t="s">
        <v>2542</v>
      </c>
      <c r="CW139" s="528" t="s">
        <v>2542</v>
      </c>
      <c r="CX139" s="528" t="s">
        <v>2542</v>
      </c>
      <c r="CY139" s="528" t="s">
        <v>2542</v>
      </c>
      <c r="CZ139" s="528" t="s">
        <v>2542</v>
      </c>
      <c r="DA139" s="528" t="s">
        <v>2542</v>
      </c>
      <c r="DB139" s="528" t="s">
        <v>2542</v>
      </c>
      <c r="DC139" s="528" t="s">
        <v>2542</v>
      </c>
      <c r="DD139" s="528" t="s">
        <v>2542</v>
      </c>
      <c r="DE139" s="528" t="s">
        <v>2542</v>
      </c>
      <c r="DF139" s="528" t="s">
        <v>2542</v>
      </c>
      <c r="DG139" s="528" t="s">
        <v>2542</v>
      </c>
      <c r="DH139" s="528" t="s">
        <v>2542</v>
      </c>
      <c r="DI139" s="528" t="s">
        <v>2542</v>
      </c>
      <c r="DJ139" s="528" t="s">
        <v>2542</v>
      </c>
      <c r="DK139" s="528" t="s">
        <v>2542</v>
      </c>
      <c r="DL139" s="528" t="s">
        <v>2542</v>
      </c>
      <c r="DM139" s="528" t="s">
        <v>2542</v>
      </c>
      <c r="DN139" s="528" t="s">
        <v>2542</v>
      </c>
      <c r="DP139" s="536" t="str">
        <f t="shared" si="52"/>
        <v>PCD_DPW3_SEMD_DLY_S5</v>
      </c>
      <c r="DQ139" s="536" t="str">
        <f t="shared" si="52"/>
        <v>PCD_DPW3_SEMD_DIR_S5</v>
      </c>
      <c r="DR139" s="536" t="str">
        <f t="shared" si="52"/>
        <v>PCD_DPW3_SEMD_DSCR_S5</v>
      </c>
      <c r="DS139" s="536" t="str">
        <f t="shared" si="52"/>
        <v>PCD_DPW3_SEMD_DCS_S5</v>
      </c>
      <c r="DT139" s="536" t="str">
        <f t="shared" si="52"/>
        <v>PCD_DPW3_SEMD_DSPC_S5</v>
      </c>
      <c r="DU139" s="536" t="str">
        <f t="shared" si="52"/>
        <v>PCD_DPW3_SEMD_DPP_S5</v>
      </c>
      <c r="DV139" s="536" t="str">
        <f t="shared" si="52"/>
        <v>PCD_DPW3_SEMD_DTPI_S5</v>
      </c>
      <c r="DW139" s="536" t="str">
        <f t="shared" si="52"/>
        <v>PCD_DPW3_SEMD_DCI_S5</v>
      </c>
      <c r="DX139" s="536" t="str">
        <f t="shared" si="52"/>
        <v>PCD_DPW3_SEMD_DSI_S5</v>
      </c>
      <c r="DY139" s="536" t="str">
        <f t="shared" si="52"/>
        <v>PCD_DPW3_SEMD_DER_S5</v>
      </c>
      <c r="DZ139" s="536" t="str">
        <f t="shared" si="51"/>
        <v>PCD_DPW3_SEMD_RS_S5</v>
      </c>
      <c r="EA139" s="536" t="str">
        <f t="shared" si="51"/>
        <v>PCD_DPW3_SEMD_DPLE_S5</v>
      </c>
    </row>
    <row r="140" spans="1:131" ht="15.6" thickBot="1" x14ac:dyDescent="0.3">
      <c r="A140" s="327"/>
      <c r="B140" s="360" t="str">
        <f t="shared" si="50"/>
        <v>SSC</v>
      </c>
      <c r="C140" s="60" t="s">
        <v>1549</v>
      </c>
      <c r="D140" s="60" t="s">
        <v>1766</v>
      </c>
      <c r="E140" s="91" t="str">
        <f>IFERROR(INDEX('[6]PCD List'!$AU$5:$BK$48,MATCH('DPW3'!$D140,'[6]PCD List'!$AR$5:$AR$48,0),MATCH('DPW3'!$B140,'[6]PCD List'!$AU$2:$BK$2,0)),"")</f>
        <v>Y</v>
      </c>
      <c r="F140" s="364" t="s">
        <v>2521</v>
      </c>
      <c r="G140" s="63" t="s">
        <v>1030</v>
      </c>
      <c r="H140" s="24" t="s">
        <v>153</v>
      </c>
      <c r="I140" s="233">
        <v>0</v>
      </c>
      <c r="K140" s="786"/>
      <c r="M140" s="356">
        <v>0</v>
      </c>
      <c r="N140" s="356">
        <v>0</v>
      </c>
      <c r="O140" s="521">
        <v>0</v>
      </c>
      <c r="P140" s="521">
        <v>0</v>
      </c>
      <c r="Q140" s="521">
        <v>0</v>
      </c>
      <c r="R140" s="66">
        <v>1</v>
      </c>
      <c r="S140" s="66">
        <v>1</v>
      </c>
      <c r="T140" s="66">
        <v>1</v>
      </c>
      <c r="U140" s="66">
        <v>1</v>
      </c>
      <c r="V140" s="66">
        <v>1</v>
      </c>
      <c r="W140" s="66">
        <v>1</v>
      </c>
      <c r="X140" s="66">
        <v>1</v>
      </c>
      <c r="Y140" s="66">
        <v>1</v>
      </c>
      <c r="Z140" s="66">
        <v>1</v>
      </c>
      <c r="AA140" s="66">
        <v>1</v>
      </c>
      <c r="AB140" s="66">
        <v>1</v>
      </c>
      <c r="AC140" s="66">
        <v>1</v>
      </c>
      <c r="AD140" s="66">
        <v>1</v>
      </c>
      <c r="AE140" s="66">
        <v>1</v>
      </c>
      <c r="AF140" s="66">
        <v>1</v>
      </c>
      <c r="AG140" s="66">
        <v>1</v>
      </c>
      <c r="AH140" s="66"/>
      <c r="AI140" s="66"/>
      <c r="AJ140" s="66"/>
      <c r="AK140" s="66"/>
      <c r="AL140" s="66"/>
      <c r="AM140" s="66"/>
      <c r="AN140" s="66"/>
      <c r="AO140" s="66"/>
      <c r="AP140" s="66"/>
      <c r="AQ140" s="66"/>
      <c r="AR140" s="66"/>
      <c r="AS140" s="66"/>
      <c r="AT140" s="66"/>
      <c r="AU140" s="67"/>
      <c r="AV140" s="67"/>
      <c r="AW140" s="67"/>
      <c r="AX140" s="67"/>
      <c r="AY140" s="67"/>
      <c r="AZ140" s="67"/>
      <c r="BA140" s="357"/>
      <c r="BC140" s="555"/>
      <c r="BD140" s="521"/>
      <c r="BE140" s="66"/>
      <c r="BF140" s="66"/>
      <c r="BG140" s="66"/>
      <c r="BH140" s="66"/>
      <c r="BI140" s="66"/>
      <c r="BJ140" s="66"/>
      <c r="BK140" s="66"/>
      <c r="BL140" s="66"/>
      <c r="BM140" s="66"/>
      <c r="BN140" s="357"/>
      <c r="BU140" s="527" t="s">
        <v>2522</v>
      </c>
      <c r="BX140" s="289"/>
      <c r="BY140" s="1" t="s">
        <v>2524</v>
      </c>
      <c r="BZ140" s="528" t="s">
        <v>2543</v>
      </c>
      <c r="CA140" s="528" t="s">
        <v>2543</v>
      </c>
      <c r="CB140" s="528" t="s">
        <v>2543</v>
      </c>
      <c r="CC140" s="528" t="s">
        <v>2543</v>
      </c>
      <c r="CD140" s="528" t="s">
        <v>2543</v>
      </c>
      <c r="CE140" s="528" t="s">
        <v>2543</v>
      </c>
      <c r="CF140" s="528" t="s">
        <v>2543</v>
      </c>
      <c r="CG140" s="528" t="s">
        <v>2543</v>
      </c>
      <c r="CH140" s="528" t="s">
        <v>2543</v>
      </c>
      <c r="CI140" s="528" t="s">
        <v>2543</v>
      </c>
      <c r="CJ140" s="528" t="s">
        <v>2543</v>
      </c>
      <c r="CK140" s="528" t="s">
        <v>2543</v>
      </c>
      <c r="CL140" s="528" t="s">
        <v>2543</v>
      </c>
      <c r="CM140" s="528" t="s">
        <v>2543</v>
      </c>
      <c r="CN140" s="528" t="s">
        <v>2543</v>
      </c>
      <c r="CO140" s="528" t="s">
        <v>2543</v>
      </c>
      <c r="CP140" s="528" t="s">
        <v>2543</v>
      </c>
      <c r="CQ140" s="528" t="s">
        <v>2543</v>
      </c>
      <c r="CR140" s="528" t="s">
        <v>2543</v>
      </c>
      <c r="CS140" s="528" t="s">
        <v>2543</v>
      </c>
      <c r="CT140" s="528" t="s">
        <v>2543</v>
      </c>
      <c r="CU140" s="528" t="s">
        <v>2543</v>
      </c>
      <c r="CV140" s="528" t="s">
        <v>2543</v>
      </c>
      <c r="CW140" s="528" t="s">
        <v>2543</v>
      </c>
      <c r="CX140" s="528" t="s">
        <v>2543</v>
      </c>
      <c r="CY140" s="528" t="s">
        <v>2543</v>
      </c>
      <c r="CZ140" s="528" t="s">
        <v>2543</v>
      </c>
      <c r="DA140" s="528" t="s">
        <v>2543</v>
      </c>
      <c r="DB140" s="528" t="s">
        <v>2543</v>
      </c>
      <c r="DC140" s="528" t="s">
        <v>2543</v>
      </c>
      <c r="DD140" s="528" t="s">
        <v>2543</v>
      </c>
      <c r="DE140" s="528" t="s">
        <v>2543</v>
      </c>
      <c r="DF140" s="528" t="s">
        <v>2543</v>
      </c>
      <c r="DG140" s="528" t="s">
        <v>2543</v>
      </c>
      <c r="DH140" s="528" t="s">
        <v>2543</v>
      </c>
      <c r="DI140" s="528" t="s">
        <v>2543</v>
      </c>
      <c r="DJ140" s="528" t="s">
        <v>2543</v>
      </c>
      <c r="DK140" s="528" t="s">
        <v>2543</v>
      </c>
      <c r="DL140" s="528" t="s">
        <v>2543</v>
      </c>
      <c r="DM140" s="528" t="s">
        <v>2543</v>
      </c>
      <c r="DN140" s="528" t="s">
        <v>2543</v>
      </c>
      <c r="DP140" s="536" t="str">
        <f t="shared" si="52"/>
        <v>PCD_DPW3_SEMD_DLY_S6</v>
      </c>
      <c r="DQ140" s="536" t="str">
        <f t="shared" si="52"/>
        <v>PCD_DPW3_SEMD_DIR_S6</v>
      </c>
      <c r="DR140" s="536" t="str">
        <f t="shared" si="52"/>
        <v>PCD_DPW3_SEMD_DSCR_S6</v>
      </c>
      <c r="DS140" s="536" t="str">
        <f t="shared" si="52"/>
        <v>PCD_DPW3_SEMD_DCS_S6</v>
      </c>
      <c r="DT140" s="536" t="str">
        <f t="shared" si="52"/>
        <v>PCD_DPW3_SEMD_DSPC_S6</v>
      </c>
      <c r="DU140" s="536" t="str">
        <f t="shared" si="52"/>
        <v>PCD_DPW3_SEMD_DPP_S6</v>
      </c>
      <c r="DV140" s="536" t="str">
        <f t="shared" si="52"/>
        <v>PCD_DPW3_SEMD_DTPI_S6</v>
      </c>
      <c r="DW140" s="536" t="str">
        <f t="shared" si="52"/>
        <v>PCD_DPW3_SEMD_DCI_S6</v>
      </c>
      <c r="DX140" s="536" t="str">
        <f t="shared" si="52"/>
        <v>PCD_DPW3_SEMD_DSI_S6</v>
      </c>
      <c r="DY140" s="536" t="str">
        <f t="shared" si="52"/>
        <v>PCD_DPW3_SEMD_DER_S6</v>
      </c>
      <c r="DZ140" s="536" t="str">
        <f t="shared" si="51"/>
        <v>PCD_DPW3_SEMD_RS_S6</v>
      </c>
      <c r="EA140" s="536" t="str">
        <f t="shared" si="51"/>
        <v>PCD_DPW3_SEMD_DPLE_S6</v>
      </c>
    </row>
    <row r="141" spans="1:131" ht="15.6" thickBot="1" x14ac:dyDescent="0.3">
      <c r="A141" s="327"/>
      <c r="B141" s="360" t="str">
        <f t="shared" si="50"/>
        <v>SSC</v>
      </c>
      <c r="C141" s="60" t="s">
        <v>1549</v>
      </c>
      <c r="D141" s="60" t="s">
        <v>1766</v>
      </c>
      <c r="E141" s="91" t="str">
        <f>IFERROR(INDEX('[6]PCD List'!$AU$5:$BK$48,MATCH('DPW3'!$D141,'[6]PCD List'!$AR$5:$AR$48,0),MATCH('DPW3'!$B141,'[6]PCD List'!$AU$2:$BK$2,0)),"")</f>
        <v>Y</v>
      </c>
      <c r="F141" s="364" t="s">
        <v>2521</v>
      </c>
      <c r="G141" s="63" t="s">
        <v>1033</v>
      </c>
      <c r="H141" s="24" t="s">
        <v>153</v>
      </c>
      <c r="I141" s="233">
        <v>0</v>
      </c>
      <c r="K141" s="786"/>
      <c r="M141" s="356">
        <v>0</v>
      </c>
      <c r="N141" s="356">
        <v>0</v>
      </c>
      <c r="O141" s="521">
        <v>0</v>
      </c>
      <c r="P141" s="521">
        <v>0</v>
      </c>
      <c r="Q141" s="521">
        <v>0</v>
      </c>
      <c r="R141" s="66">
        <v>0</v>
      </c>
      <c r="S141" s="66">
        <v>0</v>
      </c>
      <c r="T141" s="66">
        <v>0</v>
      </c>
      <c r="U141" s="66">
        <v>0</v>
      </c>
      <c r="V141" s="66">
        <v>0</v>
      </c>
      <c r="W141" s="66">
        <v>0</v>
      </c>
      <c r="X141" s="66">
        <v>0</v>
      </c>
      <c r="Y141" s="66">
        <v>0</v>
      </c>
      <c r="Z141" s="66">
        <v>0</v>
      </c>
      <c r="AA141" s="66">
        <v>0</v>
      </c>
      <c r="AB141" s="66">
        <v>0</v>
      </c>
      <c r="AC141" s="66">
        <v>0</v>
      </c>
      <c r="AD141" s="66">
        <v>0</v>
      </c>
      <c r="AE141" s="66">
        <v>0</v>
      </c>
      <c r="AF141" s="66">
        <v>0</v>
      </c>
      <c r="AG141" s="66">
        <v>0</v>
      </c>
      <c r="AH141" s="66"/>
      <c r="AI141" s="66"/>
      <c r="AJ141" s="66"/>
      <c r="AK141" s="66"/>
      <c r="AL141" s="66"/>
      <c r="AM141" s="66"/>
      <c r="AN141" s="66"/>
      <c r="AO141" s="66"/>
      <c r="AP141" s="66"/>
      <c r="AQ141" s="66"/>
      <c r="AR141" s="66"/>
      <c r="AS141" s="66"/>
      <c r="AT141" s="66"/>
      <c r="AU141" s="67"/>
      <c r="AV141" s="67"/>
      <c r="AW141" s="67"/>
      <c r="AX141" s="67"/>
      <c r="AY141" s="67"/>
      <c r="AZ141" s="67"/>
      <c r="BA141" s="372"/>
      <c r="BC141" s="555"/>
      <c r="BD141" s="521"/>
      <c r="BE141" s="66"/>
      <c r="BF141" s="66"/>
      <c r="BG141" s="66"/>
      <c r="BH141" s="66"/>
      <c r="BI141" s="66"/>
      <c r="BJ141" s="66"/>
      <c r="BK141" s="66"/>
      <c r="BL141" s="66"/>
      <c r="BM141" s="66"/>
      <c r="BN141" s="357"/>
      <c r="BU141" s="527" t="s">
        <v>2522</v>
      </c>
      <c r="BX141" s="289"/>
      <c r="BY141" s="1" t="s">
        <v>2524</v>
      </c>
      <c r="BZ141" s="537" t="s">
        <v>2544</v>
      </c>
      <c r="CA141" s="537" t="s">
        <v>2544</v>
      </c>
      <c r="CB141" s="537" t="s">
        <v>2544</v>
      </c>
      <c r="CC141" s="537" t="s">
        <v>2544</v>
      </c>
      <c r="CD141" s="537" t="s">
        <v>2544</v>
      </c>
      <c r="CE141" s="537" t="s">
        <v>2544</v>
      </c>
      <c r="CF141" s="537" t="s">
        <v>2544</v>
      </c>
      <c r="CG141" s="537" t="s">
        <v>2544</v>
      </c>
      <c r="CH141" s="537" t="s">
        <v>2544</v>
      </c>
      <c r="CI141" s="537" t="s">
        <v>2544</v>
      </c>
      <c r="CJ141" s="537" t="s">
        <v>2544</v>
      </c>
      <c r="CK141" s="537" t="s">
        <v>2544</v>
      </c>
      <c r="CL141" s="537" t="s">
        <v>2544</v>
      </c>
      <c r="CM141" s="537" t="s">
        <v>2544</v>
      </c>
      <c r="CN141" s="537" t="s">
        <v>2544</v>
      </c>
      <c r="CO141" s="537" t="s">
        <v>2544</v>
      </c>
      <c r="CP141" s="537" t="s">
        <v>2544</v>
      </c>
      <c r="CQ141" s="537" t="s">
        <v>2544</v>
      </c>
      <c r="CR141" s="537" t="s">
        <v>2544</v>
      </c>
      <c r="CS141" s="537" t="s">
        <v>2544</v>
      </c>
      <c r="CT141" s="537" t="s">
        <v>2544</v>
      </c>
      <c r="CU141" s="537" t="s">
        <v>2544</v>
      </c>
      <c r="CV141" s="537" t="s">
        <v>2544</v>
      </c>
      <c r="CW141" s="537" t="s">
        <v>2544</v>
      </c>
      <c r="CX141" s="537" t="s">
        <v>2544</v>
      </c>
      <c r="CY141" s="537" t="s">
        <v>2544</v>
      </c>
      <c r="CZ141" s="537" t="s">
        <v>2544</v>
      </c>
      <c r="DA141" s="537" t="s">
        <v>2544</v>
      </c>
      <c r="DB141" s="537" t="s">
        <v>2544</v>
      </c>
      <c r="DC141" s="537" t="s">
        <v>2544</v>
      </c>
      <c r="DD141" s="537" t="s">
        <v>2544</v>
      </c>
      <c r="DE141" s="537" t="s">
        <v>2544</v>
      </c>
      <c r="DF141" s="537" t="s">
        <v>2544</v>
      </c>
      <c r="DG141" s="537" t="s">
        <v>2544</v>
      </c>
      <c r="DH141" s="537" t="s">
        <v>2544</v>
      </c>
      <c r="DI141" s="537" t="s">
        <v>2544</v>
      </c>
      <c r="DJ141" s="537" t="s">
        <v>2544</v>
      </c>
      <c r="DK141" s="537" t="s">
        <v>2544</v>
      </c>
      <c r="DL141" s="537" t="s">
        <v>2544</v>
      </c>
      <c r="DM141" s="537" t="s">
        <v>2544</v>
      </c>
      <c r="DN141" s="537" t="s">
        <v>2544</v>
      </c>
      <c r="DP141" s="536" t="str">
        <f t="shared" si="52"/>
        <v>PCD_DPW3_SEMD_DLY_S7</v>
      </c>
      <c r="DQ141" s="536" t="str">
        <f t="shared" si="52"/>
        <v>PCD_DPW3_SEMD_DIR_S7</v>
      </c>
      <c r="DR141" s="536" t="str">
        <f t="shared" si="52"/>
        <v>PCD_DPW3_SEMD_DSCR_S7</v>
      </c>
      <c r="DS141" s="536" t="str">
        <f t="shared" si="52"/>
        <v>PCD_DPW3_SEMD_DCS_S7</v>
      </c>
      <c r="DT141" s="536" t="str">
        <f t="shared" si="52"/>
        <v>PCD_DPW3_SEMD_DSPC_S7</v>
      </c>
      <c r="DU141" s="536" t="str">
        <f t="shared" si="52"/>
        <v>PCD_DPW3_SEMD_DPP_S7</v>
      </c>
      <c r="DV141" s="536" t="str">
        <f t="shared" si="52"/>
        <v>PCD_DPW3_SEMD_DTPI_S7</v>
      </c>
      <c r="DW141" s="536" t="str">
        <f t="shared" si="52"/>
        <v>PCD_DPW3_SEMD_DCI_S7</v>
      </c>
      <c r="DX141" s="536" t="str">
        <f t="shared" si="52"/>
        <v>PCD_DPW3_SEMD_DSI_S7</v>
      </c>
      <c r="DY141" s="536" t="str">
        <f t="shared" si="52"/>
        <v>PCD_DPW3_SEMD_DER_S7</v>
      </c>
      <c r="DZ141" s="536" t="str">
        <f t="shared" si="51"/>
        <v>PCD_DPW3_SEMD_RS_S7</v>
      </c>
      <c r="EA141" s="536" t="str">
        <f t="shared" si="51"/>
        <v>PCD_DPW3_SEMD_DPLE_S7</v>
      </c>
    </row>
    <row r="142" spans="1:131" ht="15.6" thickBot="1" x14ac:dyDescent="0.3">
      <c r="A142" s="327"/>
      <c r="B142" s="488" t="str">
        <f t="shared" si="50"/>
        <v>SSC</v>
      </c>
      <c r="C142" s="561" t="s">
        <v>1549</v>
      </c>
      <c r="D142" s="561" t="s">
        <v>1766</v>
      </c>
      <c r="E142" s="558" t="str">
        <f>IFERROR(INDEX('[6]PCD List'!$AU$5:$BK$48,MATCH('DPW3'!$D142,'[6]PCD List'!$AR$5:$AR$48,0),MATCH('DPW3'!$B142,'[6]PCD List'!$AU$2:$BK$2,0)),"")</f>
        <v>Y</v>
      </c>
      <c r="F142" s="563" t="s">
        <v>2521</v>
      </c>
      <c r="G142" s="264" t="s">
        <v>1036</v>
      </c>
      <c r="H142" s="556" t="s">
        <v>153</v>
      </c>
      <c r="I142" s="560">
        <v>0</v>
      </c>
      <c r="K142" s="786"/>
      <c r="M142" s="267">
        <f>SUM( M134:M140)</f>
        <v>1</v>
      </c>
      <c r="N142" s="297">
        <f t="shared" ref="N142:BA142" si="53">SUM( N134:N140)</f>
        <v>1</v>
      </c>
      <c r="O142" s="268">
        <f t="shared" si="53"/>
        <v>1</v>
      </c>
      <c r="P142" s="268">
        <f t="shared" si="53"/>
        <v>1</v>
      </c>
      <c r="Q142" s="268">
        <f t="shared" si="53"/>
        <v>1</v>
      </c>
      <c r="R142" s="268">
        <f t="shared" si="53"/>
        <v>1</v>
      </c>
      <c r="S142" s="268">
        <f t="shared" si="53"/>
        <v>1</v>
      </c>
      <c r="T142" s="268">
        <f t="shared" si="53"/>
        <v>1</v>
      </c>
      <c r="U142" s="268">
        <f t="shared" si="53"/>
        <v>1</v>
      </c>
      <c r="V142" s="268">
        <f t="shared" si="53"/>
        <v>1</v>
      </c>
      <c r="W142" s="268">
        <f t="shared" si="53"/>
        <v>1</v>
      </c>
      <c r="X142" s="268">
        <f t="shared" si="53"/>
        <v>1</v>
      </c>
      <c r="Y142" s="268">
        <f t="shared" si="53"/>
        <v>1</v>
      </c>
      <c r="Z142" s="268">
        <f t="shared" si="53"/>
        <v>1</v>
      </c>
      <c r="AA142" s="268">
        <f t="shared" si="53"/>
        <v>1</v>
      </c>
      <c r="AB142" s="268">
        <f t="shared" si="53"/>
        <v>1</v>
      </c>
      <c r="AC142" s="268">
        <f t="shared" si="53"/>
        <v>1</v>
      </c>
      <c r="AD142" s="268">
        <f t="shared" si="53"/>
        <v>1</v>
      </c>
      <c r="AE142" s="268">
        <f t="shared" si="53"/>
        <v>1</v>
      </c>
      <c r="AF142" s="268">
        <f t="shared" si="53"/>
        <v>1</v>
      </c>
      <c r="AG142" s="268">
        <f t="shared" si="53"/>
        <v>1</v>
      </c>
      <c r="AH142" s="268">
        <f t="shared" si="53"/>
        <v>0</v>
      </c>
      <c r="AI142" s="268">
        <f t="shared" si="53"/>
        <v>0</v>
      </c>
      <c r="AJ142" s="268">
        <f t="shared" si="53"/>
        <v>0</v>
      </c>
      <c r="AK142" s="268">
        <f t="shared" si="53"/>
        <v>0</v>
      </c>
      <c r="AL142" s="268">
        <f t="shared" si="53"/>
        <v>0</v>
      </c>
      <c r="AM142" s="268">
        <f t="shared" si="53"/>
        <v>0</v>
      </c>
      <c r="AN142" s="268">
        <f t="shared" si="53"/>
        <v>0</v>
      </c>
      <c r="AO142" s="268">
        <f t="shared" si="53"/>
        <v>0</v>
      </c>
      <c r="AP142" s="268">
        <f t="shared" si="53"/>
        <v>0</v>
      </c>
      <c r="AQ142" s="268">
        <f t="shared" si="53"/>
        <v>0</v>
      </c>
      <c r="AR142" s="268">
        <f t="shared" si="53"/>
        <v>0</v>
      </c>
      <c r="AS142" s="268">
        <f t="shared" si="53"/>
        <v>0</v>
      </c>
      <c r="AT142" s="268">
        <f t="shared" si="53"/>
        <v>0</v>
      </c>
      <c r="AU142" s="268">
        <f t="shared" si="53"/>
        <v>0</v>
      </c>
      <c r="AV142" s="268">
        <f t="shared" si="53"/>
        <v>0</v>
      </c>
      <c r="AW142" s="268">
        <f t="shared" si="53"/>
        <v>0</v>
      </c>
      <c r="AX142" s="268">
        <f t="shared" si="53"/>
        <v>0</v>
      </c>
      <c r="AY142" s="268">
        <f t="shared" si="53"/>
        <v>0</v>
      </c>
      <c r="AZ142" s="268">
        <f t="shared" si="53"/>
        <v>0</v>
      </c>
      <c r="BA142" s="542">
        <f t="shared" si="53"/>
        <v>0</v>
      </c>
      <c r="BC142" s="381"/>
      <c r="BD142" s="382"/>
      <c r="BE142" s="382"/>
      <c r="BF142" s="382"/>
      <c r="BG142" s="382"/>
      <c r="BH142" s="382"/>
      <c r="BI142" s="382"/>
      <c r="BJ142" s="382"/>
      <c r="BK142" s="382"/>
      <c r="BL142" s="382"/>
      <c r="BM142" s="382"/>
      <c r="BN142" s="383"/>
      <c r="BU142" s="527" t="s">
        <v>2522</v>
      </c>
      <c r="BX142" s="289"/>
      <c r="BY142" s="1" t="s">
        <v>2524</v>
      </c>
      <c r="BZ142" s="543" t="s">
        <v>2545</v>
      </c>
      <c r="CA142" s="544" t="s">
        <v>2545</v>
      </c>
      <c r="CB142" s="545" t="s">
        <v>2545</v>
      </c>
      <c r="CC142" s="545" t="s">
        <v>2545</v>
      </c>
      <c r="CD142" s="545" t="s">
        <v>2545</v>
      </c>
      <c r="CE142" s="545" t="s">
        <v>2545</v>
      </c>
      <c r="CF142" s="545" t="s">
        <v>2545</v>
      </c>
      <c r="CG142" s="545" t="s">
        <v>2545</v>
      </c>
      <c r="CH142" s="545" t="s">
        <v>2545</v>
      </c>
      <c r="CI142" s="545" t="s">
        <v>2545</v>
      </c>
      <c r="CJ142" s="545" t="s">
        <v>2545</v>
      </c>
      <c r="CK142" s="545" t="s">
        <v>2545</v>
      </c>
      <c r="CL142" s="545" t="s">
        <v>2545</v>
      </c>
      <c r="CM142" s="545" t="s">
        <v>2545</v>
      </c>
      <c r="CN142" s="545" t="s">
        <v>2545</v>
      </c>
      <c r="CO142" s="545" t="s">
        <v>2545</v>
      </c>
      <c r="CP142" s="545" t="s">
        <v>2545</v>
      </c>
      <c r="CQ142" s="545" t="s">
        <v>2545</v>
      </c>
      <c r="CR142" s="545" t="s">
        <v>2545</v>
      </c>
      <c r="CS142" s="545" t="s">
        <v>2545</v>
      </c>
      <c r="CT142" s="545" t="s">
        <v>2545</v>
      </c>
      <c r="CU142" s="545" t="s">
        <v>2545</v>
      </c>
      <c r="CV142" s="545" t="s">
        <v>2545</v>
      </c>
      <c r="CW142" s="545" t="s">
        <v>2545</v>
      </c>
      <c r="CX142" s="545" t="s">
        <v>2545</v>
      </c>
      <c r="CY142" s="545" t="s">
        <v>2545</v>
      </c>
      <c r="CZ142" s="545" t="s">
        <v>2545</v>
      </c>
      <c r="DA142" s="545" t="s">
        <v>2545</v>
      </c>
      <c r="DB142" s="545" t="s">
        <v>2545</v>
      </c>
      <c r="DC142" s="545" t="s">
        <v>2545</v>
      </c>
      <c r="DD142" s="545" t="s">
        <v>2545</v>
      </c>
      <c r="DE142" s="545" t="s">
        <v>2545</v>
      </c>
      <c r="DF142" s="545" t="s">
        <v>2545</v>
      </c>
      <c r="DG142" s="545" t="s">
        <v>2545</v>
      </c>
      <c r="DH142" s="545" t="s">
        <v>2545</v>
      </c>
      <c r="DI142" s="545" t="s">
        <v>2545</v>
      </c>
      <c r="DJ142" s="545" t="s">
        <v>2545</v>
      </c>
      <c r="DK142" s="545" t="s">
        <v>2545</v>
      </c>
      <c r="DL142" s="545" t="s">
        <v>2545</v>
      </c>
      <c r="DM142" s="545" t="s">
        <v>2545</v>
      </c>
      <c r="DN142" s="546" t="s">
        <v>2545</v>
      </c>
      <c r="DP142" s="536" t="str">
        <f t="shared" si="52"/>
        <v>PCD_DPW3_SEMD_DLY_ST</v>
      </c>
      <c r="DQ142" s="536" t="str">
        <f t="shared" si="52"/>
        <v>PCD_DPW3_SEMD_DIR_ST</v>
      </c>
      <c r="DR142" s="536" t="str">
        <f t="shared" si="52"/>
        <v>PCD_DPW3_SEMD_DSCR_ST</v>
      </c>
      <c r="DS142" s="536" t="str">
        <f t="shared" si="52"/>
        <v>PCD_DPW3_SEMD_DCS_ST</v>
      </c>
      <c r="DT142" s="536" t="str">
        <f t="shared" si="52"/>
        <v>PCD_DPW3_SEMD_DSPC_ST</v>
      </c>
      <c r="DU142" s="536" t="str">
        <f t="shared" si="52"/>
        <v>PCD_DPW3_SEMD_DPP_ST</v>
      </c>
      <c r="DV142" s="536" t="str">
        <f t="shared" si="52"/>
        <v>PCD_DPW3_SEMD_DTPI_ST</v>
      </c>
      <c r="DW142" s="536" t="str">
        <f t="shared" si="52"/>
        <v>PCD_DPW3_SEMD_DCI_ST</v>
      </c>
      <c r="DX142" s="536" t="str">
        <f t="shared" si="52"/>
        <v>PCD_DPW3_SEMD_DSI_ST</v>
      </c>
      <c r="DY142" s="536" t="str">
        <f t="shared" si="52"/>
        <v>PCD_DPW3_SEMD_DER_ST</v>
      </c>
      <c r="DZ142" s="536" t="str">
        <f t="shared" si="51"/>
        <v>PCD_DPW3_SEMD_RS_ST</v>
      </c>
      <c r="EA142" s="536" t="str">
        <f t="shared" si="51"/>
        <v>PCD_DPW3_SEMD_DPLE_ST</v>
      </c>
    </row>
    <row r="143" spans="1:131" ht="15.6" thickBot="1" x14ac:dyDescent="0.3">
      <c r="B143" s="351" t="str">
        <f xml:space="preserve"> B142</f>
        <v>SSC</v>
      </c>
      <c r="C143" s="477" t="s">
        <v>616</v>
      </c>
      <c r="D143" s="564" t="s">
        <v>617</v>
      </c>
      <c r="E143" s="402">
        <f>IFERROR(INDEX('[6]PCD List'!$AU$5:$BK$48,MATCH('DPW3'!$D143,'[6]PCD List'!$AR$5:$AR$48,0),MATCH('DPW3'!$B143,'[6]PCD List'!$AU$2:$BK$2,0)),"")</f>
        <v>0</v>
      </c>
      <c r="F143" s="565" t="s">
        <v>618</v>
      </c>
      <c r="G143" s="63" t="s">
        <v>998</v>
      </c>
      <c r="H143" s="566" t="s">
        <v>153</v>
      </c>
      <c r="I143" s="567">
        <v>0</v>
      </c>
      <c r="K143" s="786">
        <v>0</v>
      </c>
      <c r="M143" s="356"/>
      <c r="N143" s="356"/>
      <c r="O143" s="521"/>
      <c r="P143" s="521"/>
      <c r="Q143" s="521"/>
      <c r="R143" s="66"/>
      <c r="S143" s="66"/>
      <c r="T143" s="66"/>
      <c r="U143" s="66"/>
      <c r="V143" s="66"/>
      <c r="W143" s="66"/>
      <c r="X143" s="66"/>
      <c r="Y143" s="66"/>
      <c r="Z143" s="66"/>
      <c r="AA143" s="66"/>
      <c r="AB143" s="66"/>
      <c r="AC143" s="66"/>
      <c r="AD143" s="66"/>
      <c r="AE143" s="66"/>
      <c r="AF143" s="66"/>
      <c r="AG143" s="66"/>
      <c r="AH143" s="66"/>
      <c r="AI143" s="66"/>
      <c r="AJ143" s="66"/>
      <c r="AK143" s="66"/>
      <c r="AL143" s="66"/>
      <c r="AM143" s="66"/>
      <c r="AN143" s="66"/>
      <c r="AO143" s="66"/>
      <c r="AP143" s="66"/>
      <c r="AQ143" s="66"/>
      <c r="AR143" s="66"/>
      <c r="AS143" s="66"/>
      <c r="AT143" s="66"/>
      <c r="AU143" s="67"/>
      <c r="AV143" s="67"/>
      <c r="AW143" s="67"/>
      <c r="AX143" s="67"/>
      <c r="AY143" s="67"/>
      <c r="AZ143" s="67"/>
      <c r="BA143" s="357"/>
      <c r="BC143" s="555"/>
      <c r="BD143" s="521"/>
      <c r="BE143" s="66"/>
      <c r="BF143" s="66"/>
      <c r="BG143" s="66"/>
      <c r="BH143" s="66"/>
      <c r="BI143" s="66"/>
      <c r="BJ143" s="66"/>
      <c r="BK143" s="66"/>
      <c r="BL143" s="66"/>
      <c r="BM143" s="66"/>
      <c r="BN143" s="357"/>
      <c r="BU143" s="527" t="s">
        <v>2546</v>
      </c>
      <c r="BX143" s="467" t="s">
        <v>2547</v>
      </c>
      <c r="BY143" s="1" t="s">
        <v>2548</v>
      </c>
      <c r="BZ143" s="528" t="s">
        <v>2549</v>
      </c>
      <c r="CA143" s="528" t="s">
        <v>2549</v>
      </c>
      <c r="CB143" s="529" t="s">
        <v>2549</v>
      </c>
      <c r="CC143" s="529" t="s">
        <v>2549</v>
      </c>
      <c r="CD143" s="529" t="s">
        <v>2549</v>
      </c>
      <c r="CE143" s="530" t="s">
        <v>2549</v>
      </c>
      <c r="CF143" s="530" t="s">
        <v>2549</v>
      </c>
      <c r="CG143" s="530" t="s">
        <v>2549</v>
      </c>
      <c r="CH143" s="530" t="s">
        <v>2549</v>
      </c>
      <c r="CI143" s="530" t="s">
        <v>2549</v>
      </c>
      <c r="CJ143" s="530" t="s">
        <v>2549</v>
      </c>
      <c r="CK143" s="530" t="s">
        <v>2549</v>
      </c>
      <c r="CL143" s="530" t="s">
        <v>2549</v>
      </c>
      <c r="CM143" s="530" t="s">
        <v>2549</v>
      </c>
      <c r="CN143" s="530" t="s">
        <v>2549</v>
      </c>
      <c r="CO143" s="530" t="s">
        <v>2549</v>
      </c>
      <c r="CP143" s="530" t="s">
        <v>2549</v>
      </c>
      <c r="CQ143" s="530" t="s">
        <v>2549</v>
      </c>
      <c r="CR143" s="530" t="s">
        <v>2549</v>
      </c>
      <c r="CS143" s="530" t="s">
        <v>2549</v>
      </c>
      <c r="CT143" s="530" t="s">
        <v>2549</v>
      </c>
      <c r="CU143" s="530" t="s">
        <v>2549</v>
      </c>
      <c r="CV143" s="530" t="s">
        <v>2549</v>
      </c>
      <c r="CW143" s="530" t="s">
        <v>2549</v>
      </c>
      <c r="CX143" s="530" t="s">
        <v>2549</v>
      </c>
      <c r="CY143" s="530" t="s">
        <v>2549</v>
      </c>
      <c r="CZ143" s="530" t="s">
        <v>2549</v>
      </c>
      <c r="DA143" s="530" t="s">
        <v>2549</v>
      </c>
      <c r="DB143" s="530" t="s">
        <v>2549</v>
      </c>
      <c r="DC143" s="530" t="s">
        <v>2549</v>
      </c>
      <c r="DD143" s="530" t="s">
        <v>2549</v>
      </c>
      <c r="DE143" s="530" t="s">
        <v>2549</v>
      </c>
      <c r="DF143" s="530" t="s">
        <v>2549</v>
      </c>
      <c r="DG143" s="530" t="s">
        <v>2549</v>
      </c>
      <c r="DH143" s="531" t="s">
        <v>2549</v>
      </c>
      <c r="DI143" s="531" t="s">
        <v>2549</v>
      </c>
      <c r="DJ143" s="531" t="s">
        <v>2549</v>
      </c>
      <c r="DK143" s="531" t="s">
        <v>2549</v>
      </c>
      <c r="DL143" s="531" t="s">
        <v>2549</v>
      </c>
      <c r="DM143" s="531" t="s">
        <v>2549</v>
      </c>
      <c r="DN143" s="532" t="s">
        <v>2549</v>
      </c>
      <c r="DO143" s="568"/>
      <c r="DP143" s="467" t="s">
        <v>2550</v>
      </c>
      <c r="DQ143" s="373" t="s">
        <v>2551</v>
      </c>
      <c r="DR143" s="374" t="s">
        <v>2552</v>
      </c>
      <c r="DS143" s="374" t="s">
        <v>2553</v>
      </c>
      <c r="DT143" s="374" t="s">
        <v>2554</v>
      </c>
      <c r="DU143" s="374" t="s">
        <v>2555</v>
      </c>
      <c r="DV143" s="374" t="s">
        <v>2556</v>
      </c>
      <c r="DW143" s="374" t="s">
        <v>2557</v>
      </c>
      <c r="DX143" s="374" t="s">
        <v>2558</v>
      </c>
      <c r="DY143" s="374" t="s">
        <v>2559</v>
      </c>
      <c r="DZ143" s="374" t="s">
        <v>2560</v>
      </c>
      <c r="EA143" s="374" t="s">
        <v>2561</v>
      </c>
    </row>
    <row r="144" spans="1:131" ht="15.6" thickBot="1" x14ac:dyDescent="0.3">
      <c r="B144" s="360" t="str">
        <f t="shared" ref="B144:B151" si="54" xml:space="preserve"> B143</f>
        <v>SSC</v>
      </c>
      <c r="C144" s="110" t="s">
        <v>616</v>
      </c>
      <c r="D144" s="436" t="s">
        <v>617</v>
      </c>
      <c r="E144" s="91">
        <f>IFERROR(INDEX('[6]PCD List'!$AU$5:$BK$48,MATCH('DPW3'!$D144,'[6]PCD List'!$AR$5:$AR$48,0),MATCH('DPW3'!$B144,'[6]PCD List'!$AU$2:$BK$2,0)),"")</f>
        <v>0</v>
      </c>
      <c r="F144" s="569" t="s">
        <v>618</v>
      </c>
      <c r="G144" s="63" t="s">
        <v>1015</v>
      </c>
      <c r="H144" s="566" t="s">
        <v>153</v>
      </c>
      <c r="I144" s="567">
        <v>0</v>
      </c>
      <c r="K144" s="786"/>
      <c r="M144" s="356"/>
      <c r="N144" s="356"/>
      <c r="O144" s="521"/>
      <c r="P144" s="521"/>
      <c r="Q144" s="521"/>
      <c r="R144" s="66"/>
      <c r="S144" s="66"/>
      <c r="T144" s="66"/>
      <c r="U144" s="66"/>
      <c r="V144" s="66"/>
      <c r="W144" s="66"/>
      <c r="X144" s="66"/>
      <c r="Y144" s="66"/>
      <c r="Z144" s="66"/>
      <c r="AA144" s="66"/>
      <c r="AB144" s="66"/>
      <c r="AC144" s="66"/>
      <c r="AD144" s="66"/>
      <c r="AE144" s="66"/>
      <c r="AF144" s="66"/>
      <c r="AG144" s="66"/>
      <c r="AH144" s="66"/>
      <c r="AI144" s="66"/>
      <c r="AJ144" s="66"/>
      <c r="AK144" s="66"/>
      <c r="AL144" s="66"/>
      <c r="AM144" s="66"/>
      <c r="AN144" s="66"/>
      <c r="AO144" s="66"/>
      <c r="AP144" s="66"/>
      <c r="AQ144" s="66"/>
      <c r="AR144" s="66"/>
      <c r="AS144" s="66"/>
      <c r="AT144" s="66"/>
      <c r="AU144" s="67"/>
      <c r="AV144" s="67"/>
      <c r="AW144" s="67"/>
      <c r="AX144" s="67"/>
      <c r="AY144" s="67"/>
      <c r="AZ144" s="67"/>
      <c r="BA144" s="357"/>
      <c r="BC144" s="555"/>
      <c r="BD144" s="521"/>
      <c r="BE144" s="66"/>
      <c r="BF144" s="66"/>
      <c r="BG144" s="66"/>
      <c r="BH144" s="66"/>
      <c r="BI144" s="66"/>
      <c r="BJ144" s="66"/>
      <c r="BK144" s="66"/>
      <c r="BL144" s="66"/>
      <c r="BM144" s="66"/>
      <c r="BN144" s="357"/>
      <c r="BU144" s="527" t="s">
        <v>2546</v>
      </c>
      <c r="BX144" s="467"/>
      <c r="BY144" s="1" t="s">
        <v>2548</v>
      </c>
      <c r="BZ144" s="528" t="s">
        <v>2562</v>
      </c>
      <c r="CA144" s="528" t="s">
        <v>2562</v>
      </c>
      <c r="CB144" s="528" t="s">
        <v>2562</v>
      </c>
      <c r="CC144" s="528" t="s">
        <v>2562</v>
      </c>
      <c r="CD144" s="528" t="s">
        <v>2562</v>
      </c>
      <c r="CE144" s="528" t="s">
        <v>2562</v>
      </c>
      <c r="CF144" s="528" t="s">
        <v>2562</v>
      </c>
      <c r="CG144" s="528" t="s">
        <v>2562</v>
      </c>
      <c r="CH144" s="528" t="s">
        <v>2562</v>
      </c>
      <c r="CI144" s="528" t="s">
        <v>2562</v>
      </c>
      <c r="CJ144" s="528" t="s">
        <v>2562</v>
      </c>
      <c r="CK144" s="528" t="s">
        <v>2562</v>
      </c>
      <c r="CL144" s="528" t="s">
        <v>2562</v>
      </c>
      <c r="CM144" s="528" t="s">
        <v>2562</v>
      </c>
      <c r="CN144" s="528" t="s">
        <v>2562</v>
      </c>
      <c r="CO144" s="528" t="s">
        <v>2562</v>
      </c>
      <c r="CP144" s="528" t="s">
        <v>2562</v>
      </c>
      <c r="CQ144" s="528" t="s">
        <v>2562</v>
      </c>
      <c r="CR144" s="528" t="s">
        <v>2562</v>
      </c>
      <c r="CS144" s="528" t="s">
        <v>2562</v>
      </c>
      <c r="CT144" s="528" t="s">
        <v>2562</v>
      </c>
      <c r="CU144" s="528" t="s">
        <v>2562</v>
      </c>
      <c r="CV144" s="528" t="s">
        <v>2562</v>
      </c>
      <c r="CW144" s="528" t="s">
        <v>2562</v>
      </c>
      <c r="CX144" s="528" t="s">
        <v>2562</v>
      </c>
      <c r="CY144" s="528" t="s">
        <v>2562</v>
      </c>
      <c r="CZ144" s="528" t="s">
        <v>2562</v>
      </c>
      <c r="DA144" s="528" t="s">
        <v>2562</v>
      </c>
      <c r="DB144" s="528" t="s">
        <v>2562</v>
      </c>
      <c r="DC144" s="528" t="s">
        <v>2562</v>
      </c>
      <c r="DD144" s="528" t="s">
        <v>2562</v>
      </c>
      <c r="DE144" s="528" t="s">
        <v>2562</v>
      </c>
      <c r="DF144" s="528" t="s">
        <v>2562</v>
      </c>
      <c r="DG144" s="528" t="s">
        <v>2562</v>
      </c>
      <c r="DH144" s="528" t="s">
        <v>2562</v>
      </c>
      <c r="DI144" s="528" t="s">
        <v>2562</v>
      </c>
      <c r="DJ144" s="528" t="s">
        <v>2562</v>
      </c>
      <c r="DK144" s="528" t="s">
        <v>2562</v>
      </c>
      <c r="DL144" s="528" t="s">
        <v>2562</v>
      </c>
      <c r="DM144" s="528" t="s">
        <v>2562</v>
      </c>
      <c r="DN144" s="528" t="s">
        <v>2562</v>
      </c>
      <c r="DO144" s="568"/>
      <c r="DP144" s="536" t="str">
        <f>DP$143&amp;$DO9</f>
        <v>PCD_DPW3_GGR_DLY_S1</v>
      </c>
      <c r="DQ144" s="536" t="str">
        <f t="shared" ref="DQ144:EA151" si="55">DQ$143&amp;$DO9</f>
        <v>PCD_DPW3_GGR_DIR_S1</v>
      </c>
      <c r="DR144" s="536" t="str">
        <f t="shared" si="55"/>
        <v>PCD_DPW3_GGR_DSCR_S1</v>
      </c>
      <c r="DS144" s="536" t="str">
        <f t="shared" si="55"/>
        <v>PCD_DPW3_GGR_DCS_S1</v>
      </c>
      <c r="DT144" s="536" t="str">
        <f t="shared" si="55"/>
        <v>PCD_DPW3_GGR_DSPC_S1</v>
      </c>
      <c r="DU144" s="536" t="str">
        <f t="shared" si="55"/>
        <v>PCD_DPW3_GGR_DPP_S1</v>
      </c>
      <c r="DV144" s="536" t="str">
        <f t="shared" si="55"/>
        <v>PCD_DPW3_GGR_DTPI_S1</v>
      </c>
      <c r="DW144" s="536" t="str">
        <f t="shared" si="55"/>
        <v>PCD_DPW3_GGR_DCI_S1</v>
      </c>
      <c r="DX144" s="536" t="str">
        <f t="shared" si="55"/>
        <v>PCD_DPW3_GGR_DSI_S1</v>
      </c>
      <c r="DY144" s="536" t="str">
        <f t="shared" si="55"/>
        <v>PCD_DPW3_GGR_DER_S1</v>
      </c>
      <c r="DZ144" s="536" t="str">
        <f t="shared" si="55"/>
        <v>PCD_DPW3_GGR_RS_S1</v>
      </c>
      <c r="EA144" s="536" t="str">
        <f t="shared" si="55"/>
        <v>PCD_DPW3_GGR_DPLE_S1</v>
      </c>
    </row>
    <row r="145" spans="2:131" ht="15.6" thickBot="1" x14ac:dyDescent="0.3">
      <c r="B145" s="360" t="str">
        <f t="shared" si="54"/>
        <v>SSC</v>
      </c>
      <c r="C145" s="110" t="s">
        <v>616</v>
      </c>
      <c r="D145" s="436" t="s">
        <v>617</v>
      </c>
      <c r="E145" s="91">
        <f>IFERROR(INDEX('[6]PCD List'!$AU$5:$BK$48,MATCH('DPW3'!$D145,'[6]PCD List'!$AR$5:$AR$48,0),MATCH('DPW3'!$B145,'[6]PCD List'!$AU$2:$BK$2,0)),"")</f>
        <v>0</v>
      </c>
      <c r="F145" s="569" t="s">
        <v>618</v>
      </c>
      <c r="G145" s="63" t="s">
        <v>1018</v>
      </c>
      <c r="H145" s="566" t="s">
        <v>153</v>
      </c>
      <c r="I145" s="567">
        <v>0</v>
      </c>
      <c r="K145" s="786"/>
      <c r="M145" s="356"/>
      <c r="N145" s="356"/>
      <c r="O145" s="521"/>
      <c r="P145" s="521"/>
      <c r="Q145" s="521"/>
      <c r="R145" s="66"/>
      <c r="S145" s="66"/>
      <c r="T145" s="66"/>
      <c r="U145" s="66"/>
      <c r="V145" s="66"/>
      <c r="W145" s="66"/>
      <c r="X145" s="66"/>
      <c r="Y145" s="66"/>
      <c r="Z145" s="66"/>
      <c r="AA145" s="66"/>
      <c r="AB145" s="66"/>
      <c r="AC145" s="66"/>
      <c r="AD145" s="66"/>
      <c r="AE145" s="66"/>
      <c r="AF145" s="66"/>
      <c r="AG145" s="66"/>
      <c r="AH145" s="66"/>
      <c r="AI145" s="66"/>
      <c r="AJ145" s="66"/>
      <c r="AK145" s="66"/>
      <c r="AL145" s="66"/>
      <c r="AM145" s="66"/>
      <c r="AN145" s="66"/>
      <c r="AO145" s="66"/>
      <c r="AP145" s="66"/>
      <c r="AQ145" s="66"/>
      <c r="AR145" s="66"/>
      <c r="AS145" s="66"/>
      <c r="AT145" s="66"/>
      <c r="AU145" s="67"/>
      <c r="AV145" s="67"/>
      <c r="AW145" s="67"/>
      <c r="AX145" s="67"/>
      <c r="AY145" s="67"/>
      <c r="AZ145" s="67"/>
      <c r="BA145" s="357"/>
      <c r="BC145" s="555"/>
      <c r="BD145" s="521"/>
      <c r="BE145" s="66"/>
      <c r="BF145" s="66"/>
      <c r="BG145" s="66"/>
      <c r="BH145" s="66"/>
      <c r="BI145" s="66"/>
      <c r="BJ145" s="66"/>
      <c r="BK145" s="66"/>
      <c r="BL145" s="66"/>
      <c r="BM145" s="66"/>
      <c r="BN145" s="357"/>
      <c r="BU145" s="527" t="s">
        <v>2546</v>
      </c>
      <c r="BX145" s="467"/>
      <c r="BY145" s="1" t="s">
        <v>2548</v>
      </c>
      <c r="BZ145" s="528" t="s">
        <v>2563</v>
      </c>
      <c r="CA145" s="528" t="s">
        <v>2563</v>
      </c>
      <c r="CB145" s="528" t="s">
        <v>2563</v>
      </c>
      <c r="CC145" s="528" t="s">
        <v>2563</v>
      </c>
      <c r="CD145" s="528" t="s">
        <v>2563</v>
      </c>
      <c r="CE145" s="528" t="s">
        <v>2563</v>
      </c>
      <c r="CF145" s="528" t="s">
        <v>2563</v>
      </c>
      <c r="CG145" s="528" t="s">
        <v>2563</v>
      </c>
      <c r="CH145" s="528" t="s">
        <v>2563</v>
      </c>
      <c r="CI145" s="528" t="s">
        <v>2563</v>
      </c>
      <c r="CJ145" s="528" t="s">
        <v>2563</v>
      </c>
      <c r="CK145" s="528" t="s">
        <v>2563</v>
      </c>
      <c r="CL145" s="528" t="s">
        <v>2563</v>
      </c>
      <c r="CM145" s="528" t="s">
        <v>2563</v>
      </c>
      <c r="CN145" s="528" t="s">
        <v>2563</v>
      </c>
      <c r="CO145" s="528" t="s">
        <v>2563</v>
      </c>
      <c r="CP145" s="528" t="s">
        <v>2563</v>
      </c>
      <c r="CQ145" s="528" t="s">
        <v>2563</v>
      </c>
      <c r="CR145" s="528" t="s">
        <v>2563</v>
      </c>
      <c r="CS145" s="528" t="s">
        <v>2563</v>
      </c>
      <c r="CT145" s="528" t="s">
        <v>2563</v>
      </c>
      <c r="CU145" s="528" t="s">
        <v>2563</v>
      </c>
      <c r="CV145" s="528" t="s">
        <v>2563</v>
      </c>
      <c r="CW145" s="528" t="s">
        <v>2563</v>
      </c>
      <c r="CX145" s="528" t="s">
        <v>2563</v>
      </c>
      <c r="CY145" s="528" t="s">
        <v>2563</v>
      </c>
      <c r="CZ145" s="528" t="s">
        <v>2563</v>
      </c>
      <c r="DA145" s="528" t="s">
        <v>2563</v>
      </c>
      <c r="DB145" s="528" t="s">
        <v>2563</v>
      </c>
      <c r="DC145" s="528" t="s">
        <v>2563</v>
      </c>
      <c r="DD145" s="528" t="s">
        <v>2563</v>
      </c>
      <c r="DE145" s="528" t="s">
        <v>2563</v>
      </c>
      <c r="DF145" s="528" t="s">
        <v>2563</v>
      </c>
      <c r="DG145" s="528" t="s">
        <v>2563</v>
      </c>
      <c r="DH145" s="528" t="s">
        <v>2563</v>
      </c>
      <c r="DI145" s="528" t="s">
        <v>2563</v>
      </c>
      <c r="DJ145" s="528" t="s">
        <v>2563</v>
      </c>
      <c r="DK145" s="528" t="s">
        <v>2563</v>
      </c>
      <c r="DL145" s="528" t="s">
        <v>2563</v>
      </c>
      <c r="DM145" s="528" t="s">
        <v>2563</v>
      </c>
      <c r="DN145" s="528" t="s">
        <v>2563</v>
      </c>
      <c r="DO145" s="568"/>
      <c r="DP145" s="536" t="str">
        <f t="shared" ref="DP145:DY151" si="56">DP$143&amp;$DO10</f>
        <v>PCD_DPW3_GGR_DLY_S2</v>
      </c>
      <c r="DQ145" s="536" t="str">
        <f t="shared" si="56"/>
        <v>PCD_DPW3_GGR_DIR_S2</v>
      </c>
      <c r="DR145" s="536" t="str">
        <f t="shared" si="56"/>
        <v>PCD_DPW3_GGR_DSCR_S2</v>
      </c>
      <c r="DS145" s="536" t="str">
        <f t="shared" si="56"/>
        <v>PCD_DPW3_GGR_DCS_S2</v>
      </c>
      <c r="DT145" s="536" t="str">
        <f t="shared" si="56"/>
        <v>PCD_DPW3_GGR_DSPC_S2</v>
      </c>
      <c r="DU145" s="536" t="str">
        <f t="shared" si="56"/>
        <v>PCD_DPW3_GGR_DPP_S2</v>
      </c>
      <c r="DV145" s="536" t="str">
        <f t="shared" si="56"/>
        <v>PCD_DPW3_GGR_DTPI_S2</v>
      </c>
      <c r="DW145" s="536" t="str">
        <f t="shared" si="56"/>
        <v>PCD_DPW3_GGR_DCI_S2</v>
      </c>
      <c r="DX145" s="536" t="str">
        <f t="shared" si="56"/>
        <v>PCD_DPW3_GGR_DSI_S2</v>
      </c>
      <c r="DY145" s="536" t="str">
        <f t="shared" si="56"/>
        <v>PCD_DPW3_GGR_DER_S2</v>
      </c>
      <c r="DZ145" s="536" t="str">
        <f t="shared" si="55"/>
        <v>PCD_DPW3_GGR_RS_S2</v>
      </c>
      <c r="EA145" s="536" t="str">
        <f t="shared" si="55"/>
        <v>PCD_DPW3_GGR_DPLE_S2</v>
      </c>
    </row>
    <row r="146" spans="2:131" ht="15.6" thickBot="1" x14ac:dyDescent="0.3">
      <c r="B146" s="360" t="str">
        <f t="shared" si="54"/>
        <v>SSC</v>
      </c>
      <c r="C146" s="110" t="s">
        <v>616</v>
      </c>
      <c r="D146" s="436" t="s">
        <v>617</v>
      </c>
      <c r="E146" s="91">
        <f>IFERROR(INDEX('[6]PCD List'!$AU$5:$BK$48,MATCH('DPW3'!$D146,'[6]PCD List'!$AR$5:$AR$48,0),MATCH('DPW3'!$B146,'[6]PCD List'!$AU$2:$BK$2,0)),"")</f>
        <v>0</v>
      </c>
      <c r="F146" s="569" t="s">
        <v>618</v>
      </c>
      <c r="G146" s="63" t="s">
        <v>1021</v>
      </c>
      <c r="H146" s="566" t="s">
        <v>153</v>
      </c>
      <c r="I146" s="567">
        <v>0</v>
      </c>
      <c r="K146" s="786"/>
      <c r="M146" s="356"/>
      <c r="N146" s="356"/>
      <c r="O146" s="521"/>
      <c r="P146" s="521"/>
      <c r="Q146" s="521"/>
      <c r="R146" s="66"/>
      <c r="S146" s="66"/>
      <c r="T146" s="66"/>
      <c r="U146" s="66"/>
      <c r="V146" s="66"/>
      <c r="W146" s="66"/>
      <c r="X146" s="66"/>
      <c r="Y146" s="66"/>
      <c r="Z146" s="66"/>
      <c r="AA146" s="66"/>
      <c r="AB146" s="66"/>
      <c r="AC146" s="66"/>
      <c r="AD146" s="66"/>
      <c r="AE146" s="66"/>
      <c r="AF146" s="66"/>
      <c r="AG146" s="66"/>
      <c r="AH146" s="66"/>
      <c r="AI146" s="66"/>
      <c r="AJ146" s="66"/>
      <c r="AK146" s="66"/>
      <c r="AL146" s="66"/>
      <c r="AM146" s="66"/>
      <c r="AN146" s="66"/>
      <c r="AO146" s="66"/>
      <c r="AP146" s="66"/>
      <c r="AQ146" s="66"/>
      <c r="AR146" s="66"/>
      <c r="AS146" s="66"/>
      <c r="AT146" s="66"/>
      <c r="AU146" s="67"/>
      <c r="AV146" s="67"/>
      <c r="AW146" s="67"/>
      <c r="AX146" s="67"/>
      <c r="AY146" s="67"/>
      <c r="AZ146" s="67"/>
      <c r="BA146" s="357"/>
      <c r="BC146" s="555"/>
      <c r="BD146" s="521"/>
      <c r="BE146" s="66"/>
      <c r="BF146" s="66"/>
      <c r="BG146" s="66"/>
      <c r="BH146" s="66"/>
      <c r="BI146" s="66"/>
      <c r="BJ146" s="66"/>
      <c r="BK146" s="66"/>
      <c r="BL146" s="66"/>
      <c r="BM146" s="66"/>
      <c r="BN146" s="357"/>
      <c r="BU146" s="527" t="s">
        <v>2546</v>
      </c>
      <c r="BX146" s="467"/>
      <c r="BY146" s="1" t="s">
        <v>2548</v>
      </c>
      <c r="BZ146" s="528" t="s">
        <v>2564</v>
      </c>
      <c r="CA146" s="528" t="s">
        <v>2564</v>
      </c>
      <c r="CB146" s="528" t="s">
        <v>2564</v>
      </c>
      <c r="CC146" s="528" t="s">
        <v>2564</v>
      </c>
      <c r="CD146" s="528" t="s">
        <v>2564</v>
      </c>
      <c r="CE146" s="528" t="s">
        <v>2564</v>
      </c>
      <c r="CF146" s="528" t="s">
        <v>2564</v>
      </c>
      <c r="CG146" s="528" t="s">
        <v>2564</v>
      </c>
      <c r="CH146" s="528" t="s">
        <v>2564</v>
      </c>
      <c r="CI146" s="528" t="s">
        <v>2564</v>
      </c>
      <c r="CJ146" s="528" t="s">
        <v>2564</v>
      </c>
      <c r="CK146" s="528" t="s">
        <v>2564</v>
      </c>
      <c r="CL146" s="528" t="s">
        <v>2564</v>
      </c>
      <c r="CM146" s="528" t="s">
        <v>2564</v>
      </c>
      <c r="CN146" s="528" t="s">
        <v>2564</v>
      </c>
      <c r="CO146" s="528" t="s">
        <v>2564</v>
      </c>
      <c r="CP146" s="528" t="s">
        <v>2564</v>
      </c>
      <c r="CQ146" s="528" t="s">
        <v>2564</v>
      </c>
      <c r="CR146" s="528" t="s">
        <v>2564</v>
      </c>
      <c r="CS146" s="528" t="s">
        <v>2564</v>
      </c>
      <c r="CT146" s="528" t="s">
        <v>2564</v>
      </c>
      <c r="CU146" s="528" t="s">
        <v>2564</v>
      </c>
      <c r="CV146" s="528" t="s">
        <v>2564</v>
      </c>
      <c r="CW146" s="528" t="s">
        <v>2564</v>
      </c>
      <c r="CX146" s="528" t="s">
        <v>2564</v>
      </c>
      <c r="CY146" s="528" t="s">
        <v>2564</v>
      </c>
      <c r="CZ146" s="528" t="s">
        <v>2564</v>
      </c>
      <c r="DA146" s="528" t="s">
        <v>2564</v>
      </c>
      <c r="DB146" s="528" t="s">
        <v>2564</v>
      </c>
      <c r="DC146" s="528" t="s">
        <v>2564</v>
      </c>
      <c r="DD146" s="528" t="s">
        <v>2564</v>
      </c>
      <c r="DE146" s="528" t="s">
        <v>2564</v>
      </c>
      <c r="DF146" s="528" t="s">
        <v>2564</v>
      </c>
      <c r="DG146" s="528" t="s">
        <v>2564</v>
      </c>
      <c r="DH146" s="528" t="s">
        <v>2564</v>
      </c>
      <c r="DI146" s="528" t="s">
        <v>2564</v>
      </c>
      <c r="DJ146" s="528" t="s">
        <v>2564</v>
      </c>
      <c r="DK146" s="528" t="s">
        <v>2564</v>
      </c>
      <c r="DL146" s="528" t="s">
        <v>2564</v>
      </c>
      <c r="DM146" s="528" t="s">
        <v>2564</v>
      </c>
      <c r="DN146" s="528" t="s">
        <v>2564</v>
      </c>
      <c r="DO146" s="568"/>
      <c r="DP146" s="536" t="str">
        <f t="shared" si="56"/>
        <v>PCD_DPW3_GGR_DLY_S3</v>
      </c>
      <c r="DQ146" s="536" t="str">
        <f t="shared" si="56"/>
        <v>PCD_DPW3_GGR_DIR_S3</v>
      </c>
      <c r="DR146" s="536" t="str">
        <f t="shared" si="56"/>
        <v>PCD_DPW3_GGR_DSCR_S3</v>
      </c>
      <c r="DS146" s="536" t="str">
        <f t="shared" si="56"/>
        <v>PCD_DPW3_GGR_DCS_S3</v>
      </c>
      <c r="DT146" s="536" t="str">
        <f t="shared" si="56"/>
        <v>PCD_DPW3_GGR_DSPC_S3</v>
      </c>
      <c r="DU146" s="536" t="str">
        <f t="shared" si="56"/>
        <v>PCD_DPW3_GGR_DPP_S3</v>
      </c>
      <c r="DV146" s="536" t="str">
        <f t="shared" si="56"/>
        <v>PCD_DPW3_GGR_DTPI_S3</v>
      </c>
      <c r="DW146" s="536" t="str">
        <f t="shared" si="56"/>
        <v>PCD_DPW3_GGR_DCI_S3</v>
      </c>
      <c r="DX146" s="536" t="str">
        <f t="shared" si="56"/>
        <v>PCD_DPW3_GGR_DSI_S3</v>
      </c>
      <c r="DY146" s="536" t="str">
        <f t="shared" si="56"/>
        <v>PCD_DPW3_GGR_DER_S3</v>
      </c>
      <c r="DZ146" s="536" t="str">
        <f t="shared" si="55"/>
        <v>PCD_DPW3_GGR_RS_S3</v>
      </c>
      <c r="EA146" s="536" t="str">
        <f t="shared" si="55"/>
        <v>PCD_DPW3_GGR_DPLE_S3</v>
      </c>
    </row>
    <row r="147" spans="2:131" ht="15.6" thickBot="1" x14ac:dyDescent="0.3">
      <c r="B147" s="360" t="str">
        <f t="shared" si="54"/>
        <v>SSC</v>
      </c>
      <c r="C147" s="110" t="s">
        <v>616</v>
      </c>
      <c r="D147" s="436" t="s">
        <v>617</v>
      </c>
      <c r="E147" s="91">
        <f>IFERROR(INDEX('[6]PCD List'!$AU$5:$BK$48,MATCH('DPW3'!$D147,'[6]PCD List'!$AR$5:$AR$48,0),MATCH('DPW3'!$B147,'[6]PCD List'!$AU$2:$BK$2,0)),"")</f>
        <v>0</v>
      </c>
      <c r="F147" s="569" t="s">
        <v>618</v>
      </c>
      <c r="G147" s="63" t="s">
        <v>1024</v>
      </c>
      <c r="H147" s="566" t="s">
        <v>153</v>
      </c>
      <c r="I147" s="567">
        <v>0</v>
      </c>
      <c r="K147" s="786"/>
      <c r="M147" s="356"/>
      <c r="N147" s="356"/>
      <c r="O147" s="521"/>
      <c r="P147" s="521"/>
      <c r="Q147" s="521"/>
      <c r="R147" s="66"/>
      <c r="S147" s="66"/>
      <c r="T147" s="66"/>
      <c r="U147" s="66"/>
      <c r="V147" s="66"/>
      <c r="W147" s="66"/>
      <c r="X147" s="66"/>
      <c r="Y147" s="66"/>
      <c r="Z147" s="66"/>
      <c r="AA147" s="66"/>
      <c r="AB147" s="66"/>
      <c r="AC147" s="66"/>
      <c r="AD147" s="66"/>
      <c r="AE147" s="66"/>
      <c r="AF147" s="66"/>
      <c r="AG147" s="66"/>
      <c r="AH147" s="66"/>
      <c r="AI147" s="66"/>
      <c r="AJ147" s="66"/>
      <c r="AK147" s="66"/>
      <c r="AL147" s="66"/>
      <c r="AM147" s="66"/>
      <c r="AN147" s="66"/>
      <c r="AO147" s="66"/>
      <c r="AP147" s="66"/>
      <c r="AQ147" s="66"/>
      <c r="AR147" s="66"/>
      <c r="AS147" s="66"/>
      <c r="AT147" s="66"/>
      <c r="AU147" s="67"/>
      <c r="AV147" s="67"/>
      <c r="AW147" s="67"/>
      <c r="AX147" s="67"/>
      <c r="AY147" s="67"/>
      <c r="AZ147" s="67"/>
      <c r="BA147" s="357"/>
      <c r="BC147" s="555"/>
      <c r="BD147" s="521"/>
      <c r="BE147" s="66"/>
      <c r="BF147" s="66"/>
      <c r="BG147" s="66"/>
      <c r="BH147" s="66"/>
      <c r="BI147" s="66"/>
      <c r="BJ147" s="66"/>
      <c r="BK147" s="66"/>
      <c r="BL147" s="66"/>
      <c r="BM147" s="66"/>
      <c r="BN147" s="357"/>
      <c r="BU147" s="527" t="s">
        <v>2546</v>
      </c>
      <c r="BX147" s="467"/>
      <c r="BY147" s="1" t="s">
        <v>2548</v>
      </c>
      <c r="BZ147" s="528" t="s">
        <v>2565</v>
      </c>
      <c r="CA147" s="528" t="s">
        <v>2565</v>
      </c>
      <c r="CB147" s="528" t="s">
        <v>2565</v>
      </c>
      <c r="CC147" s="528" t="s">
        <v>2565</v>
      </c>
      <c r="CD147" s="528" t="s">
        <v>2565</v>
      </c>
      <c r="CE147" s="528" t="s">
        <v>2565</v>
      </c>
      <c r="CF147" s="528" t="s">
        <v>2565</v>
      </c>
      <c r="CG147" s="528" t="s">
        <v>2565</v>
      </c>
      <c r="CH147" s="528" t="s">
        <v>2565</v>
      </c>
      <c r="CI147" s="528" t="s">
        <v>2565</v>
      </c>
      <c r="CJ147" s="528" t="s">
        <v>2565</v>
      </c>
      <c r="CK147" s="528" t="s">
        <v>2565</v>
      </c>
      <c r="CL147" s="528" t="s">
        <v>2565</v>
      </c>
      <c r="CM147" s="528" t="s">
        <v>2565</v>
      </c>
      <c r="CN147" s="528" t="s">
        <v>2565</v>
      </c>
      <c r="CO147" s="528" t="s">
        <v>2565</v>
      </c>
      <c r="CP147" s="528" t="s">
        <v>2565</v>
      </c>
      <c r="CQ147" s="528" t="s">
        <v>2565</v>
      </c>
      <c r="CR147" s="528" t="s">
        <v>2565</v>
      </c>
      <c r="CS147" s="528" t="s">
        <v>2565</v>
      </c>
      <c r="CT147" s="528" t="s">
        <v>2565</v>
      </c>
      <c r="CU147" s="528" t="s">
        <v>2565</v>
      </c>
      <c r="CV147" s="528" t="s">
        <v>2565</v>
      </c>
      <c r="CW147" s="528" t="s">
        <v>2565</v>
      </c>
      <c r="CX147" s="528" t="s">
        <v>2565</v>
      </c>
      <c r="CY147" s="528" t="s">
        <v>2565</v>
      </c>
      <c r="CZ147" s="528" t="s">
        <v>2565</v>
      </c>
      <c r="DA147" s="528" t="s">
        <v>2565</v>
      </c>
      <c r="DB147" s="528" t="s">
        <v>2565</v>
      </c>
      <c r="DC147" s="528" t="s">
        <v>2565</v>
      </c>
      <c r="DD147" s="528" t="s">
        <v>2565</v>
      </c>
      <c r="DE147" s="528" t="s">
        <v>2565</v>
      </c>
      <c r="DF147" s="528" t="s">
        <v>2565</v>
      </c>
      <c r="DG147" s="528" t="s">
        <v>2565</v>
      </c>
      <c r="DH147" s="528" t="s">
        <v>2565</v>
      </c>
      <c r="DI147" s="528" t="s">
        <v>2565</v>
      </c>
      <c r="DJ147" s="528" t="s">
        <v>2565</v>
      </c>
      <c r="DK147" s="528" t="s">
        <v>2565</v>
      </c>
      <c r="DL147" s="528" t="s">
        <v>2565</v>
      </c>
      <c r="DM147" s="528" t="s">
        <v>2565</v>
      </c>
      <c r="DN147" s="528" t="s">
        <v>2565</v>
      </c>
      <c r="DO147" s="568"/>
      <c r="DP147" s="536" t="str">
        <f t="shared" si="56"/>
        <v>PCD_DPW3_GGR_DLY_S4</v>
      </c>
      <c r="DQ147" s="536" t="str">
        <f t="shared" si="56"/>
        <v>PCD_DPW3_GGR_DIR_S4</v>
      </c>
      <c r="DR147" s="536" t="str">
        <f t="shared" si="56"/>
        <v>PCD_DPW3_GGR_DSCR_S4</v>
      </c>
      <c r="DS147" s="536" t="str">
        <f t="shared" si="56"/>
        <v>PCD_DPW3_GGR_DCS_S4</v>
      </c>
      <c r="DT147" s="536" t="str">
        <f t="shared" si="56"/>
        <v>PCD_DPW3_GGR_DSPC_S4</v>
      </c>
      <c r="DU147" s="536" t="str">
        <f t="shared" si="56"/>
        <v>PCD_DPW3_GGR_DPP_S4</v>
      </c>
      <c r="DV147" s="536" t="str">
        <f t="shared" si="56"/>
        <v>PCD_DPW3_GGR_DTPI_S4</v>
      </c>
      <c r="DW147" s="536" t="str">
        <f t="shared" si="56"/>
        <v>PCD_DPW3_GGR_DCI_S4</v>
      </c>
      <c r="DX147" s="536" t="str">
        <f t="shared" si="56"/>
        <v>PCD_DPW3_GGR_DSI_S4</v>
      </c>
      <c r="DY147" s="536" t="str">
        <f t="shared" si="56"/>
        <v>PCD_DPW3_GGR_DER_S4</v>
      </c>
      <c r="DZ147" s="536" t="str">
        <f t="shared" si="55"/>
        <v>PCD_DPW3_GGR_RS_S4</v>
      </c>
      <c r="EA147" s="536" t="str">
        <f t="shared" si="55"/>
        <v>PCD_DPW3_GGR_DPLE_S4</v>
      </c>
    </row>
    <row r="148" spans="2:131" ht="15.6" thickBot="1" x14ac:dyDescent="0.3">
      <c r="B148" s="360" t="str">
        <f t="shared" si="54"/>
        <v>SSC</v>
      </c>
      <c r="C148" s="110" t="s">
        <v>616</v>
      </c>
      <c r="D148" s="436" t="s">
        <v>617</v>
      </c>
      <c r="E148" s="91">
        <f>IFERROR(INDEX('[6]PCD List'!$AU$5:$BK$48,MATCH('DPW3'!$D148,'[6]PCD List'!$AR$5:$AR$48,0),MATCH('DPW3'!$B148,'[6]PCD List'!$AU$2:$BK$2,0)),"")</f>
        <v>0</v>
      </c>
      <c r="F148" s="569" t="s">
        <v>618</v>
      </c>
      <c r="G148" s="63" t="s">
        <v>1027</v>
      </c>
      <c r="H148" s="566" t="s">
        <v>153</v>
      </c>
      <c r="I148" s="567">
        <v>0</v>
      </c>
      <c r="K148" s="786"/>
      <c r="M148" s="356"/>
      <c r="N148" s="356"/>
      <c r="O148" s="521"/>
      <c r="P148" s="521"/>
      <c r="Q148" s="521"/>
      <c r="R148" s="66"/>
      <c r="S148" s="66"/>
      <c r="T148" s="66"/>
      <c r="U148" s="66"/>
      <c r="V148" s="66"/>
      <c r="W148" s="66"/>
      <c r="X148" s="66"/>
      <c r="Y148" s="66"/>
      <c r="Z148" s="66"/>
      <c r="AA148" s="66"/>
      <c r="AB148" s="66"/>
      <c r="AC148" s="66"/>
      <c r="AD148" s="66"/>
      <c r="AE148" s="66"/>
      <c r="AF148" s="66"/>
      <c r="AG148" s="66"/>
      <c r="AH148" s="66"/>
      <c r="AI148" s="66"/>
      <c r="AJ148" s="66"/>
      <c r="AK148" s="66"/>
      <c r="AL148" s="66"/>
      <c r="AM148" s="66"/>
      <c r="AN148" s="66"/>
      <c r="AO148" s="66"/>
      <c r="AP148" s="66"/>
      <c r="AQ148" s="66"/>
      <c r="AR148" s="66"/>
      <c r="AS148" s="66"/>
      <c r="AT148" s="66"/>
      <c r="AU148" s="67"/>
      <c r="AV148" s="67"/>
      <c r="AW148" s="67"/>
      <c r="AX148" s="67"/>
      <c r="AY148" s="67"/>
      <c r="AZ148" s="67"/>
      <c r="BA148" s="357"/>
      <c r="BC148" s="555"/>
      <c r="BD148" s="521"/>
      <c r="BE148" s="66"/>
      <c r="BF148" s="66"/>
      <c r="BG148" s="66"/>
      <c r="BH148" s="66"/>
      <c r="BI148" s="66"/>
      <c r="BJ148" s="66"/>
      <c r="BK148" s="66"/>
      <c r="BL148" s="66"/>
      <c r="BM148" s="66"/>
      <c r="BN148" s="357"/>
      <c r="BU148" s="527" t="s">
        <v>2546</v>
      </c>
      <c r="BX148" s="467"/>
      <c r="BY148" s="1" t="s">
        <v>2548</v>
      </c>
      <c r="BZ148" s="528" t="s">
        <v>2566</v>
      </c>
      <c r="CA148" s="528" t="s">
        <v>2566</v>
      </c>
      <c r="CB148" s="528" t="s">
        <v>2566</v>
      </c>
      <c r="CC148" s="528" t="s">
        <v>2566</v>
      </c>
      <c r="CD148" s="528" t="s">
        <v>2566</v>
      </c>
      <c r="CE148" s="528" t="s">
        <v>2566</v>
      </c>
      <c r="CF148" s="528" t="s">
        <v>2566</v>
      </c>
      <c r="CG148" s="528" t="s">
        <v>2566</v>
      </c>
      <c r="CH148" s="528" t="s">
        <v>2566</v>
      </c>
      <c r="CI148" s="528" t="s">
        <v>2566</v>
      </c>
      <c r="CJ148" s="528" t="s">
        <v>2566</v>
      </c>
      <c r="CK148" s="528" t="s">
        <v>2566</v>
      </c>
      <c r="CL148" s="528" t="s">
        <v>2566</v>
      </c>
      <c r="CM148" s="528" t="s">
        <v>2566</v>
      </c>
      <c r="CN148" s="528" t="s">
        <v>2566</v>
      </c>
      <c r="CO148" s="528" t="s">
        <v>2566</v>
      </c>
      <c r="CP148" s="528" t="s">
        <v>2566</v>
      </c>
      <c r="CQ148" s="528" t="s">
        <v>2566</v>
      </c>
      <c r="CR148" s="528" t="s">
        <v>2566</v>
      </c>
      <c r="CS148" s="528" t="s">
        <v>2566</v>
      </c>
      <c r="CT148" s="528" t="s">
        <v>2566</v>
      </c>
      <c r="CU148" s="528" t="s">
        <v>2566</v>
      </c>
      <c r="CV148" s="528" t="s">
        <v>2566</v>
      </c>
      <c r="CW148" s="528" t="s">
        <v>2566</v>
      </c>
      <c r="CX148" s="528" t="s">
        <v>2566</v>
      </c>
      <c r="CY148" s="528" t="s">
        <v>2566</v>
      </c>
      <c r="CZ148" s="528" t="s">
        <v>2566</v>
      </c>
      <c r="DA148" s="528" t="s">
        <v>2566</v>
      </c>
      <c r="DB148" s="528" t="s">
        <v>2566</v>
      </c>
      <c r="DC148" s="528" t="s">
        <v>2566</v>
      </c>
      <c r="DD148" s="528" t="s">
        <v>2566</v>
      </c>
      <c r="DE148" s="528" t="s">
        <v>2566</v>
      </c>
      <c r="DF148" s="528" t="s">
        <v>2566</v>
      </c>
      <c r="DG148" s="528" t="s">
        <v>2566</v>
      </c>
      <c r="DH148" s="528" t="s">
        <v>2566</v>
      </c>
      <c r="DI148" s="528" t="s">
        <v>2566</v>
      </c>
      <c r="DJ148" s="528" t="s">
        <v>2566</v>
      </c>
      <c r="DK148" s="528" t="s">
        <v>2566</v>
      </c>
      <c r="DL148" s="528" t="s">
        <v>2566</v>
      </c>
      <c r="DM148" s="528" t="s">
        <v>2566</v>
      </c>
      <c r="DN148" s="528" t="s">
        <v>2566</v>
      </c>
      <c r="DO148" s="568"/>
      <c r="DP148" s="536" t="str">
        <f t="shared" si="56"/>
        <v>PCD_DPW3_GGR_DLY_S5</v>
      </c>
      <c r="DQ148" s="536" t="str">
        <f t="shared" si="56"/>
        <v>PCD_DPW3_GGR_DIR_S5</v>
      </c>
      <c r="DR148" s="536" t="str">
        <f t="shared" si="56"/>
        <v>PCD_DPW3_GGR_DSCR_S5</v>
      </c>
      <c r="DS148" s="536" t="str">
        <f t="shared" si="56"/>
        <v>PCD_DPW3_GGR_DCS_S5</v>
      </c>
      <c r="DT148" s="536" t="str">
        <f t="shared" si="56"/>
        <v>PCD_DPW3_GGR_DSPC_S5</v>
      </c>
      <c r="DU148" s="536" t="str">
        <f t="shared" si="56"/>
        <v>PCD_DPW3_GGR_DPP_S5</v>
      </c>
      <c r="DV148" s="536" t="str">
        <f t="shared" si="56"/>
        <v>PCD_DPW3_GGR_DTPI_S5</v>
      </c>
      <c r="DW148" s="536" t="str">
        <f t="shared" si="56"/>
        <v>PCD_DPW3_GGR_DCI_S5</v>
      </c>
      <c r="DX148" s="536" t="str">
        <f t="shared" si="56"/>
        <v>PCD_DPW3_GGR_DSI_S5</v>
      </c>
      <c r="DY148" s="536" t="str">
        <f t="shared" si="56"/>
        <v>PCD_DPW3_GGR_DER_S5</v>
      </c>
      <c r="DZ148" s="536" t="str">
        <f t="shared" si="55"/>
        <v>PCD_DPW3_GGR_RS_S5</v>
      </c>
      <c r="EA148" s="536" t="str">
        <f t="shared" si="55"/>
        <v>PCD_DPW3_GGR_DPLE_S5</v>
      </c>
    </row>
    <row r="149" spans="2:131" ht="15.6" thickBot="1" x14ac:dyDescent="0.3">
      <c r="B149" s="360" t="str">
        <f t="shared" si="54"/>
        <v>SSC</v>
      </c>
      <c r="C149" s="110" t="s">
        <v>616</v>
      </c>
      <c r="D149" s="436" t="s">
        <v>617</v>
      </c>
      <c r="E149" s="91">
        <f>IFERROR(INDEX('[6]PCD List'!$AU$5:$BK$48,MATCH('DPW3'!$D149,'[6]PCD List'!$AR$5:$AR$48,0),MATCH('DPW3'!$B149,'[6]PCD List'!$AU$2:$BK$2,0)),"")</f>
        <v>0</v>
      </c>
      <c r="F149" s="569" t="s">
        <v>618</v>
      </c>
      <c r="G149" s="63" t="s">
        <v>1030</v>
      </c>
      <c r="H149" s="566" t="s">
        <v>153</v>
      </c>
      <c r="I149" s="567">
        <v>0</v>
      </c>
      <c r="K149" s="786"/>
      <c r="M149" s="356"/>
      <c r="N149" s="356"/>
      <c r="O149" s="521"/>
      <c r="P149" s="521"/>
      <c r="Q149" s="521"/>
      <c r="R149" s="66"/>
      <c r="S149" s="66"/>
      <c r="T149" s="66"/>
      <c r="U149" s="66"/>
      <c r="V149" s="66"/>
      <c r="W149" s="66"/>
      <c r="X149" s="66"/>
      <c r="Y149" s="66"/>
      <c r="Z149" s="66"/>
      <c r="AA149" s="66"/>
      <c r="AB149" s="66"/>
      <c r="AC149" s="66"/>
      <c r="AD149" s="66"/>
      <c r="AE149" s="66"/>
      <c r="AF149" s="66"/>
      <c r="AG149" s="66"/>
      <c r="AH149" s="66"/>
      <c r="AI149" s="66"/>
      <c r="AJ149" s="66"/>
      <c r="AK149" s="66"/>
      <c r="AL149" s="66"/>
      <c r="AM149" s="66"/>
      <c r="AN149" s="66"/>
      <c r="AO149" s="66"/>
      <c r="AP149" s="66"/>
      <c r="AQ149" s="66"/>
      <c r="AR149" s="66"/>
      <c r="AS149" s="66"/>
      <c r="AT149" s="66"/>
      <c r="AU149" s="67"/>
      <c r="AV149" s="67"/>
      <c r="AW149" s="67"/>
      <c r="AX149" s="67"/>
      <c r="AY149" s="67"/>
      <c r="AZ149" s="67"/>
      <c r="BA149" s="357"/>
      <c r="BC149" s="555"/>
      <c r="BD149" s="521"/>
      <c r="BE149" s="66"/>
      <c r="BF149" s="66"/>
      <c r="BG149" s="66"/>
      <c r="BH149" s="66"/>
      <c r="BI149" s="66"/>
      <c r="BJ149" s="66"/>
      <c r="BK149" s="66"/>
      <c r="BL149" s="66"/>
      <c r="BM149" s="66"/>
      <c r="BN149" s="357"/>
      <c r="BU149" s="527" t="s">
        <v>2546</v>
      </c>
      <c r="BX149" s="467"/>
      <c r="BY149" s="1" t="s">
        <v>2548</v>
      </c>
      <c r="BZ149" s="528" t="s">
        <v>2567</v>
      </c>
      <c r="CA149" s="528" t="s">
        <v>2567</v>
      </c>
      <c r="CB149" s="528" t="s">
        <v>2567</v>
      </c>
      <c r="CC149" s="528" t="s">
        <v>2567</v>
      </c>
      <c r="CD149" s="528" t="s">
        <v>2567</v>
      </c>
      <c r="CE149" s="528" t="s">
        <v>2567</v>
      </c>
      <c r="CF149" s="528" t="s">
        <v>2567</v>
      </c>
      <c r="CG149" s="528" t="s">
        <v>2567</v>
      </c>
      <c r="CH149" s="528" t="s">
        <v>2567</v>
      </c>
      <c r="CI149" s="528" t="s">
        <v>2567</v>
      </c>
      <c r="CJ149" s="528" t="s">
        <v>2567</v>
      </c>
      <c r="CK149" s="528" t="s">
        <v>2567</v>
      </c>
      <c r="CL149" s="528" t="s">
        <v>2567</v>
      </c>
      <c r="CM149" s="528" t="s">
        <v>2567</v>
      </c>
      <c r="CN149" s="528" t="s">
        <v>2567</v>
      </c>
      <c r="CO149" s="528" t="s">
        <v>2567</v>
      </c>
      <c r="CP149" s="528" t="s">
        <v>2567</v>
      </c>
      <c r="CQ149" s="528" t="s">
        <v>2567</v>
      </c>
      <c r="CR149" s="528" t="s">
        <v>2567</v>
      </c>
      <c r="CS149" s="528" t="s">
        <v>2567</v>
      </c>
      <c r="CT149" s="528" t="s">
        <v>2567</v>
      </c>
      <c r="CU149" s="528" t="s">
        <v>2567</v>
      </c>
      <c r="CV149" s="528" t="s">
        <v>2567</v>
      </c>
      <c r="CW149" s="528" t="s">
        <v>2567</v>
      </c>
      <c r="CX149" s="528" t="s">
        <v>2567</v>
      </c>
      <c r="CY149" s="528" t="s">
        <v>2567</v>
      </c>
      <c r="CZ149" s="528" t="s">
        <v>2567</v>
      </c>
      <c r="DA149" s="528" t="s">
        <v>2567</v>
      </c>
      <c r="DB149" s="528" t="s">
        <v>2567</v>
      </c>
      <c r="DC149" s="528" t="s">
        <v>2567</v>
      </c>
      <c r="DD149" s="528" t="s">
        <v>2567</v>
      </c>
      <c r="DE149" s="528" t="s">
        <v>2567</v>
      </c>
      <c r="DF149" s="528" t="s">
        <v>2567</v>
      </c>
      <c r="DG149" s="528" t="s">
        <v>2567</v>
      </c>
      <c r="DH149" s="528" t="s">
        <v>2567</v>
      </c>
      <c r="DI149" s="528" t="s">
        <v>2567</v>
      </c>
      <c r="DJ149" s="528" t="s">
        <v>2567</v>
      </c>
      <c r="DK149" s="528" t="s">
        <v>2567</v>
      </c>
      <c r="DL149" s="528" t="s">
        <v>2567</v>
      </c>
      <c r="DM149" s="528" t="s">
        <v>2567</v>
      </c>
      <c r="DN149" s="528" t="s">
        <v>2567</v>
      </c>
      <c r="DO149" s="568"/>
      <c r="DP149" s="536" t="str">
        <f t="shared" si="56"/>
        <v>PCD_DPW3_GGR_DLY_S6</v>
      </c>
      <c r="DQ149" s="536" t="str">
        <f t="shared" si="56"/>
        <v>PCD_DPW3_GGR_DIR_S6</v>
      </c>
      <c r="DR149" s="536" t="str">
        <f t="shared" si="56"/>
        <v>PCD_DPW3_GGR_DSCR_S6</v>
      </c>
      <c r="DS149" s="536" t="str">
        <f t="shared" si="56"/>
        <v>PCD_DPW3_GGR_DCS_S6</v>
      </c>
      <c r="DT149" s="536" t="str">
        <f t="shared" si="56"/>
        <v>PCD_DPW3_GGR_DSPC_S6</v>
      </c>
      <c r="DU149" s="536" t="str">
        <f t="shared" si="56"/>
        <v>PCD_DPW3_GGR_DPP_S6</v>
      </c>
      <c r="DV149" s="536" t="str">
        <f t="shared" si="56"/>
        <v>PCD_DPW3_GGR_DTPI_S6</v>
      </c>
      <c r="DW149" s="536" t="str">
        <f t="shared" si="56"/>
        <v>PCD_DPW3_GGR_DCI_S6</v>
      </c>
      <c r="DX149" s="536" t="str">
        <f t="shared" si="56"/>
        <v>PCD_DPW3_GGR_DSI_S6</v>
      </c>
      <c r="DY149" s="536" t="str">
        <f t="shared" si="56"/>
        <v>PCD_DPW3_GGR_DER_S6</v>
      </c>
      <c r="DZ149" s="536" t="str">
        <f t="shared" si="55"/>
        <v>PCD_DPW3_GGR_RS_S6</v>
      </c>
      <c r="EA149" s="536" t="str">
        <f t="shared" si="55"/>
        <v>PCD_DPW3_GGR_DPLE_S6</v>
      </c>
    </row>
    <row r="150" spans="2:131" ht="15.6" thickBot="1" x14ac:dyDescent="0.3">
      <c r="B150" s="360" t="str">
        <f t="shared" si="54"/>
        <v>SSC</v>
      </c>
      <c r="C150" s="570" t="s">
        <v>616</v>
      </c>
      <c r="D150" s="571" t="s">
        <v>617</v>
      </c>
      <c r="E150" s="572">
        <f>IFERROR(INDEX('[6]PCD List'!$AU$5:$BK$48,MATCH('DPW3'!$D150,'[6]PCD List'!$AR$5:$AR$48,0),MATCH('DPW3'!$B150,'[6]PCD List'!$AU$2:$BK$2,0)),"")</f>
        <v>0</v>
      </c>
      <c r="F150" s="573" t="s">
        <v>618</v>
      </c>
      <c r="G150" s="248" t="s">
        <v>1033</v>
      </c>
      <c r="H150" s="574" t="s">
        <v>153</v>
      </c>
      <c r="I150" s="575">
        <v>0</v>
      </c>
      <c r="K150" s="786"/>
      <c r="M150" s="356"/>
      <c r="N150" s="356"/>
      <c r="O150" s="521"/>
      <c r="P150" s="521"/>
      <c r="Q150" s="521"/>
      <c r="R150" s="66"/>
      <c r="S150" s="66"/>
      <c r="T150" s="66"/>
      <c r="U150" s="66"/>
      <c r="V150" s="66"/>
      <c r="W150" s="66"/>
      <c r="X150" s="66"/>
      <c r="Y150" s="66"/>
      <c r="Z150" s="66"/>
      <c r="AA150" s="66"/>
      <c r="AB150" s="66"/>
      <c r="AC150" s="66"/>
      <c r="AD150" s="66"/>
      <c r="AE150" s="66"/>
      <c r="AF150" s="66"/>
      <c r="AG150" s="66"/>
      <c r="AH150" s="66"/>
      <c r="AI150" s="66"/>
      <c r="AJ150" s="66"/>
      <c r="AK150" s="66"/>
      <c r="AL150" s="66"/>
      <c r="AM150" s="66"/>
      <c r="AN150" s="66"/>
      <c r="AO150" s="66"/>
      <c r="AP150" s="66"/>
      <c r="AQ150" s="66"/>
      <c r="AR150" s="66"/>
      <c r="AS150" s="66"/>
      <c r="AT150" s="66"/>
      <c r="AU150" s="67"/>
      <c r="AV150" s="67"/>
      <c r="AW150" s="67"/>
      <c r="AX150" s="67"/>
      <c r="AY150" s="67"/>
      <c r="AZ150" s="67"/>
      <c r="BA150" s="372"/>
      <c r="BC150" s="576"/>
      <c r="BD150" s="577"/>
      <c r="BE150" s="371"/>
      <c r="BF150" s="371"/>
      <c r="BG150" s="371"/>
      <c r="BH150" s="371"/>
      <c r="BI150" s="371"/>
      <c r="BJ150" s="371"/>
      <c r="BK150" s="371"/>
      <c r="BL150" s="371"/>
      <c r="BM150" s="371"/>
      <c r="BN150" s="372"/>
      <c r="BU150" s="578" t="s">
        <v>2546</v>
      </c>
      <c r="BX150" s="467"/>
      <c r="BY150" s="1" t="s">
        <v>2548</v>
      </c>
      <c r="BZ150" s="537" t="s">
        <v>2568</v>
      </c>
      <c r="CA150" s="537" t="s">
        <v>2568</v>
      </c>
      <c r="CB150" s="537" t="s">
        <v>2568</v>
      </c>
      <c r="CC150" s="537" t="s">
        <v>2568</v>
      </c>
      <c r="CD150" s="537" t="s">
        <v>2568</v>
      </c>
      <c r="CE150" s="537" t="s">
        <v>2568</v>
      </c>
      <c r="CF150" s="537" t="s">
        <v>2568</v>
      </c>
      <c r="CG150" s="537" t="s">
        <v>2568</v>
      </c>
      <c r="CH150" s="537" t="s">
        <v>2568</v>
      </c>
      <c r="CI150" s="537" t="s">
        <v>2568</v>
      </c>
      <c r="CJ150" s="537" t="s">
        <v>2568</v>
      </c>
      <c r="CK150" s="537" t="s">
        <v>2568</v>
      </c>
      <c r="CL150" s="537" t="s">
        <v>2568</v>
      </c>
      <c r="CM150" s="537" t="s">
        <v>2568</v>
      </c>
      <c r="CN150" s="537" t="s">
        <v>2568</v>
      </c>
      <c r="CO150" s="537" t="s">
        <v>2568</v>
      </c>
      <c r="CP150" s="537" t="s">
        <v>2568</v>
      </c>
      <c r="CQ150" s="537" t="s">
        <v>2568</v>
      </c>
      <c r="CR150" s="537" t="s">
        <v>2568</v>
      </c>
      <c r="CS150" s="537" t="s">
        <v>2568</v>
      </c>
      <c r="CT150" s="537" t="s">
        <v>2568</v>
      </c>
      <c r="CU150" s="537" t="s">
        <v>2568</v>
      </c>
      <c r="CV150" s="537" t="s">
        <v>2568</v>
      </c>
      <c r="CW150" s="537" t="s">
        <v>2568</v>
      </c>
      <c r="CX150" s="537" t="s">
        <v>2568</v>
      </c>
      <c r="CY150" s="537" t="s">
        <v>2568</v>
      </c>
      <c r="CZ150" s="537" t="s">
        <v>2568</v>
      </c>
      <c r="DA150" s="537" t="s">
        <v>2568</v>
      </c>
      <c r="DB150" s="537" t="s">
        <v>2568</v>
      </c>
      <c r="DC150" s="537" t="s">
        <v>2568</v>
      </c>
      <c r="DD150" s="537" t="s">
        <v>2568</v>
      </c>
      <c r="DE150" s="537" t="s">
        <v>2568</v>
      </c>
      <c r="DF150" s="537" t="s">
        <v>2568</v>
      </c>
      <c r="DG150" s="537" t="s">
        <v>2568</v>
      </c>
      <c r="DH150" s="537" t="s">
        <v>2568</v>
      </c>
      <c r="DI150" s="537" t="s">
        <v>2568</v>
      </c>
      <c r="DJ150" s="537" t="s">
        <v>2568</v>
      </c>
      <c r="DK150" s="537" t="s">
        <v>2568</v>
      </c>
      <c r="DL150" s="537" t="s">
        <v>2568</v>
      </c>
      <c r="DM150" s="537" t="s">
        <v>2568</v>
      </c>
      <c r="DN150" s="537" t="s">
        <v>2568</v>
      </c>
      <c r="DO150" s="568"/>
      <c r="DP150" s="536" t="str">
        <f t="shared" si="56"/>
        <v>PCD_DPW3_GGR_DLY_S7</v>
      </c>
      <c r="DQ150" s="536" t="str">
        <f t="shared" si="56"/>
        <v>PCD_DPW3_GGR_DIR_S7</v>
      </c>
      <c r="DR150" s="536" t="str">
        <f t="shared" si="56"/>
        <v>PCD_DPW3_GGR_DSCR_S7</v>
      </c>
      <c r="DS150" s="536" t="str">
        <f t="shared" si="56"/>
        <v>PCD_DPW3_GGR_DCS_S7</v>
      </c>
      <c r="DT150" s="536" t="str">
        <f t="shared" si="56"/>
        <v>PCD_DPW3_GGR_DSPC_S7</v>
      </c>
      <c r="DU150" s="536" t="str">
        <f t="shared" si="56"/>
        <v>PCD_DPW3_GGR_DPP_S7</v>
      </c>
      <c r="DV150" s="536" t="str">
        <f t="shared" si="56"/>
        <v>PCD_DPW3_GGR_DTPI_S7</v>
      </c>
      <c r="DW150" s="536" t="str">
        <f t="shared" si="56"/>
        <v>PCD_DPW3_GGR_DCI_S7</v>
      </c>
      <c r="DX150" s="536" t="str">
        <f t="shared" si="56"/>
        <v>PCD_DPW3_GGR_DSI_S7</v>
      </c>
      <c r="DY150" s="536" t="str">
        <f t="shared" si="56"/>
        <v>PCD_DPW3_GGR_DER_S7</v>
      </c>
      <c r="DZ150" s="536" t="str">
        <f t="shared" si="55"/>
        <v>PCD_DPW3_GGR_RS_S7</v>
      </c>
      <c r="EA150" s="536" t="str">
        <f t="shared" si="55"/>
        <v>PCD_DPW3_GGR_DPLE_S7</v>
      </c>
    </row>
    <row r="151" spans="2:131" ht="15.6" thickBot="1" x14ac:dyDescent="0.3">
      <c r="B151" s="488" t="str">
        <f t="shared" si="54"/>
        <v>SSC</v>
      </c>
      <c r="C151" s="378" t="s">
        <v>616</v>
      </c>
      <c r="D151" s="379" t="s">
        <v>617</v>
      </c>
      <c r="E151" s="558">
        <f>IFERROR(INDEX('[6]PCD List'!$AU$5:$BK$48,MATCH('DPW3'!$D151,'[6]PCD List'!$AR$5:$AR$48,0),MATCH('DPW3'!$B151,'[6]PCD List'!$AU$2:$BK$2,0)),"")</f>
        <v>0</v>
      </c>
      <c r="F151" s="380" t="s">
        <v>618</v>
      </c>
      <c r="G151" s="264" t="s">
        <v>1036</v>
      </c>
      <c r="H151" s="556" t="s">
        <v>153</v>
      </c>
      <c r="I151" s="560">
        <v>0</v>
      </c>
      <c r="K151" s="856"/>
      <c r="M151" s="267">
        <f>SUM( M143:M149)</f>
        <v>0</v>
      </c>
      <c r="N151" s="297">
        <f t="shared" ref="N151:BA151" si="57">SUM( N143:N149)</f>
        <v>0</v>
      </c>
      <c r="O151" s="268">
        <f t="shared" si="57"/>
        <v>0</v>
      </c>
      <c r="P151" s="268">
        <f t="shared" si="57"/>
        <v>0</v>
      </c>
      <c r="Q151" s="268">
        <f t="shared" si="57"/>
        <v>0</v>
      </c>
      <c r="R151" s="268">
        <f t="shared" si="57"/>
        <v>0</v>
      </c>
      <c r="S151" s="268">
        <f t="shared" si="57"/>
        <v>0</v>
      </c>
      <c r="T151" s="268">
        <f t="shared" si="57"/>
        <v>0</v>
      </c>
      <c r="U151" s="268">
        <f t="shared" si="57"/>
        <v>0</v>
      </c>
      <c r="V151" s="268">
        <f t="shared" si="57"/>
        <v>0</v>
      </c>
      <c r="W151" s="268">
        <f t="shared" si="57"/>
        <v>0</v>
      </c>
      <c r="X151" s="268">
        <f t="shared" si="57"/>
        <v>0</v>
      </c>
      <c r="Y151" s="268">
        <f t="shared" si="57"/>
        <v>0</v>
      </c>
      <c r="Z151" s="268">
        <f t="shared" si="57"/>
        <v>0</v>
      </c>
      <c r="AA151" s="268">
        <f t="shared" si="57"/>
        <v>0</v>
      </c>
      <c r="AB151" s="268">
        <f t="shared" si="57"/>
        <v>0</v>
      </c>
      <c r="AC151" s="268">
        <f t="shared" si="57"/>
        <v>0</v>
      </c>
      <c r="AD151" s="268">
        <f t="shared" si="57"/>
        <v>0</v>
      </c>
      <c r="AE151" s="268">
        <f t="shared" si="57"/>
        <v>0</v>
      </c>
      <c r="AF151" s="268">
        <f t="shared" si="57"/>
        <v>0</v>
      </c>
      <c r="AG151" s="268">
        <f t="shared" si="57"/>
        <v>0</v>
      </c>
      <c r="AH151" s="268">
        <f t="shared" si="57"/>
        <v>0</v>
      </c>
      <c r="AI151" s="268">
        <f t="shared" si="57"/>
        <v>0</v>
      </c>
      <c r="AJ151" s="268">
        <f t="shared" si="57"/>
        <v>0</v>
      </c>
      <c r="AK151" s="268">
        <f t="shared" si="57"/>
        <v>0</v>
      </c>
      <c r="AL151" s="268">
        <f t="shared" si="57"/>
        <v>0</v>
      </c>
      <c r="AM151" s="268">
        <f t="shared" si="57"/>
        <v>0</v>
      </c>
      <c r="AN151" s="268">
        <f t="shared" si="57"/>
        <v>0</v>
      </c>
      <c r="AO151" s="268">
        <f t="shared" si="57"/>
        <v>0</v>
      </c>
      <c r="AP151" s="268">
        <f t="shared" si="57"/>
        <v>0</v>
      </c>
      <c r="AQ151" s="268">
        <f t="shared" si="57"/>
        <v>0</v>
      </c>
      <c r="AR151" s="268">
        <f t="shared" si="57"/>
        <v>0</v>
      </c>
      <c r="AS151" s="268">
        <f t="shared" si="57"/>
        <v>0</v>
      </c>
      <c r="AT151" s="268">
        <f t="shared" si="57"/>
        <v>0</v>
      </c>
      <c r="AU151" s="268">
        <f t="shared" si="57"/>
        <v>0</v>
      </c>
      <c r="AV151" s="268">
        <f t="shared" si="57"/>
        <v>0</v>
      </c>
      <c r="AW151" s="268">
        <f t="shared" si="57"/>
        <v>0</v>
      </c>
      <c r="AX151" s="268">
        <f t="shared" si="57"/>
        <v>0</v>
      </c>
      <c r="AY151" s="268">
        <f t="shared" si="57"/>
        <v>0</v>
      </c>
      <c r="AZ151" s="268">
        <f t="shared" si="57"/>
        <v>0</v>
      </c>
      <c r="BA151" s="542">
        <f t="shared" si="57"/>
        <v>0</v>
      </c>
      <c r="BC151" s="579"/>
      <c r="BD151" s="580"/>
      <c r="BE151" s="382"/>
      <c r="BF151" s="382"/>
      <c r="BG151" s="382"/>
      <c r="BH151" s="382"/>
      <c r="BI151" s="382"/>
      <c r="BJ151" s="382"/>
      <c r="BK151" s="382"/>
      <c r="BL151" s="382"/>
      <c r="BM151" s="382"/>
      <c r="BN151" s="383"/>
      <c r="BU151" s="578" t="s">
        <v>2546</v>
      </c>
      <c r="BX151" s="467"/>
      <c r="BY151" s="1" t="s">
        <v>2548</v>
      </c>
      <c r="BZ151" s="543" t="s">
        <v>2569</v>
      </c>
      <c r="CA151" s="544" t="s">
        <v>2569</v>
      </c>
      <c r="CB151" s="545" t="s">
        <v>2569</v>
      </c>
      <c r="CC151" s="545" t="s">
        <v>2569</v>
      </c>
      <c r="CD151" s="545" t="s">
        <v>2569</v>
      </c>
      <c r="CE151" s="545" t="s">
        <v>2569</v>
      </c>
      <c r="CF151" s="545" t="s">
        <v>2569</v>
      </c>
      <c r="CG151" s="545" t="s">
        <v>2569</v>
      </c>
      <c r="CH151" s="545" t="s">
        <v>2569</v>
      </c>
      <c r="CI151" s="545" t="s">
        <v>2569</v>
      </c>
      <c r="CJ151" s="545" t="s">
        <v>2569</v>
      </c>
      <c r="CK151" s="545" t="s">
        <v>2569</v>
      </c>
      <c r="CL151" s="545" t="s">
        <v>2569</v>
      </c>
      <c r="CM151" s="545" t="s">
        <v>2569</v>
      </c>
      <c r="CN151" s="545" t="s">
        <v>2569</v>
      </c>
      <c r="CO151" s="545" t="s">
        <v>2569</v>
      </c>
      <c r="CP151" s="545" t="s">
        <v>2569</v>
      </c>
      <c r="CQ151" s="545" t="s">
        <v>2569</v>
      </c>
      <c r="CR151" s="545" t="s">
        <v>2569</v>
      </c>
      <c r="CS151" s="545" t="s">
        <v>2569</v>
      </c>
      <c r="CT151" s="545" t="s">
        <v>2569</v>
      </c>
      <c r="CU151" s="545" t="s">
        <v>2569</v>
      </c>
      <c r="CV151" s="545" t="s">
        <v>2569</v>
      </c>
      <c r="CW151" s="545" t="s">
        <v>2569</v>
      </c>
      <c r="CX151" s="545" t="s">
        <v>2569</v>
      </c>
      <c r="CY151" s="545" t="s">
        <v>2569</v>
      </c>
      <c r="CZ151" s="545" t="s">
        <v>2569</v>
      </c>
      <c r="DA151" s="545" t="s">
        <v>2569</v>
      </c>
      <c r="DB151" s="545" t="s">
        <v>2569</v>
      </c>
      <c r="DC151" s="545" t="s">
        <v>2569</v>
      </c>
      <c r="DD151" s="545" t="s">
        <v>2569</v>
      </c>
      <c r="DE151" s="545" t="s">
        <v>2569</v>
      </c>
      <c r="DF151" s="545" t="s">
        <v>2569</v>
      </c>
      <c r="DG151" s="545" t="s">
        <v>2569</v>
      </c>
      <c r="DH151" s="545" t="s">
        <v>2569</v>
      </c>
      <c r="DI151" s="545" t="s">
        <v>2569</v>
      </c>
      <c r="DJ151" s="545" t="s">
        <v>2569</v>
      </c>
      <c r="DK151" s="545" t="s">
        <v>2569</v>
      </c>
      <c r="DL151" s="545" t="s">
        <v>2569</v>
      </c>
      <c r="DM151" s="545" t="s">
        <v>2569</v>
      </c>
      <c r="DN151" s="546" t="s">
        <v>2569</v>
      </c>
      <c r="DO151" s="568"/>
      <c r="DP151" s="536" t="str">
        <f t="shared" si="56"/>
        <v>PCD_DPW3_GGR_DLY_ST</v>
      </c>
      <c r="DQ151" s="536" t="str">
        <f t="shared" si="56"/>
        <v>PCD_DPW3_GGR_DIR_ST</v>
      </c>
      <c r="DR151" s="536" t="str">
        <f t="shared" si="56"/>
        <v>PCD_DPW3_GGR_DSCR_ST</v>
      </c>
      <c r="DS151" s="536" t="str">
        <f t="shared" si="56"/>
        <v>PCD_DPW3_GGR_DCS_ST</v>
      </c>
      <c r="DT151" s="536" t="str">
        <f t="shared" si="56"/>
        <v>PCD_DPW3_GGR_DSPC_ST</v>
      </c>
      <c r="DU151" s="536" t="str">
        <f t="shared" si="56"/>
        <v>PCD_DPW3_GGR_DPP_ST</v>
      </c>
      <c r="DV151" s="536" t="str">
        <f t="shared" si="56"/>
        <v>PCD_DPW3_GGR_DTPI_ST</v>
      </c>
      <c r="DW151" s="536" t="str">
        <f t="shared" si="56"/>
        <v>PCD_DPW3_GGR_DCI_ST</v>
      </c>
      <c r="DX151" s="536" t="str">
        <f t="shared" si="56"/>
        <v>PCD_DPW3_GGR_DSI_ST</v>
      </c>
      <c r="DY151" s="536" t="str">
        <f t="shared" si="56"/>
        <v>PCD_DPW3_GGR_DER_ST</v>
      </c>
      <c r="DZ151" s="536" t="str">
        <f t="shared" si="55"/>
        <v>PCD_DPW3_GGR_RS_ST</v>
      </c>
      <c r="EA151" s="536" t="str">
        <f t="shared" si="55"/>
        <v>PCD_DPW3_GGR_DPLE_ST</v>
      </c>
    </row>
  </sheetData>
  <autoFilter ref="A5:I134" xr:uid="{EB564E3C-5DA2-4BDF-8332-15C9FB0B26F9}"/>
  <mergeCells count="47">
    <mergeCell ref="K125:K133"/>
    <mergeCell ref="K134:K142"/>
    <mergeCell ref="K143:K151"/>
    <mergeCell ref="K71:K79"/>
    <mergeCell ref="K80:K88"/>
    <mergeCell ref="K89:K97"/>
    <mergeCell ref="K98:K106"/>
    <mergeCell ref="K107:K115"/>
    <mergeCell ref="K116:K124"/>
    <mergeCell ref="K62:K70"/>
    <mergeCell ref="BL6:BL7"/>
    <mergeCell ref="BM6:BM7"/>
    <mergeCell ref="BN6:BN7"/>
    <mergeCell ref="CA6:CR6"/>
    <mergeCell ref="K17:K25"/>
    <mergeCell ref="K26:K34"/>
    <mergeCell ref="K35:K43"/>
    <mergeCell ref="K44:K52"/>
    <mergeCell ref="K53:K61"/>
    <mergeCell ref="K8:K16"/>
    <mergeCell ref="BF6:BF7"/>
    <mergeCell ref="BG6:BG7"/>
    <mergeCell ref="BH6:BH7"/>
    <mergeCell ref="BI6:BI7"/>
    <mergeCell ref="DQ5:EA5"/>
    <mergeCell ref="N6:AG6"/>
    <mergeCell ref="AH6:BA6"/>
    <mergeCell ref="BD6:BD7"/>
    <mergeCell ref="BE6:BE7"/>
    <mergeCell ref="M5:BA5"/>
    <mergeCell ref="BC5:BC7"/>
    <mergeCell ref="BD5:BN5"/>
    <mergeCell ref="BU5:BU7"/>
    <mergeCell ref="BZ5:DN5"/>
    <mergeCell ref="CU6:DN6"/>
    <mergeCell ref="BJ6:BJ7"/>
    <mergeCell ref="BK6:BK7"/>
    <mergeCell ref="M4:U4"/>
    <mergeCell ref="B5:B7"/>
    <mergeCell ref="C5:C7"/>
    <mergeCell ref="D5:D7"/>
    <mergeCell ref="E5:E7"/>
    <mergeCell ref="F5:F7"/>
    <mergeCell ref="G5:G7"/>
    <mergeCell ref="H5:H7"/>
    <mergeCell ref="I5:I7"/>
    <mergeCell ref="K5:K7"/>
  </mergeCells>
  <conditionalFormatting sqref="M16:BA16">
    <cfRule type="cellIs" dxfId="31" priority="31" operator="notEqual">
      <formula>$K$8</formula>
    </cfRule>
    <cfRule type="cellIs" dxfId="30" priority="32" operator="equal">
      <formula>$K$8</formula>
    </cfRule>
  </conditionalFormatting>
  <conditionalFormatting sqref="M25:BA25">
    <cfRule type="cellIs" dxfId="29" priority="29" operator="notEqual">
      <formula>$K$17</formula>
    </cfRule>
    <cfRule type="cellIs" dxfId="28" priority="30" operator="equal">
      <formula>$K$17</formula>
    </cfRule>
  </conditionalFormatting>
  <conditionalFormatting sqref="M34:BA34">
    <cfRule type="cellIs" dxfId="27" priority="27" operator="notEqual">
      <formula>$K$26</formula>
    </cfRule>
    <cfRule type="cellIs" dxfId="26" priority="28" operator="equal">
      <formula>$K$26</formula>
    </cfRule>
  </conditionalFormatting>
  <conditionalFormatting sqref="M43:BA43">
    <cfRule type="cellIs" dxfId="25" priority="25" operator="notEqual">
      <formula>$K$35</formula>
    </cfRule>
    <cfRule type="cellIs" dxfId="24" priority="26" operator="equal">
      <formula>$K$35</formula>
    </cfRule>
  </conditionalFormatting>
  <conditionalFormatting sqref="M52:BA52">
    <cfRule type="cellIs" dxfId="23" priority="23" operator="notEqual">
      <formula>$K$44</formula>
    </cfRule>
    <cfRule type="cellIs" dxfId="22" priority="24" operator="equal">
      <formula>$K$44</formula>
    </cfRule>
  </conditionalFormatting>
  <conditionalFormatting sqref="M61:BA61">
    <cfRule type="cellIs" dxfId="21" priority="21" operator="notEqual">
      <formula>$K$53</formula>
    </cfRule>
    <cfRule type="cellIs" dxfId="20" priority="22" operator="equal">
      <formula>$K$53</formula>
    </cfRule>
  </conditionalFormatting>
  <conditionalFormatting sqref="M70:BA70">
    <cfRule type="cellIs" dxfId="19" priority="19" operator="notEqual">
      <formula>$K$62</formula>
    </cfRule>
    <cfRule type="cellIs" dxfId="18" priority="20" operator="equal">
      <formula>$K$62</formula>
    </cfRule>
  </conditionalFormatting>
  <conditionalFormatting sqref="M79:BA79">
    <cfRule type="cellIs" dxfId="17" priority="17" operator="notEqual">
      <formula>$K$71</formula>
    </cfRule>
    <cfRule type="cellIs" dxfId="16" priority="18" operator="equal">
      <formula>$K$71</formula>
    </cfRule>
  </conditionalFormatting>
  <conditionalFormatting sqref="M88:BA88">
    <cfRule type="cellIs" dxfId="15" priority="15" operator="notEqual">
      <formula>$K$80</formula>
    </cfRule>
    <cfRule type="cellIs" dxfId="14" priority="16" operator="equal">
      <formula>$K$80</formula>
    </cfRule>
  </conditionalFormatting>
  <conditionalFormatting sqref="M97:BA97">
    <cfRule type="cellIs" dxfId="13" priority="13" operator="notEqual">
      <formula>$K$89</formula>
    </cfRule>
    <cfRule type="cellIs" dxfId="12" priority="14" operator="equal">
      <formula>$K$98</formula>
    </cfRule>
  </conditionalFormatting>
  <conditionalFormatting sqref="M106:BA106">
    <cfRule type="cellIs" dxfId="11" priority="11" operator="notEqual">
      <formula>$K$98</formula>
    </cfRule>
    <cfRule type="cellIs" dxfId="10" priority="12" operator="equal">
      <formula>$K$98</formula>
    </cfRule>
  </conditionalFormatting>
  <conditionalFormatting sqref="M115:BA115">
    <cfRule type="cellIs" dxfId="9" priority="9" operator="notEqual">
      <formula>$K$107</formula>
    </cfRule>
    <cfRule type="cellIs" dxfId="8" priority="10" operator="equal">
      <formula>$K$107</formula>
    </cfRule>
  </conditionalFormatting>
  <conditionalFormatting sqref="M124:BA124">
    <cfRule type="cellIs" dxfId="7" priority="7" operator="notEqual">
      <formula>$K$116</formula>
    </cfRule>
    <cfRule type="cellIs" dxfId="6" priority="8" operator="equal">
      <formula>$K$116</formula>
    </cfRule>
  </conditionalFormatting>
  <conditionalFormatting sqref="M133:BA133">
    <cfRule type="cellIs" dxfId="5" priority="5" operator="notEqual">
      <formula>$K$125</formula>
    </cfRule>
    <cfRule type="cellIs" dxfId="4" priority="6" operator="equal">
      <formula>$K$125</formula>
    </cfRule>
  </conditionalFormatting>
  <conditionalFormatting sqref="M142:BA142">
    <cfRule type="cellIs" dxfId="3" priority="3" operator="notEqual">
      <formula>$K$134</formula>
    </cfRule>
    <cfRule type="cellIs" dxfId="2" priority="4" operator="equal">
      <formula>$K$134</formula>
    </cfRule>
  </conditionalFormatting>
  <conditionalFormatting sqref="M151:BA151">
    <cfRule type="cellIs" dxfId="1" priority="1" operator="notEqual">
      <formula>$K$143</formula>
    </cfRule>
    <cfRule type="cellIs" dxfId="0" priority="2" operator="equal">
      <formula>$K$143</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B9C01-3A7B-44A3-86D1-2DC65DEC7965}">
  <dimension ref="A1:BF194"/>
  <sheetViews>
    <sheetView zoomScale="70" zoomScaleNormal="50" workbookViewId="0">
      <selection activeCell="A4" sqref="A4"/>
    </sheetView>
  </sheetViews>
  <sheetFormatPr defaultColWidth="9" defaultRowHeight="13.8" x14ac:dyDescent="0.25"/>
  <cols>
    <col min="1" max="1" width="12.109375" style="609" bestFit="1" customWidth="1"/>
    <col min="2" max="2" width="13.44140625" style="609" customWidth="1"/>
    <col min="3" max="3" width="57" style="609" customWidth="1"/>
    <col min="4" max="7" width="13.44140625" style="609" customWidth="1"/>
    <col min="8" max="8" width="3.44140625" style="609" customWidth="1"/>
    <col min="9" max="17" width="13.44140625" style="609" customWidth="1"/>
    <col min="18" max="18" width="3.44140625" style="609" customWidth="1"/>
    <col min="19" max="26" width="13.44140625" style="609" customWidth="1"/>
    <col min="27" max="27" width="3.44140625" style="609" customWidth="1"/>
    <col min="28" max="28" width="18.6640625" style="609" customWidth="1"/>
    <col min="29" max="29" width="5.88671875" style="609" customWidth="1"/>
    <col min="30" max="33" width="13.44140625" style="609" customWidth="1"/>
    <col min="34" max="34" width="3.44140625" style="609" customWidth="1"/>
    <col min="35" max="42" width="13.44140625" style="609" customWidth="1"/>
    <col min="43" max="43" width="3.44140625" style="609" customWidth="1"/>
    <col min="44" max="51" width="13.44140625" style="609" customWidth="1"/>
    <col min="52" max="16384" width="9" style="609"/>
  </cols>
  <sheetData>
    <row r="1" spans="1:58" ht="18.600000000000001" x14ac:dyDescent="0.25">
      <c r="A1" s="608" t="str">
        <f ca="1" xml:space="preserve"> RIGHT(CELL("filename", A1), LEN(CELL("filename", A1)) - SEARCH("]", CELL("filename", A1)))</f>
        <v>DPW4</v>
      </c>
      <c r="B1" s="608"/>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8"/>
      <c r="AP1" s="608"/>
      <c r="AQ1" s="608"/>
      <c r="AR1" s="608"/>
      <c r="AS1" s="608"/>
      <c r="AT1" s="608"/>
      <c r="AU1" s="608"/>
      <c r="AV1" s="608"/>
      <c r="AW1" s="608"/>
      <c r="AX1" s="608"/>
      <c r="AY1" s="608"/>
    </row>
    <row r="2" spans="1:58" ht="18.600000000000001" x14ac:dyDescent="0.25">
      <c r="A2" s="608"/>
      <c r="B2" s="608"/>
      <c r="C2" s="608"/>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c r="AQ2" s="608"/>
      <c r="AR2" s="608"/>
      <c r="AS2" s="608"/>
      <c r="AT2" s="608"/>
      <c r="AU2" s="608"/>
      <c r="AV2" s="608"/>
      <c r="AW2" s="608"/>
      <c r="AX2" s="608"/>
      <c r="AY2" s="608"/>
    </row>
    <row r="3" spans="1:58" ht="19.2" x14ac:dyDescent="0.35">
      <c r="A3" s="669" t="s">
        <v>2570</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0"/>
      <c r="AV3" s="670"/>
      <c r="AW3" s="670"/>
      <c r="AX3" s="670"/>
      <c r="AY3" s="670"/>
      <c r="AZ3" s="670"/>
      <c r="BA3" s="670"/>
      <c r="BB3" s="671"/>
      <c r="BC3" s="667"/>
      <c r="BD3" s="667"/>
      <c r="BE3" s="671"/>
      <c r="BF3" s="667"/>
    </row>
    <row r="4" spans="1:58" ht="14.4" thickBot="1" x14ac:dyDescent="0.3"/>
    <row r="5" spans="1:58" ht="28.35" customHeight="1" thickBot="1" x14ac:dyDescent="0.3">
      <c r="B5" s="799" t="s">
        <v>13</v>
      </c>
      <c r="C5" s="802" t="s">
        <v>1407</v>
      </c>
      <c r="D5" s="802" t="s">
        <v>1408</v>
      </c>
      <c r="E5" s="802" t="s">
        <v>2571</v>
      </c>
      <c r="F5" s="802" t="s">
        <v>2572</v>
      </c>
      <c r="G5" s="805" t="s">
        <v>2573</v>
      </c>
      <c r="I5" s="799" t="s">
        <v>2574</v>
      </c>
      <c r="J5" s="799" t="s">
        <v>2575</v>
      </c>
      <c r="K5" s="809" t="s">
        <v>1413</v>
      </c>
      <c r="L5" s="810"/>
      <c r="M5" s="810"/>
      <c r="N5" s="810"/>
      <c r="O5" s="810"/>
      <c r="P5" s="810"/>
      <c r="Q5" s="815"/>
      <c r="S5" s="796" t="s">
        <v>1436</v>
      </c>
      <c r="T5" s="810" t="s">
        <v>1415</v>
      </c>
      <c r="U5" s="810"/>
      <c r="V5" s="810"/>
      <c r="W5" s="810"/>
      <c r="X5" s="810"/>
      <c r="Y5" s="810"/>
      <c r="Z5" s="815"/>
      <c r="AB5" s="796" t="s">
        <v>1416</v>
      </c>
      <c r="AD5" s="799" t="s">
        <v>1417</v>
      </c>
      <c r="AE5" s="799" t="s">
        <v>1418</v>
      </c>
      <c r="AF5" s="799" t="s">
        <v>1419</v>
      </c>
      <c r="AG5" s="796" t="s">
        <v>1420</v>
      </c>
      <c r="AI5" s="818" t="s">
        <v>1421</v>
      </c>
      <c r="AJ5" s="819"/>
      <c r="AK5" s="819"/>
      <c r="AL5" s="819"/>
      <c r="AM5" s="819"/>
      <c r="AN5" s="819"/>
      <c r="AO5" s="819"/>
      <c r="AP5" s="820"/>
      <c r="AR5" s="818" t="s">
        <v>1421</v>
      </c>
      <c r="AS5" s="819"/>
      <c r="AT5" s="819"/>
      <c r="AU5" s="819"/>
      <c r="AV5" s="819"/>
      <c r="AW5" s="819"/>
      <c r="AX5" s="819"/>
      <c r="AY5" s="820"/>
    </row>
    <row r="6" spans="1:58" ht="28.35" customHeight="1" thickBot="1" x14ac:dyDescent="0.3">
      <c r="B6" s="800"/>
      <c r="C6" s="803"/>
      <c r="D6" s="803"/>
      <c r="E6" s="803"/>
      <c r="F6" s="803"/>
      <c r="G6" s="806"/>
      <c r="I6" s="800"/>
      <c r="J6" s="800"/>
      <c r="K6" s="812"/>
      <c r="L6" s="813"/>
      <c r="M6" s="813"/>
      <c r="N6" s="813"/>
      <c r="O6" s="813"/>
      <c r="P6" s="813"/>
      <c r="Q6" s="816"/>
      <c r="S6" s="797"/>
      <c r="T6" s="813"/>
      <c r="U6" s="813"/>
      <c r="V6" s="813"/>
      <c r="W6" s="813"/>
      <c r="X6" s="813"/>
      <c r="Y6" s="813"/>
      <c r="Z6" s="816"/>
      <c r="AB6" s="797"/>
      <c r="AD6" s="800"/>
      <c r="AE6" s="800"/>
      <c r="AF6" s="800"/>
      <c r="AG6" s="797"/>
      <c r="AI6" s="857" t="s">
        <v>39</v>
      </c>
      <c r="AJ6" s="858"/>
      <c r="AK6" s="859" t="s">
        <v>33</v>
      </c>
      <c r="AL6" s="859"/>
      <c r="AM6" s="859"/>
      <c r="AN6" s="859"/>
      <c r="AO6" s="859"/>
      <c r="AP6" s="610" t="s">
        <v>34</v>
      </c>
      <c r="AR6" s="857" t="s">
        <v>39</v>
      </c>
      <c r="AS6" s="858"/>
      <c r="AT6" s="859" t="s">
        <v>33</v>
      </c>
      <c r="AU6" s="859"/>
      <c r="AV6" s="859"/>
      <c r="AW6" s="859"/>
      <c r="AX6" s="859"/>
      <c r="AY6" s="610" t="s">
        <v>34</v>
      </c>
    </row>
    <row r="7" spans="1:58" ht="28.35" customHeight="1" thickBot="1" x14ac:dyDescent="0.3">
      <c r="A7" s="611"/>
      <c r="B7" s="801"/>
      <c r="C7" s="804"/>
      <c r="D7" s="804"/>
      <c r="E7" s="804"/>
      <c r="F7" s="804"/>
      <c r="G7" s="807"/>
      <c r="I7" s="801"/>
      <c r="J7" s="808"/>
      <c r="K7" s="598" t="s">
        <v>1423</v>
      </c>
      <c r="L7" s="598" t="s">
        <v>1424</v>
      </c>
      <c r="M7" s="598" t="s">
        <v>1425</v>
      </c>
      <c r="N7" s="598" t="s">
        <v>1426</v>
      </c>
      <c r="O7" s="598" t="s">
        <v>1427</v>
      </c>
      <c r="P7" s="598" t="s">
        <v>1428</v>
      </c>
      <c r="Q7" s="598" t="s">
        <v>1429</v>
      </c>
      <c r="S7" s="798"/>
      <c r="T7" s="597" t="s">
        <v>1423</v>
      </c>
      <c r="U7" s="598" t="s">
        <v>1424</v>
      </c>
      <c r="V7" s="598" t="s">
        <v>1425</v>
      </c>
      <c r="W7" s="598" t="s">
        <v>1426</v>
      </c>
      <c r="X7" s="598" t="s">
        <v>1427</v>
      </c>
      <c r="Y7" s="598" t="s">
        <v>1428</v>
      </c>
      <c r="Z7" s="598" t="s">
        <v>1429</v>
      </c>
      <c r="AB7" s="798"/>
      <c r="AD7" s="801"/>
      <c r="AE7" s="801"/>
      <c r="AF7" s="801"/>
      <c r="AG7" s="798"/>
      <c r="AI7" s="612" t="s">
        <v>1430</v>
      </c>
      <c r="AJ7" s="613" t="s">
        <v>41</v>
      </c>
      <c r="AK7" s="613" t="s">
        <v>42</v>
      </c>
      <c r="AL7" s="613" t="s">
        <v>43</v>
      </c>
      <c r="AM7" s="613" t="s">
        <v>44</v>
      </c>
      <c r="AN7" s="613" t="s">
        <v>45</v>
      </c>
      <c r="AO7" s="613" t="s">
        <v>46</v>
      </c>
      <c r="AP7" s="614" t="s">
        <v>1431</v>
      </c>
      <c r="AR7" s="612" t="s">
        <v>1430</v>
      </c>
      <c r="AS7" s="613" t="s">
        <v>41</v>
      </c>
      <c r="AT7" s="613" t="s">
        <v>42</v>
      </c>
      <c r="AU7" s="613" t="s">
        <v>43</v>
      </c>
      <c r="AV7" s="613" t="s">
        <v>44</v>
      </c>
      <c r="AW7" s="613" t="s">
        <v>45</v>
      </c>
      <c r="AX7" s="613" t="s">
        <v>46</v>
      </c>
      <c r="AY7" s="614" t="s">
        <v>1431</v>
      </c>
    </row>
    <row r="8" spans="1:58" ht="15" x14ac:dyDescent="0.25">
      <c r="B8" s="615" t="s">
        <v>2578</v>
      </c>
      <c r="C8" s="616" t="s">
        <v>2580</v>
      </c>
      <c r="D8" s="616" t="s">
        <v>2581</v>
      </c>
      <c r="E8" s="617" t="s">
        <v>2579</v>
      </c>
      <c r="F8" s="616" t="s">
        <v>1627</v>
      </c>
      <c r="G8" s="618" t="s">
        <v>1610</v>
      </c>
      <c r="I8" s="685">
        <v>47573</v>
      </c>
      <c r="J8" s="686">
        <v>47573</v>
      </c>
      <c r="K8" s="619">
        <v>45748</v>
      </c>
      <c r="L8" s="619">
        <v>46446</v>
      </c>
      <c r="M8" s="619">
        <v>46507</v>
      </c>
      <c r="N8" s="619">
        <v>46844</v>
      </c>
      <c r="O8" s="619">
        <v>11048</v>
      </c>
      <c r="P8" s="619">
        <v>11048</v>
      </c>
      <c r="Q8" s="620" t="s">
        <v>2579</v>
      </c>
      <c r="S8" s="704" t="s">
        <v>1424</v>
      </c>
      <c r="T8" s="619">
        <v>45748</v>
      </c>
      <c r="U8" s="619">
        <v>45778</v>
      </c>
      <c r="V8" s="619">
        <v>46631</v>
      </c>
      <c r="W8" s="619">
        <v>46813</v>
      </c>
      <c r="X8" s="619">
        <v>47543</v>
      </c>
      <c r="Y8" s="619">
        <v>47908</v>
      </c>
      <c r="Z8" s="620" t="s">
        <v>2579</v>
      </c>
      <c r="AB8" s="602"/>
      <c r="AD8" s="709">
        <f>AT8</f>
        <v>1.7450159999999999</v>
      </c>
      <c r="AE8" s="621">
        <v>12.981999999999999</v>
      </c>
      <c r="AF8" s="622">
        <f>SUM(AD8:AE8)</f>
        <v>14.727015999999999</v>
      </c>
      <c r="AG8" s="623">
        <f>AD8/AF8</f>
        <v>0.11849080628417868</v>
      </c>
      <c r="AI8" s="615">
        <v>0</v>
      </c>
      <c r="AJ8" s="616">
        <v>0</v>
      </c>
      <c r="AK8" s="707">
        <v>1.3009999999999999</v>
      </c>
      <c r="AL8" s="707">
        <v>2.6</v>
      </c>
      <c r="AM8" s="707">
        <v>6.49</v>
      </c>
      <c r="AN8" s="707">
        <v>9.734</v>
      </c>
      <c r="AO8" s="707">
        <v>12.981999999999999</v>
      </c>
      <c r="AP8" s="618"/>
      <c r="AR8" s="615">
        <v>0</v>
      </c>
      <c r="AS8" s="616">
        <v>0</v>
      </c>
      <c r="AT8" s="707">
        <v>1.7450159999999999</v>
      </c>
      <c r="AU8" s="707">
        <v>2.6</v>
      </c>
      <c r="AV8" s="707">
        <v>6.49</v>
      </c>
      <c r="AW8" s="707">
        <v>9.734</v>
      </c>
      <c r="AX8" s="707">
        <v>12.981999999999999</v>
      </c>
      <c r="AY8" s="618"/>
    </row>
    <row r="9" spans="1:58" ht="15" x14ac:dyDescent="0.25">
      <c r="B9" s="624" t="s">
        <v>2578</v>
      </c>
      <c r="C9" s="625" t="s">
        <v>2583</v>
      </c>
      <c r="D9" s="625" t="s">
        <v>2584</v>
      </c>
      <c r="E9" s="625" t="s">
        <v>2579</v>
      </c>
      <c r="F9" s="625" t="s">
        <v>1620</v>
      </c>
      <c r="G9" s="626" t="s">
        <v>1610</v>
      </c>
      <c r="I9" s="687">
        <v>47208</v>
      </c>
      <c r="J9" s="688">
        <v>47208</v>
      </c>
      <c r="K9" s="689">
        <v>45748</v>
      </c>
      <c r="L9" s="689">
        <v>46112</v>
      </c>
      <c r="M9" s="689">
        <v>46387</v>
      </c>
      <c r="N9" s="689">
        <v>46477</v>
      </c>
      <c r="O9" s="689">
        <v>46843</v>
      </c>
      <c r="P9" s="689">
        <v>47208</v>
      </c>
      <c r="Q9" s="626" t="s">
        <v>2579</v>
      </c>
      <c r="S9" s="705" t="s">
        <v>1426</v>
      </c>
      <c r="T9" s="689">
        <v>45748</v>
      </c>
      <c r="U9" s="689">
        <v>45809</v>
      </c>
      <c r="V9" s="689">
        <v>45931</v>
      </c>
      <c r="W9" s="689">
        <v>45931</v>
      </c>
      <c r="X9" s="689">
        <v>46843</v>
      </c>
      <c r="Y9" s="689">
        <v>47178</v>
      </c>
      <c r="Z9" s="626" t="s">
        <v>2579</v>
      </c>
      <c r="AB9" s="602"/>
      <c r="AD9" s="710">
        <f>AT9</f>
        <v>0.21127599999999999</v>
      </c>
      <c r="AE9" s="627">
        <v>1.337</v>
      </c>
      <c r="AF9" s="628">
        <f t="shared" ref="AF9:AF72" si="0">SUM(AD9:AE9)</f>
        <v>1.548276</v>
      </c>
      <c r="AG9" s="629">
        <f t="shared" ref="AG9:AG72" si="1">AD9/AF9</f>
        <v>0.13645887425756131</v>
      </c>
      <c r="AI9" s="624">
        <v>0</v>
      </c>
      <c r="AJ9" s="625">
        <v>0</v>
      </c>
      <c r="AK9" s="708">
        <v>0.19800000000000001</v>
      </c>
      <c r="AL9" s="708">
        <v>0.65900000000000003</v>
      </c>
      <c r="AM9" s="708">
        <v>1.337</v>
      </c>
      <c r="AN9" s="708">
        <v>1.337</v>
      </c>
      <c r="AO9" s="708">
        <v>1.337</v>
      </c>
      <c r="AP9" s="626"/>
      <c r="AR9" s="624">
        <v>0</v>
      </c>
      <c r="AS9" s="625">
        <v>0</v>
      </c>
      <c r="AT9" s="707">
        <v>0.21127599999999999</v>
      </c>
      <c r="AU9" s="707">
        <v>0.65900000000000003</v>
      </c>
      <c r="AV9" s="707">
        <v>1.337</v>
      </c>
      <c r="AW9" s="707">
        <v>1.337</v>
      </c>
      <c r="AX9" s="707">
        <v>1.337</v>
      </c>
      <c r="AY9" s="626"/>
    </row>
    <row r="10" spans="1:58" ht="15" x14ac:dyDescent="0.25">
      <c r="B10" s="624"/>
      <c r="C10" s="625"/>
      <c r="D10" s="625"/>
      <c r="E10" s="625"/>
      <c r="F10" s="625"/>
      <c r="G10" s="626"/>
      <c r="I10" s="624"/>
      <c r="J10" s="625"/>
      <c r="K10" s="625"/>
      <c r="L10" s="625"/>
      <c r="M10" s="625"/>
      <c r="N10" s="625"/>
      <c r="O10" s="625"/>
      <c r="P10" s="625"/>
      <c r="Q10" s="626"/>
      <c r="S10" s="624"/>
      <c r="T10" s="625"/>
      <c r="U10" s="625"/>
      <c r="V10" s="625"/>
      <c r="W10" s="625"/>
      <c r="X10" s="625"/>
      <c r="Y10" s="625"/>
      <c r="Z10" s="626"/>
      <c r="AB10" s="602"/>
      <c r="AD10" s="624"/>
      <c r="AE10" s="627"/>
      <c r="AF10" s="628">
        <f t="shared" si="0"/>
        <v>0</v>
      </c>
      <c r="AG10" s="629" t="e">
        <f t="shared" si="1"/>
        <v>#DIV/0!</v>
      </c>
      <c r="AI10" s="624"/>
      <c r="AJ10" s="625"/>
      <c r="AK10" s="625"/>
      <c r="AL10" s="625"/>
      <c r="AM10" s="625"/>
      <c r="AN10" s="625"/>
      <c r="AO10" s="625"/>
      <c r="AP10" s="626"/>
      <c r="AR10" s="624"/>
      <c r="AS10" s="625"/>
      <c r="AT10" s="625"/>
      <c r="AU10" s="625"/>
      <c r="AV10" s="625"/>
      <c r="AW10" s="625"/>
      <c r="AX10" s="625"/>
      <c r="AY10" s="626"/>
    </row>
    <row r="11" spans="1:58" ht="15" x14ac:dyDescent="0.25">
      <c r="B11" s="624"/>
      <c r="C11" s="625"/>
      <c r="D11" s="625"/>
      <c r="E11" s="625"/>
      <c r="F11" s="625"/>
      <c r="G11" s="626"/>
      <c r="I11" s="624"/>
      <c r="J11" s="625"/>
      <c r="K11" s="625"/>
      <c r="L11" s="625"/>
      <c r="M11" s="625"/>
      <c r="N11" s="625"/>
      <c r="O11" s="625"/>
      <c r="P11" s="625"/>
      <c r="Q11" s="626"/>
      <c r="S11" s="624"/>
      <c r="T11" s="625"/>
      <c r="U11" s="625"/>
      <c r="V11" s="625"/>
      <c r="W11" s="625"/>
      <c r="X11" s="625"/>
      <c r="Y11" s="625"/>
      <c r="Z11" s="626"/>
      <c r="AB11" s="602"/>
      <c r="AD11" s="624"/>
      <c r="AE11" s="627"/>
      <c r="AF11" s="628">
        <f t="shared" si="0"/>
        <v>0</v>
      </c>
      <c r="AG11" s="629" t="e">
        <f t="shared" si="1"/>
        <v>#DIV/0!</v>
      </c>
      <c r="AI11" s="624"/>
      <c r="AJ11" s="625"/>
      <c r="AK11" s="625"/>
      <c r="AL11" s="625"/>
      <c r="AM11" s="625"/>
      <c r="AN11" s="625"/>
      <c r="AO11" s="625"/>
      <c r="AP11" s="626"/>
      <c r="AR11" s="624"/>
      <c r="AS11" s="625"/>
      <c r="AT11" s="625"/>
      <c r="AU11" s="625"/>
      <c r="AV11" s="625"/>
      <c r="AW11" s="625"/>
      <c r="AX11" s="625"/>
      <c r="AY11" s="626"/>
    </row>
    <row r="12" spans="1:58" ht="15" x14ac:dyDescent="0.25">
      <c r="B12" s="624"/>
      <c r="C12" s="625"/>
      <c r="D12" s="625"/>
      <c r="E12" s="625"/>
      <c r="F12" s="625"/>
      <c r="G12" s="626"/>
      <c r="I12" s="624"/>
      <c r="J12" s="625"/>
      <c r="K12" s="625"/>
      <c r="L12" s="625"/>
      <c r="M12" s="625"/>
      <c r="N12" s="625"/>
      <c r="O12" s="625"/>
      <c r="P12" s="625"/>
      <c r="Q12" s="626"/>
      <c r="S12" s="624"/>
      <c r="T12" s="625"/>
      <c r="U12" s="625"/>
      <c r="V12" s="625"/>
      <c r="W12" s="625"/>
      <c r="X12" s="625"/>
      <c r="Y12" s="625"/>
      <c r="Z12" s="626"/>
      <c r="AB12" s="602"/>
      <c r="AD12" s="624"/>
      <c r="AE12" s="627"/>
      <c r="AF12" s="628">
        <f t="shared" si="0"/>
        <v>0</v>
      </c>
      <c r="AG12" s="629" t="e">
        <f t="shared" si="1"/>
        <v>#DIV/0!</v>
      </c>
      <c r="AI12" s="624"/>
      <c r="AJ12" s="625"/>
      <c r="AK12" s="625"/>
      <c r="AL12" s="625"/>
      <c r="AM12" s="625"/>
      <c r="AN12" s="625"/>
      <c r="AO12" s="625"/>
      <c r="AP12" s="626"/>
      <c r="AR12" s="624"/>
      <c r="AS12" s="691"/>
      <c r="AT12" s="625"/>
      <c r="AU12" s="625"/>
      <c r="AV12" s="625"/>
      <c r="AW12" s="625"/>
      <c r="AX12" s="625"/>
      <c r="AY12" s="626"/>
    </row>
    <row r="13" spans="1:58" ht="15" x14ac:dyDescent="0.25">
      <c r="B13" s="624"/>
      <c r="C13" s="625"/>
      <c r="D13" s="625"/>
      <c r="E13" s="625"/>
      <c r="F13" s="625"/>
      <c r="G13" s="626"/>
      <c r="I13" s="630"/>
      <c r="J13" s="631"/>
      <c r="K13" s="631"/>
      <c r="L13" s="631"/>
      <c r="M13" s="631"/>
      <c r="N13" s="631"/>
      <c r="O13" s="631"/>
      <c r="P13" s="631"/>
      <c r="Q13" s="632"/>
      <c r="S13" s="624"/>
      <c r="T13" s="625"/>
      <c r="U13" s="625"/>
      <c r="V13" s="625"/>
      <c r="W13" s="625"/>
      <c r="X13" s="625"/>
      <c r="Y13" s="625"/>
      <c r="Z13" s="626"/>
      <c r="AB13" s="602"/>
      <c r="AD13" s="624"/>
      <c r="AE13" s="627"/>
      <c r="AF13" s="628">
        <f t="shared" si="0"/>
        <v>0</v>
      </c>
      <c r="AG13" s="629" t="e">
        <f t="shared" si="1"/>
        <v>#DIV/0!</v>
      </c>
      <c r="AI13" s="624"/>
      <c r="AJ13" s="625"/>
      <c r="AK13" s="625"/>
      <c r="AL13" s="625"/>
      <c r="AM13" s="625"/>
      <c r="AN13" s="625"/>
      <c r="AO13" s="625"/>
      <c r="AP13" s="626"/>
      <c r="AR13" s="624"/>
      <c r="AS13" s="691"/>
      <c r="AT13" s="625"/>
      <c r="AU13" s="625"/>
      <c r="AV13" s="625"/>
      <c r="AW13" s="625"/>
      <c r="AX13" s="625"/>
      <c r="AY13" s="626"/>
    </row>
    <row r="14" spans="1:58" ht="15" x14ac:dyDescent="0.25">
      <c r="B14" s="624"/>
      <c r="C14" s="625"/>
      <c r="D14" s="625"/>
      <c r="E14" s="625"/>
      <c r="F14" s="625"/>
      <c r="G14" s="626"/>
      <c r="I14" s="624"/>
      <c r="J14" s="625"/>
      <c r="K14" s="625"/>
      <c r="L14" s="625"/>
      <c r="M14" s="625"/>
      <c r="N14" s="625"/>
      <c r="O14" s="625"/>
      <c r="P14" s="625"/>
      <c r="Q14" s="626"/>
      <c r="S14" s="624"/>
      <c r="T14" s="625"/>
      <c r="U14" s="625"/>
      <c r="V14" s="625"/>
      <c r="W14" s="625"/>
      <c r="X14" s="625"/>
      <c r="Y14" s="625"/>
      <c r="Z14" s="626"/>
      <c r="AB14" s="602"/>
      <c r="AD14" s="624"/>
      <c r="AE14" s="627"/>
      <c r="AF14" s="628">
        <f t="shared" si="0"/>
        <v>0</v>
      </c>
      <c r="AG14" s="629" t="e">
        <f t="shared" si="1"/>
        <v>#DIV/0!</v>
      </c>
      <c r="AI14" s="624"/>
      <c r="AJ14" s="625"/>
      <c r="AK14" s="625"/>
      <c r="AL14" s="625"/>
      <c r="AM14" s="625"/>
      <c r="AN14" s="625"/>
      <c r="AO14" s="625"/>
      <c r="AP14" s="626"/>
      <c r="AR14" s="624"/>
      <c r="AS14" s="625"/>
      <c r="AT14" s="625"/>
      <c r="AU14" s="625"/>
      <c r="AV14" s="625"/>
      <c r="AW14" s="625"/>
      <c r="AX14" s="625"/>
      <c r="AY14" s="626"/>
    </row>
    <row r="15" spans="1:58" ht="15" x14ac:dyDescent="0.25">
      <c r="B15" s="624"/>
      <c r="C15" s="625"/>
      <c r="D15" s="625"/>
      <c r="E15" s="625"/>
      <c r="F15" s="625"/>
      <c r="G15" s="626"/>
      <c r="I15" s="624"/>
      <c r="J15" s="625"/>
      <c r="K15" s="625"/>
      <c r="L15" s="625"/>
      <c r="M15" s="625"/>
      <c r="N15" s="625"/>
      <c r="O15" s="625"/>
      <c r="P15" s="625"/>
      <c r="Q15" s="626"/>
      <c r="S15" s="624"/>
      <c r="T15" s="625"/>
      <c r="U15" s="625"/>
      <c r="V15" s="625"/>
      <c r="W15" s="625"/>
      <c r="X15" s="625"/>
      <c r="Y15" s="625"/>
      <c r="Z15" s="626"/>
      <c r="AB15" s="602"/>
      <c r="AD15" s="624"/>
      <c r="AE15" s="627"/>
      <c r="AF15" s="628">
        <f t="shared" si="0"/>
        <v>0</v>
      </c>
      <c r="AG15" s="629" t="e">
        <f t="shared" si="1"/>
        <v>#DIV/0!</v>
      </c>
      <c r="AI15" s="624"/>
      <c r="AJ15" s="625"/>
      <c r="AK15" s="625"/>
      <c r="AL15" s="625"/>
      <c r="AM15" s="625"/>
      <c r="AN15" s="625"/>
      <c r="AO15" s="625"/>
      <c r="AP15" s="626"/>
      <c r="AR15" s="624"/>
      <c r="AS15" s="691"/>
      <c r="AT15" s="691"/>
      <c r="AU15" s="625"/>
      <c r="AV15" s="625"/>
      <c r="AW15" s="625"/>
      <c r="AX15" s="625"/>
      <c r="AY15" s="626"/>
    </row>
    <row r="16" spans="1:58" ht="15" x14ac:dyDescent="0.25">
      <c r="B16" s="624"/>
      <c r="C16" s="625"/>
      <c r="D16" s="625"/>
      <c r="E16" s="625"/>
      <c r="F16" s="625"/>
      <c r="G16" s="626"/>
      <c r="I16" s="624"/>
      <c r="J16" s="625"/>
      <c r="K16" s="625"/>
      <c r="L16" s="625"/>
      <c r="M16" s="625"/>
      <c r="N16" s="625"/>
      <c r="O16" s="625"/>
      <c r="P16" s="625"/>
      <c r="Q16" s="626"/>
      <c r="S16" s="624"/>
      <c r="T16" s="625"/>
      <c r="U16" s="625"/>
      <c r="V16" s="625"/>
      <c r="W16" s="625"/>
      <c r="X16" s="625"/>
      <c r="Y16" s="625"/>
      <c r="Z16" s="626"/>
      <c r="AB16" s="602"/>
      <c r="AD16" s="624"/>
      <c r="AE16" s="627"/>
      <c r="AF16" s="628">
        <f t="shared" si="0"/>
        <v>0</v>
      </c>
      <c r="AG16" s="629" t="e">
        <f t="shared" si="1"/>
        <v>#DIV/0!</v>
      </c>
      <c r="AI16" s="624"/>
      <c r="AJ16" s="625"/>
      <c r="AK16" s="625"/>
      <c r="AL16" s="625"/>
      <c r="AM16" s="625"/>
      <c r="AN16" s="625"/>
      <c r="AO16" s="625"/>
      <c r="AP16" s="626"/>
      <c r="AR16" s="624"/>
      <c r="AS16" s="625"/>
      <c r="AT16" s="625"/>
      <c r="AU16" s="625"/>
      <c r="AV16" s="625"/>
      <c r="AW16" s="625"/>
      <c r="AX16" s="625"/>
      <c r="AY16" s="626"/>
    </row>
    <row r="17" spans="2:51" ht="15" x14ac:dyDescent="0.25">
      <c r="B17" s="624"/>
      <c r="C17" s="625"/>
      <c r="D17" s="625"/>
      <c r="E17" s="625"/>
      <c r="F17" s="625"/>
      <c r="G17" s="626"/>
      <c r="I17" s="624"/>
      <c r="J17" s="625"/>
      <c r="K17" s="625"/>
      <c r="L17" s="625"/>
      <c r="M17" s="625"/>
      <c r="N17" s="625"/>
      <c r="O17" s="625"/>
      <c r="P17" s="625"/>
      <c r="Q17" s="626"/>
      <c r="S17" s="624"/>
      <c r="T17" s="625"/>
      <c r="U17" s="625"/>
      <c r="V17" s="625"/>
      <c r="W17" s="625"/>
      <c r="X17" s="625"/>
      <c r="Y17" s="625"/>
      <c r="Z17" s="626"/>
      <c r="AB17" s="602"/>
      <c r="AD17" s="624"/>
      <c r="AE17" s="627"/>
      <c r="AF17" s="628">
        <f t="shared" si="0"/>
        <v>0</v>
      </c>
      <c r="AG17" s="629" t="e">
        <f t="shared" si="1"/>
        <v>#DIV/0!</v>
      </c>
      <c r="AI17" s="624"/>
      <c r="AJ17" s="625"/>
      <c r="AK17" s="625"/>
      <c r="AL17" s="625"/>
      <c r="AM17" s="625"/>
      <c r="AN17" s="625"/>
      <c r="AO17" s="625"/>
      <c r="AP17" s="626"/>
      <c r="AR17" s="624"/>
      <c r="AS17" s="625"/>
      <c r="AT17" s="625"/>
      <c r="AU17" s="625"/>
      <c r="AV17" s="625"/>
      <c r="AW17" s="625"/>
      <c r="AX17" s="625"/>
      <c r="AY17" s="626"/>
    </row>
    <row r="18" spans="2:51" ht="15" x14ac:dyDescent="0.25">
      <c r="B18" s="624"/>
      <c r="C18" s="625"/>
      <c r="D18" s="625"/>
      <c r="E18" s="625"/>
      <c r="F18" s="625"/>
      <c r="G18" s="626"/>
      <c r="I18" s="624"/>
      <c r="J18" s="625"/>
      <c r="K18" s="625"/>
      <c r="L18" s="625"/>
      <c r="M18" s="625"/>
      <c r="N18" s="625"/>
      <c r="O18" s="625"/>
      <c r="P18" s="625"/>
      <c r="Q18" s="626"/>
      <c r="S18" s="624"/>
      <c r="T18" s="625"/>
      <c r="U18" s="625"/>
      <c r="V18" s="625"/>
      <c r="W18" s="625"/>
      <c r="X18" s="625"/>
      <c r="Y18" s="625"/>
      <c r="Z18" s="626"/>
      <c r="AB18" s="602"/>
      <c r="AD18" s="624"/>
      <c r="AE18" s="627"/>
      <c r="AF18" s="628">
        <f t="shared" si="0"/>
        <v>0</v>
      </c>
      <c r="AG18" s="629" t="e">
        <f t="shared" si="1"/>
        <v>#DIV/0!</v>
      </c>
      <c r="AI18" s="624"/>
      <c r="AJ18" s="625"/>
      <c r="AK18" s="625"/>
      <c r="AL18" s="625"/>
      <c r="AM18" s="625"/>
      <c r="AN18" s="625"/>
      <c r="AO18" s="625"/>
      <c r="AP18" s="626"/>
      <c r="AR18" s="624"/>
      <c r="AS18" s="625"/>
      <c r="AT18" s="625"/>
      <c r="AU18" s="625"/>
      <c r="AV18" s="625"/>
      <c r="AW18" s="625"/>
      <c r="AX18" s="625"/>
      <c r="AY18" s="626"/>
    </row>
    <row r="19" spans="2:51" ht="15" x14ac:dyDescent="0.25">
      <c r="B19" s="624"/>
      <c r="C19" s="625"/>
      <c r="D19" s="625"/>
      <c r="E19" s="625"/>
      <c r="F19" s="625"/>
      <c r="G19" s="626"/>
      <c r="I19" s="624"/>
      <c r="J19" s="625"/>
      <c r="K19" s="625"/>
      <c r="L19" s="625"/>
      <c r="M19" s="625"/>
      <c r="N19" s="625"/>
      <c r="O19" s="625"/>
      <c r="P19" s="625"/>
      <c r="Q19" s="626"/>
      <c r="S19" s="624"/>
      <c r="T19" s="625"/>
      <c r="U19" s="625"/>
      <c r="V19" s="625"/>
      <c r="W19" s="625"/>
      <c r="X19" s="625"/>
      <c r="Y19" s="625"/>
      <c r="Z19" s="626"/>
      <c r="AB19" s="602"/>
      <c r="AD19" s="624"/>
      <c r="AE19" s="627"/>
      <c r="AF19" s="628">
        <f t="shared" si="0"/>
        <v>0</v>
      </c>
      <c r="AG19" s="629" t="e">
        <f t="shared" si="1"/>
        <v>#DIV/0!</v>
      </c>
      <c r="AI19" s="624"/>
      <c r="AJ19" s="625"/>
      <c r="AK19" s="625"/>
      <c r="AL19" s="625"/>
      <c r="AM19" s="625"/>
      <c r="AN19" s="625"/>
      <c r="AO19" s="625"/>
      <c r="AP19" s="626"/>
      <c r="AR19" s="624"/>
      <c r="AS19" s="625"/>
      <c r="AT19" s="625"/>
      <c r="AU19" s="625"/>
      <c r="AV19" s="625"/>
      <c r="AW19" s="625"/>
      <c r="AX19" s="625"/>
      <c r="AY19" s="626"/>
    </row>
    <row r="20" spans="2:51" ht="15" x14ac:dyDescent="0.25">
      <c r="B20" s="624"/>
      <c r="C20" s="625"/>
      <c r="D20" s="625"/>
      <c r="E20" s="625"/>
      <c r="F20" s="625"/>
      <c r="G20" s="626"/>
      <c r="I20" s="624"/>
      <c r="J20" s="625"/>
      <c r="K20" s="625"/>
      <c r="L20" s="625"/>
      <c r="M20" s="625"/>
      <c r="N20" s="625"/>
      <c r="O20" s="625"/>
      <c r="P20" s="625"/>
      <c r="Q20" s="626"/>
      <c r="S20" s="624"/>
      <c r="T20" s="625"/>
      <c r="U20" s="625"/>
      <c r="V20" s="625"/>
      <c r="W20" s="625"/>
      <c r="X20" s="625"/>
      <c r="Y20" s="625"/>
      <c r="Z20" s="626"/>
      <c r="AB20" s="602"/>
      <c r="AD20" s="624"/>
      <c r="AE20" s="627"/>
      <c r="AF20" s="628">
        <f t="shared" si="0"/>
        <v>0</v>
      </c>
      <c r="AG20" s="629" t="e">
        <f t="shared" si="1"/>
        <v>#DIV/0!</v>
      </c>
      <c r="AI20" s="624"/>
      <c r="AJ20" s="625"/>
      <c r="AK20" s="625"/>
      <c r="AL20" s="625"/>
      <c r="AM20" s="625"/>
      <c r="AN20" s="625"/>
      <c r="AO20" s="625"/>
      <c r="AP20" s="626"/>
      <c r="AR20" s="624"/>
      <c r="AS20" s="625"/>
      <c r="AT20" s="625"/>
      <c r="AU20" s="625"/>
      <c r="AV20" s="625"/>
      <c r="AW20" s="625"/>
      <c r="AX20" s="625"/>
      <c r="AY20" s="626"/>
    </row>
    <row r="21" spans="2:51" ht="15" x14ac:dyDescent="0.25">
      <c r="B21" s="624"/>
      <c r="C21" s="625"/>
      <c r="D21" s="625"/>
      <c r="E21" s="625"/>
      <c r="F21" s="625"/>
      <c r="G21" s="626"/>
      <c r="I21" s="624"/>
      <c r="J21" s="625"/>
      <c r="K21" s="625"/>
      <c r="L21" s="625"/>
      <c r="M21" s="625"/>
      <c r="N21" s="625"/>
      <c r="O21" s="625"/>
      <c r="P21" s="625"/>
      <c r="Q21" s="626"/>
      <c r="S21" s="624"/>
      <c r="T21" s="625"/>
      <c r="U21" s="625"/>
      <c r="V21" s="625"/>
      <c r="W21" s="625"/>
      <c r="X21" s="625"/>
      <c r="Y21" s="625"/>
      <c r="Z21" s="626"/>
      <c r="AB21" s="602"/>
      <c r="AD21" s="624"/>
      <c r="AE21" s="627"/>
      <c r="AF21" s="628">
        <f t="shared" si="0"/>
        <v>0</v>
      </c>
      <c r="AG21" s="629" t="e">
        <f t="shared" si="1"/>
        <v>#DIV/0!</v>
      </c>
      <c r="AI21" s="624"/>
      <c r="AJ21" s="625"/>
      <c r="AK21" s="625"/>
      <c r="AL21" s="625"/>
      <c r="AM21" s="625"/>
      <c r="AN21" s="625"/>
      <c r="AO21" s="625"/>
      <c r="AP21" s="626"/>
      <c r="AR21" s="624"/>
      <c r="AS21" s="625"/>
      <c r="AT21" s="625"/>
      <c r="AU21" s="625"/>
      <c r="AV21" s="625"/>
      <c r="AW21" s="625"/>
      <c r="AX21" s="625"/>
      <c r="AY21" s="626"/>
    </row>
    <row r="22" spans="2:51" ht="15" x14ac:dyDescent="0.25">
      <c r="B22" s="624"/>
      <c r="C22" s="625"/>
      <c r="D22" s="625"/>
      <c r="E22" s="625"/>
      <c r="F22" s="625"/>
      <c r="G22" s="626"/>
      <c r="I22" s="624"/>
      <c r="J22" s="625"/>
      <c r="K22" s="625"/>
      <c r="L22" s="625"/>
      <c r="M22" s="625"/>
      <c r="N22" s="625"/>
      <c r="O22" s="625"/>
      <c r="P22" s="625"/>
      <c r="Q22" s="626"/>
      <c r="S22" s="624"/>
      <c r="T22" s="625"/>
      <c r="U22" s="625"/>
      <c r="V22" s="625"/>
      <c r="W22" s="625"/>
      <c r="X22" s="625"/>
      <c r="Y22" s="625"/>
      <c r="Z22" s="626"/>
      <c r="AB22" s="602"/>
      <c r="AD22" s="624"/>
      <c r="AE22" s="627"/>
      <c r="AF22" s="628">
        <f t="shared" si="0"/>
        <v>0</v>
      </c>
      <c r="AG22" s="629" t="e">
        <f t="shared" si="1"/>
        <v>#DIV/0!</v>
      </c>
      <c r="AI22" s="624"/>
      <c r="AJ22" s="625"/>
      <c r="AK22" s="625"/>
      <c r="AL22" s="625"/>
      <c r="AM22" s="625"/>
      <c r="AN22" s="625"/>
      <c r="AO22" s="625"/>
      <c r="AP22" s="626"/>
      <c r="AR22" s="624"/>
      <c r="AS22" s="625"/>
      <c r="AT22" s="625"/>
      <c r="AU22" s="625"/>
      <c r="AV22" s="625"/>
      <c r="AW22" s="625"/>
      <c r="AX22" s="625"/>
      <c r="AY22" s="626"/>
    </row>
    <row r="23" spans="2:51" ht="15" x14ac:dyDescent="0.25">
      <c r="B23" s="624"/>
      <c r="C23" s="625"/>
      <c r="D23" s="625"/>
      <c r="E23" s="625"/>
      <c r="F23" s="625"/>
      <c r="G23" s="626"/>
      <c r="I23" s="624"/>
      <c r="J23" s="625"/>
      <c r="K23" s="625"/>
      <c r="L23" s="625"/>
      <c r="M23" s="625"/>
      <c r="N23" s="625"/>
      <c r="O23" s="625"/>
      <c r="P23" s="625"/>
      <c r="Q23" s="626"/>
      <c r="S23" s="624"/>
      <c r="T23" s="625"/>
      <c r="U23" s="625"/>
      <c r="V23" s="625"/>
      <c r="W23" s="625"/>
      <c r="X23" s="625"/>
      <c r="Y23" s="625"/>
      <c r="Z23" s="626"/>
      <c r="AB23" s="602"/>
      <c r="AD23" s="624"/>
      <c r="AE23" s="627"/>
      <c r="AF23" s="628">
        <f t="shared" si="0"/>
        <v>0</v>
      </c>
      <c r="AG23" s="629" t="e">
        <f t="shared" si="1"/>
        <v>#DIV/0!</v>
      </c>
      <c r="AI23" s="624"/>
      <c r="AJ23" s="625"/>
      <c r="AK23" s="625"/>
      <c r="AL23" s="625"/>
      <c r="AM23" s="625"/>
      <c r="AN23" s="625"/>
      <c r="AO23" s="625"/>
      <c r="AP23" s="626"/>
      <c r="AR23" s="624"/>
      <c r="AS23" s="625"/>
      <c r="AT23" s="625"/>
      <c r="AU23" s="625"/>
      <c r="AV23" s="625"/>
      <c r="AW23" s="625"/>
      <c r="AX23" s="625"/>
      <c r="AY23" s="626"/>
    </row>
    <row r="24" spans="2:51" ht="15" x14ac:dyDescent="0.25">
      <c r="B24" s="624"/>
      <c r="C24" s="625"/>
      <c r="D24" s="625"/>
      <c r="E24" s="625"/>
      <c r="F24" s="625"/>
      <c r="G24" s="626"/>
      <c r="I24" s="624"/>
      <c r="J24" s="625"/>
      <c r="K24" s="625"/>
      <c r="L24" s="625"/>
      <c r="M24" s="625"/>
      <c r="N24" s="625"/>
      <c r="O24" s="625"/>
      <c r="P24" s="625"/>
      <c r="Q24" s="626"/>
      <c r="S24" s="624"/>
      <c r="T24" s="625"/>
      <c r="U24" s="625"/>
      <c r="V24" s="625"/>
      <c r="W24" s="625"/>
      <c r="X24" s="625"/>
      <c r="Y24" s="625"/>
      <c r="Z24" s="626"/>
      <c r="AB24" s="602"/>
      <c r="AD24" s="624"/>
      <c r="AE24" s="627"/>
      <c r="AF24" s="628">
        <f t="shared" si="0"/>
        <v>0</v>
      </c>
      <c r="AG24" s="629" t="e">
        <f t="shared" si="1"/>
        <v>#DIV/0!</v>
      </c>
      <c r="AI24" s="624"/>
      <c r="AJ24" s="625"/>
      <c r="AK24" s="625"/>
      <c r="AL24" s="625"/>
      <c r="AM24" s="625"/>
      <c r="AN24" s="625"/>
      <c r="AO24" s="625"/>
      <c r="AP24" s="626"/>
      <c r="AR24" s="624"/>
      <c r="AS24" s="625"/>
      <c r="AT24" s="625"/>
      <c r="AU24" s="625"/>
      <c r="AV24" s="625"/>
      <c r="AW24" s="625"/>
      <c r="AX24" s="625"/>
      <c r="AY24" s="626"/>
    </row>
    <row r="25" spans="2:51" ht="15" x14ac:dyDescent="0.25">
      <c r="B25" s="624"/>
      <c r="C25" s="625"/>
      <c r="D25" s="625"/>
      <c r="E25" s="625"/>
      <c r="F25" s="625"/>
      <c r="G25" s="626"/>
      <c r="I25" s="624"/>
      <c r="J25" s="625"/>
      <c r="K25" s="625"/>
      <c r="L25" s="625"/>
      <c r="M25" s="625"/>
      <c r="N25" s="625"/>
      <c r="O25" s="625"/>
      <c r="P25" s="625"/>
      <c r="Q25" s="626"/>
      <c r="S25" s="624"/>
      <c r="T25" s="625"/>
      <c r="U25" s="625"/>
      <c r="V25" s="625"/>
      <c r="W25" s="625"/>
      <c r="X25" s="625"/>
      <c r="Y25" s="625"/>
      <c r="Z25" s="626"/>
      <c r="AB25" s="602"/>
      <c r="AD25" s="624"/>
      <c r="AE25" s="627"/>
      <c r="AF25" s="628">
        <f t="shared" si="0"/>
        <v>0</v>
      </c>
      <c r="AG25" s="629" t="e">
        <f t="shared" si="1"/>
        <v>#DIV/0!</v>
      </c>
      <c r="AI25" s="624"/>
      <c r="AJ25" s="625"/>
      <c r="AK25" s="625"/>
      <c r="AL25" s="625"/>
      <c r="AM25" s="625"/>
      <c r="AN25" s="625"/>
      <c r="AO25" s="625"/>
      <c r="AP25" s="626"/>
      <c r="AR25" s="624"/>
      <c r="AS25" s="625"/>
      <c r="AT25" s="625"/>
      <c r="AU25" s="625"/>
      <c r="AV25" s="625"/>
      <c r="AW25" s="625"/>
      <c r="AX25" s="625"/>
      <c r="AY25" s="626"/>
    </row>
    <row r="26" spans="2:51" ht="15" x14ac:dyDescent="0.25">
      <c r="B26" s="624"/>
      <c r="C26" s="625"/>
      <c r="D26" s="625"/>
      <c r="E26" s="625"/>
      <c r="F26" s="625"/>
      <c r="G26" s="626"/>
      <c r="I26" s="624"/>
      <c r="J26" s="625"/>
      <c r="K26" s="625"/>
      <c r="L26" s="625"/>
      <c r="M26" s="625"/>
      <c r="N26" s="625"/>
      <c r="O26" s="625"/>
      <c r="P26" s="625"/>
      <c r="Q26" s="626"/>
      <c r="S26" s="624"/>
      <c r="T26" s="625"/>
      <c r="U26" s="625"/>
      <c r="V26" s="625"/>
      <c r="W26" s="625"/>
      <c r="X26" s="625"/>
      <c r="Y26" s="625"/>
      <c r="Z26" s="626"/>
      <c r="AB26" s="602"/>
      <c r="AD26" s="624"/>
      <c r="AE26" s="627"/>
      <c r="AF26" s="628">
        <f t="shared" si="0"/>
        <v>0</v>
      </c>
      <c r="AG26" s="629" t="e">
        <f t="shared" si="1"/>
        <v>#DIV/0!</v>
      </c>
      <c r="AI26" s="624"/>
      <c r="AJ26" s="625"/>
      <c r="AK26" s="625"/>
      <c r="AL26" s="625"/>
      <c r="AM26" s="625"/>
      <c r="AN26" s="625"/>
      <c r="AO26" s="625"/>
      <c r="AP26" s="626"/>
      <c r="AR26" s="624"/>
      <c r="AS26" s="625"/>
      <c r="AT26" s="625"/>
      <c r="AU26" s="625"/>
      <c r="AV26" s="625"/>
      <c r="AW26" s="625"/>
      <c r="AX26" s="625"/>
      <c r="AY26" s="626"/>
    </row>
    <row r="27" spans="2:51" ht="15" x14ac:dyDescent="0.25">
      <c r="B27" s="624"/>
      <c r="C27" s="625"/>
      <c r="D27" s="625"/>
      <c r="E27" s="625"/>
      <c r="F27" s="625"/>
      <c r="G27" s="626"/>
      <c r="I27" s="624"/>
      <c r="J27" s="625"/>
      <c r="K27" s="625"/>
      <c r="L27" s="625"/>
      <c r="M27" s="625"/>
      <c r="N27" s="625"/>
      <c r="O27" s="625"/>
      <c r="P27" s="625"/>
      <c r="Q27" s="626"/>
      <c r="S27" s="624"/>
      <c r="T27" s="625"/>
      <c r="U27" s="625"/>
      <c r="V27" s="625"/>
      <c r="W27" s="625"/>
      <c r="X27" s="625"/>
      <c r="Y27" s="625"/>
      <c r="Z27" s="626"/>
      <c r="AB27" s="602"/>
      <c r="AD27" s="624"/>
      <c r="AE27" s="627"/>
      <c r="AF27" s="628">
        <f t="shared" si="0"/>
        <v>0</v>
      </c>
      <c r="AG27" s="629" t="e">
        <f t="shared" si="1"/>
        <v>#DIV/0!</v>
      </c>
      <c r="AI27" s="624"/>
      <c r="AJ27" s="625"/>
      <c r="AK27" s="625"/>
      <c r="AL27" s="625"/>
      <c r="AM27" s="625"/>
      <c r="AN27" s="625"/>
      <c r="AO27" s="625"/>
      <c r="AP27" s="626"/>
      <c r="AR27" s="624"/>
      <c r="AS27" s="625"/>
      <c r="AT27" s="625"/>
      <c r="AU27" s="625"/>
      <c r="AV27" s="625"/>
      <c r="AW27" s="625"/>
      <c r="AX27" s="625"/>
      <c r="AY27" s="626"/>
    </row>
    <row r="28" spans="2:51" ht="15" x14ac:dyDescent="0.25">
      <c r="B28" s="624"/>
      <c r="C28" s="625"/>
      <c r="D28" s="625"/>
      <c r="E28" s="625"/>
      <c r="F28" s="625"/>
      <c r="G28" s="626"/>
      <c r="I28" s="624"/>
      <c r="J28" s="625"/>
      <c r="K28" s="625"/>
      <c r="L28" s="625"/>
      <c r="M28" s="625"/>
      <c r="N28" s="625"/>
      <c r="O28" s="625"/>
      <c r="P28" s="625"/>
      <c r="Q28" s="626"/>
      <c r="S28" s="624"/>
      <c r="T28" s="625"/>
      <c r="U28" s="625"/>
      <c r="V28" s="625"/>
      <c r="W28" s="625"/>
      <c r="X28" s="625"/>
      <c r="Y28" s="625"/>
      <c r="Z28" s="626"/>
      <c r="AB28" s="602"/>
      <c r="AD28" s="624"/>
      <c r="AE28" s="627"/>
      <c r="AF28" s="628">
        <f t="shared" si="0"/>
        <v>0</v>
      </c>
      <c r="AG28" s="629" t="e">
        <f t="shared" si="1"/>
        <v>#DIV/0!</v>
      </c>
      <c r="AI28" s="624"/>
      <c r="AJ28" s="625"/>
      <c r="AK28" s="625"/>
      <c r="AL28" s="625"/>
      <c r="AM28" s="625"/>
      <c r="AN28" s="625"/>
      <c r="AO28" s="625"/>
      <c r="AP28" s="626"/>
      <c r="AR28" s="624"/>
      <c r="AS28" s="625"/>
      <c r="AT28" s="625"/>
      <c r="AU28" s="625"/>
      <c r="AV28" s="625"/>
      <c r="AW28" s="625"/>
      <c r="AX28" s="625"/>
      <c r="AY28" s="626"/>
    </row>
    <row r="29" spans="2:51" ht="15" x14ac:dyDescent="0.25">
      <c r="B29" s="624"/>
      <c r="C29" s="625"/>
      <c r="D29" s="625"/>
      <c r="E29" s="625"/>
      <c r="F29" s="625"/>
      <c r="G29" s="626"/>
      <c r="I29" s="624"/>
      <c r="J29" s="625"/>
      <c r="K29" s="625"/>
      <c r="L29" s="625"/>
      <c r="M29" s="625"/>
      <c r="N29" s="625"/>
      <c r="O29" s="625"/>
      <c r="P29" s="625"/>
      <c r="Q29" s="626"/>
      <c r="S29" s="624"/>
      <c r="T29" s="625"/>
      <c r="U29" s="625"/>
      <c r="V29" s="625"/>
      <c r="W29" s="625"/>
      <c r="X29" s="625"/>
      <c r="Y29" s="625"/>
      <c r="Z29" s="626"/>
      <c r="AB29" s="602"/>
      <c r="AD29" s="624"/>
      <c r="AE29" s="627"/>
      <c r="AF29" s="628">
        <f t="shared" si="0"/>
        <v>0</v>
      </c>
      <c r="AG29" s="629" t="e">
        <f t="shared" si="1"/>
        <v>#DIV/0!</v>
      </c>
      <c r="AI29" s="624"/>
      <c r="AJ29" s="625"/>
      <c r="AK29" s="625"/>
      <c r="AL29" s="625"/>
      <c r="AM29" s="625"/>
      <c r="AN29" s="625"/>
      <c r="AO29" s="625"/>
      <c r="AP29" s="626"/>
      <c r="AR29" s="624"/>
      <c r="AS29" s="625"/>
      <c r="AT29" s="625"/>
      <c r="AU29" s="625"/>
      <c r="AV29" s="625"/>
      <c r="AW29" s="625"/>
      <c r="AX29" s="625"/>
      <c r="AY29" s="626"/>
    </row>
    <row r="30" spans="2:51" ht="15" x14ac:dyDescent="0.25">
      <c r="B30" s="624"/>
      <c r="C30" s="625"/>
      <c r="D30" s="625"/>
      <c r="E30" s="625"/>
      <c r="F30" s="625"/>
      <c r="G30" s="626"/>
      <c r="I30" s="624"/>
      <c r="J30" s="625"/>
      <c r="K30" s="625"/>
      <c r="L30" s="625"/>
      <c r="M30" s="625"/>
      <c r="N30" s="625"/>
      <c r="O30" s="625"/>
      <c r="P30" s="625"/>
      <c r="Q30" s="626"/>
      <c r="S30" s="624"/>
      <c r="T30" s="625"/>
      <c r="U30" s="625"/>
      <c r="V30" s="625"/>
      <c r="W30" s="625"/>
      <c r="X30" s="625"/>
      <c r="Y30" s="625"/>
      <c r="Z30" s="626"/>
      <c r="AB30" s="602"/>
      <c r="AD30" s="624"/>
      <c r="AE30" s="627"/>
      <c r="AF30" s="628">
        <f t="shared" si="0"/>
        <v>0</v>
      </c>
      <c r="AG30" s="629" t="e">
        <f t="shared" si="1"/>
        <v>#DIV/0!</v>
      </c>
      <c r="AI30" s="624"/>
      <c r="AJ30" s="625"/>
      <c r="AK30" s="625"/>
      <c r="AL30" s="625"/>
      <c r="AM30" s="625"/>
      <c r="AN30" s="625"/>
      <c r="AO30" s="625"/>
      <c r="AP30" s="626"/>
      <c r="AR30" s="624"/>
      <c r="AS30" s="625"/>
      <c r="AT30" s="625"/>
      <c r="AU30" s="625"/>
      <c r="AV30" s="625"/>
      <c r="AW30" s="625"/>
      <c r="AX30" s="625"/>
      <c r="AY30" s="626"/>
    </row>
    <row r="31" spans="2:51" ht="15" x14ac:dyDescent="0.25">
      <c r="B31" s="624"/>
      <c r="C31" s="625"/>
      <c r="D31" s="625"/>
      <c r="E31" s="625"/>
      <c r="F31" s="625"/>
      <c r="G31" s="626"/>
      <c r="I31" s="624"/>
      <c r="J31" s="625"/>
      <c r="K31" s="625"/>
      <c r="L31" s="625"/>
      <c r="M31" s="625"/>
      <c r="N31" s="625"/>
      <c r="O31" s="625"/>
      <c r="P31" s="625"/>
      <c r="Q31" s="626"/>
      <c r="S31" s="624"/>
      <c r="T31" s="625"/>
      <c r="U31" s="625"/>
      <c r="V31" s="625"/>
      <c r="W31" s="625"/>
      <c r="X31" s="625"/>
      <c r="Y31" s="625"/>
      <c r="Z31" s="626"/>
      <c r="AB31" s="602"/>
      <c r="AD31" s="624"/>
      <c r="AE31" s="627"/>
      <c r="AF31" s="628">
        <f t="shared" si="0"/>
        <v>0</v>
      </c>
      <c r="AG31" s="629" t="e">
        <f t="shared" si="1"/>
        <v>#DIV/0!</v>
      </c>
      <c r="AI31" s="624"/>
      <c r="AJ31" s="625"/>
      <c r="AK31" s="625"/>
      <c r="AL31" s="625"/>
      <c r="AM31" s="625"/>
      <c r="AN31" s="625"/>
      <c r="AO31" s="625"/>
      <c r="AP31" s="626"/>
      <c r="AR31" s="624"/>
      <c r="AS31" s="625"/>
      <c r="AT31" s="625"/>
      <c r="AU31" s="625"/>
      <c r="AV31" s="625"/>
      <c r="AW31" s="625"/>
      <c r="AX31" s="625"/>
      <c r="AY31" s="626"/>
    </row>
    <row r="32" spans="2:51" ht="15" x14ac:dyDescent="0.25">
      <c r="B32" s="624"/>
      <c r="C32" s="625"/>
      <c r="D32" s="625"/>
      <c r="E32" s="625"/>
      <c r="F32" s="625"/>
      <c r="G32" s="626"/>
      <c r="I32" s="624"/>
      <c r="J32" s="625"/>
      <c r="K32" s="625"/>
      <c r="L32" s="625"/>
      <c r="M32" s="625"/>
      <c r="N32" s="625"/>
      <c r="O32" s="625"/>
      <c r="P32" s="625"/>
      <c r="Q32" s="626"/>
      <c r="S32" s="624"/>
      <c r="T32" s="625"/>
      <c r="U32" s="625"/>
      <c r="V32" s="625"/>
      <c r="W32" s="625"/>
      <c r="X32" s="625"/>
      <c r="Y32" s="625"/>
      <c r="Z32" s="626"/>
      <c r="AB32" s="602"/>
      <c r="AD32" s="624"/>
      <c r="AE32" s="627"/>
      <c r="AF32" s="628">
        <f t="shared" si="0"/>
        <v>0</v>
      </c>
      <c r="AG32" s="629" t="e">
        <f t="shared" si="1"/>
        <v>#DIV/0!</v>
      </c>
      <c r="AI32" s="624"/>
      <c r="AJ32" s="625"/>
      <c r="AK32" s="625"/>
      <c r="AL32" s="625"/>
      <c r="AM32" s="625"/>
      <c r="AN32" s="625"/>
      <c r="AO32" s="625"/>
      <c r="AP32" s="626"/>
      <c r="AR32" s="624"/>
      <c r="AS32" s="625"/>
      <c r="AT32" s="625"/>
      <c r="AU32" s="625"/>
      <c r="AV32" s="625"/>
      <c r="AW32" s="625"/>
      <c r="AX32" s="625"/>
      <c r="AY32" s="626"/>
    </row>
    <row r="33" spans="2:51" ht="15" x14ac:dyDescent="0.25">
      <c r="B33" s="624"/>
      <c r="C33" s="625"/>
      <c r="D33" s="625"/>
      <c r="E33" s="625"/>
      <c r="F33" s="625"/>
      <c r="G33" s="626"/>
      <c r="I33" s="624"/>
      <c r="J33" s="625"/>
      <c r="K33" s="625"/>
      <c r="L33" s="625"/>
      <c r="M33" s="625"/>
      <c r="N33" s="625"/>
      <c r="O33" s="625"/>
      <c r="P33" s="625"/>
      <c r="Q33" s="626"/>
      <c r="S33" s="624"/>
      <c r="T33" s="625"/>
      <c r="U33" s="625"/>
      <c r="V33" s="625"/>
      <c r="W33" s="625"/>
      <c r="X33" s="625"/>
      <c r="Y33" s="625"/>
      <c r="Z33" s="626"/>
      <c r="AB33" s="602"/>
      <c r="AD33" s="624"/>
      <c r="AE33" s="627"/>
      <c r="AF33" s="628">
        <f t="shared" si="0"/>
        <v>0</v>
      </c>
      <c r="AG33" s="629" t="e">
        <f t="shared" si="1"/>
        <v>#DIV/0!</v>
      </c>
      <c r="AI33" s="624"/>
      <c r="AJ33" s="625"/>
      <c r="AK33" s="625"/>
      <c r="AL33" s="625"/>
      <c r="AM33" s="625"/>
      <c r="AN33" s="625"/>
      <c r="AO33" s="625"/>
      <c r="AP33" s="626"/>
      <c r="AR33" s="624"/>
      <c r="AS33" s="625"/>
      <c r="AT33" s="625"/>
      <c r="AU33" s="625"/>
      <c r="AV33" s="625"/>
      <c r="AW33" s="625"/>
      <c r="AX33" s="625"/>
      <c r="AY33" s="626"/>
    </row>
    <row r="34" spans="2:51" ht="15" x14ac:dyDescent="0.25">
      <c r="B34" s="624"/>
      <c r="C34" s="625"/>
      <c r="D34" s="625"/>
      <c r="E34" s="625"/>
      <c r="F34" s="625"/>
      <c r="G34" s="626"/>
      <c r="I34" s="624"/>
      <c r="J34" s="625"/>
      <c r="K34" s="625"/>
      <c r="L34" s="625"/>
      <c r="M34" s="625"/>
      <c r="N34" s="625"/>
      <c r="O34" s="625"/>
      <c r="P34" s="625"/>
      <c r="Q34" s="626"/>
      <c r="S34" s="624"/>
      <c r="T34" s="625"/>
      <c r="U34" s="625"/>
      <c r="V34" s="625"/>
      <c r="W34" s="625"/>
      <c r="X34" s="625"/>
      <c r="Y34" s="625"/>
      <c r="Z34" s="626"/>
      <c r="AB34" s="602"/>
      <c r="AD34" s="624"/>
      <c r="AE34" s="627"/>
      <c r="AF34" s="628">
        <f t="shared" si="0"/>
        <v>0</v>
      </c>
      <c r="AG34" s="629" t="e">
        <f t="shared" si="1"/>
        <v>#DIV/0!</v>
      </c>
      <c r="AI34" s="624"/>
      <c r="AJ34" s="625"/>
      <c r="AK34" s="625"/>
      <c r="AL34" s="625"/>
      <c r="AM34" s="625"/>
      <c r="AN34" s="625"/>
      <c r="AO34" s="625"/>
      <c r="AP34" s="626"/>
      <c r="AR34" s="624"/>
      <c r="AS34" s="625"/>
      <c r="AT34" s="625"/>
      <c r="AU34" s="625"/>
      <c r="AV34" s="625"/>
      <c r="AW34" s="625"/>
      <c r="AX34" s="625"/>
      <c r="AY34" s="626"/>
    </row>
    <row r="35" spans="2:51" ht="15" x14ac:dyDescent="0.25">
      <c r="B35" s="624"/>
      <c r="C35" s="625"/>
      <c r="D35" s="625"/>
      <c r="E35" s="625"/>
      <c r="F35" s="625"/>
      <c r="G35" s="626"/>
      <c r="I35" s="624"/>
      <c r="J35" s="625"/>
      <c r="K35" s="625"/>
      <c r="L35" s="625"/>
      <c r="M35" s="625"/>
      <c r="N35" s="625"/>
      <c r="O35" s="625"/>
      <c r="P35" s="625"/>
      <c r="Q35" s="626"/>
      <c r="S35" s="624"/>
      <c r="T35" s="625"/>
      <c r="U35" s="625"/>
      <c r="V35" s="625"/>
      <c r="W35" s="625"/>
      <c r="X35" s="625"/>
      <c r="Y35" s="625"/>
      <c r="Z35" s="626"/>
      <c r="AB35" s="602"/>
      <c r="AD35" s="624"/>
      <c r="AE35" s="627"/>
      <c r="AF35" s="628">
        <f t="shared" si="0"/>
        <v>0</v>
      </c>
      <c r="AG35" s="629" t="e">
        <f t="shared" si="1"/>
        <v>#DIV/0!</v>
      </c>
      <c r="AI35" s="624"/>
      <c r="AJ35" s="625"/>
      <c r="AK35" s="625"/>
      <c r="AL35" s="625"/>
      <c r="AM35" s="625"/>
      <c r="AN35" s="625"/>
      <c r="AO35" s="625"/>
      <c r="AP35" s="626"/>
      <c r="AR35" s="624"/>
      <c r="AS35" s="625"/>
      <c r="AT35" s="625"/>
      <c r="AU35" s="625"/>
      <c r="AV35" s="625"/>
      <c r="AW35" s="625"/>
      <c r="AX35" s="625"/>
      <c r="AY35" s="626"/>
    </row>
    <row r="36" spans="2:51" ht="15" x14ac:dyDescent="0.25">
      <c r="B36" s="624"/>
      <c r="C36" s="625"/>
      <c r="D36" s="625"/>
      <c r="E36" s="625"/>
      <c r="F36" s="625"/>
      <c r="G36" s="626"/>
      <c r="I36" s="624"/>
      <c r="J36" s="625"/>
      <c r="K36" s="625"/>
      <c r="L36" s="625"/>
      <c r="M36" s="625"/>
      <c r="N36" s="625"/>
      <c r="O36" s="625"/>
      <c r="P36" s="625"/>
      <c r="Q36" s="626"/>
      <c r="S36" s="624"/>
      <c r="T36" s="625"/>
      <c r="U36" s="625"/>
      <c r="V36" s="625"/>
      <c r="W36" s="625"/>
      <c r="X36" s="625"/>
      <c r="Y36" s="625"/>
      <c r="Z36" s="626"/>
      <c r="AB36" s="602"/>
      <c r="AD36" s="624"/>
      <c r="AE36" s="627"/>
      <c r="AF36" s="628">
        <f t="shared" si="0"/>
        <v>0</v>
      </c>
      <c r="AG36" s="629" t="e">
        <f t="shared" si="1"/>
        <v>#DIV/0!</v>
      </c>
      <c r="AI36" s="624"/>
      <c r="AJ36" s="625"/>
      <c r="AK36" s="625"/>
      <c r="AL36" s="625"/>
      <c r="AM36" s="625"/>
      <c r="AN36" s="625"/>
      <c r="AO36" s="625"/>
      <c r="AP36" s="626"/>
      <c r="AR36" s="624"/>
      <c r="AS36" s="625"/>
      <c r="AT36" s="625"/>
      <c r="AU36" s="625"/>
      <c r="AV36" s="625"/>
      <c r="AW36" s="625"/>
      <c r="AX36" s="625"/>
      <c r="AY36" s="626"/>
    </row>
    <row r="37" spans="2:51" ht="15" x14ac:dyDescent="0.25">
      <c r="B37" s="624"/>
      <c r="C37" s="625"/>
      <c r="D37" s="625"/>
      <c r="E37" s="625"/>
      <c r="F37" s="625"/>
      <c r="G37" s="626"/>
      <c r="I37" s="624"/>
      <c r="J37" s="625"/>
      <c r="K37" s="625"/>
      <c r="L37" s="625"/>
      <c r="M37" s="625"/>
      <c r="N37" s="625"/>
      <c r="O37" s="625"/>
      <c r="P37" s="625"/>
      <c r="Q37" s="626"/>
      <c r="S37" s="624"/>
      <c r="T37" s="625"/>
      <c r="U37" s="625"/>
      <c r="V37" s="625"/>
      <c r="W37" s="625"/>
      <c r="X37" s="625"/>
      <c r="Y37" s="625"/>
      <c r="Z37" s="626"/>
      <c r="AB37" s="602"/>
      <c r="AD37" s="624"/>
      <c r="AE37" s="627"/>
      <c r="AF37" s="628">
        <f t="shared" si="0"/>
        <v>0</v>
      </c>
      <c r="AG37" s="629" t="e">
        <f t="shared" si="1"/>
        <v>#DIV/0!</v>
      </c>
      <c r="AI37" s="624"/>
      <c r="AJ37" s="625"/>
      <c r="AK37" s="625"/>
      <c r="AL37" s="625"/>
      <c r="AM37" s="625"/>
      <c r="AN37" s="625"/>
      <c r="AO37" s="625"/>
      <c r="AP37" s="626"/>
      <c r="AR37" s="624"/>
      <c r="AS37" s="625"/>
      <c r="AT37" s="625"/>
      <c r="AU37" s="625"/>
      <c r="AV37" s="625"/>
      <c r="AW37" s="625"/>
      <c r="AX37" s="625"/>
      <c r="AY37" s="626"/>
    </row>
    <row r="38" spans="2:51" ht="15" x14ac:dyDescent="0.25">
      <c r="B38" s="624"/>
      <c r="C38" s="625"/>
      <c r="D38" s="625"/>
      <c r="E38" s="625"/>
      <c r="F38" s="625"/>
      <c r="G38" s="626"/>
      <c r="I38" s="624"/>
      <c r="J38" s="625"/>
      <c r="K38" s="625"/>
      <c r="L38" s="625"/>
      <c r="M38" s="625"/>
      <c r="N38" s="625"/>
      <c r="O38" s="625"/>
      <c r="P38" s="625"/>
      <c r="Q38" s="626"/>
      <c r="S38" s="624"/>
      <c r="T38" s="625"/>
      <c r="U38" s="625"/>
      <c r="V38" s="625"/>
      <c r="W38" s="625"/>
      <c r="X38" s="625"/>
      <c r="Y38" s="625"/>
      <c r="Z38" s="626"/>
      <c r="AB38" s="602"/>
      <c r="AD38" s="624"/>
      <c r="AE38" s="627"/>
      <c r="AF38" s="628">
        <f t="shared" si="0"/>
        <v>0</v>
      </c>
      <c r="AG38" s="629" t="e">
        <f t="shared" si="1"/>
        <v>#DIV/0!</v>
      </c>
      <c r="AI38" s="624"/>
      <c r="AJ38" s="625"/>
      <c r="AK38" s="625"/>
      <c r="AL38" s="625"/>
      <c r="AM38" s="625"/>
      <c r="AN38" s="625"/>
      <c r="AO38" s="625"/>
      <c r="AP38" s="626"/>
      <c r="AR38" s="624"/>
      <c r="AS38" s="625"/>
      <c r="AT38" s="625"/>
      <c r="AU38" s="625"/>
      <c r="AV38" s="625"/>
      <c r="AW38" s="625"/>
      <c r="AX38" s="625"/>
      <c r="AY38" s="626"/>
    </row>
    <row r="39" spans="2:51" ht="15" x14ac:dyDescent="0.25">
      <c r="B39" s="624"/>
      <c r="C39" s="625"/>
      <c r="D39" s="625"/>
      <c r="E39" s="625"/>
      <c r="F39" s="625"/>
      <c r="G39" s="626"/>
      <c r="I39" s="624"/>
      <c r="J39" s="625"/>
      <c r="K39" s="625"/>
      <c r="L39" s="625"/>
      <c r="M39" s="625"/>
      <c r="N39" s="625"/>
      <c r="O39" s="625"/>
      <c r="P39" s="625"/>
      <c r="Q39" s="626"/>
      <c r="S39" s="624"/>
      <c r="T39" s="625"/>
      <c r="U39" s="625"/>
      <c r="V39" s="625"/>
      <c r="W39" s="625"/>
      <c r="X39" s="625"/>
      <c r="Y39" s="625"/>
      <c r="Z39" s="626"/>
      <c r="AB39" s="602"/>
      <c r="AD39" s="624"/>
      <c r="AE39" s="627"/>
      <c r="AF39" s="628">
        <f t="shared" si="0"/>
        <v>0</v>
      </c>
      <c r="AG39" s="629" t="e">
        <f t="shared" si="1"/>
        <v>#DIV/0!</v>
      </c>
      <c r="AI39" s="624"/>
      <c r="AJ39" s="625"/>
      <c r="AK39" s="625"/>
      <c r="AL39" s="625"/>
      <c r="AM39" s="625"/>
      <c r="AN39" s="625"/>
      <c r="AO39" s="625"/>
      <c r="AP39" s="626"/>
      <c r="AR39" s="624"/>
      <c r="AS39" s="625"/>
      <c r="AT39" s="625"/>
      <c r="AU39" s="625"/>
      <c r="AV39" s="625"/>
      <c r="AW39" s="625"/>
      <c r="AX39" s="625"/>
      <c r="AY39" s="626"/>
    </row>
    <row r="40" spans="2:51" ht="15" x14ac:dyDescent="0.25">
      <c r="B40" s="624"/>
      <c r="C40" s="625"/>
      <c r="D40" s="625"/>
      <c r="E40" s="625"/>
      <c r="F40" s="625"/>
      <c r="G40" s="626"/>
      <c r="I40" s="624"/>
      <c r="J40" s="625"/>
      <c r="K40" s="625"/>
      <c r="L40" s="625"/>
      <c r="M40" s="625"/>
      <c r="N40" s="625"/>
      <c r="O40" s="625"/>
      <c r="P40" s="625"/>
      <c r="Q40" s="626"/>
      <c r="S40" s="624"/>
      <c r="T40" s="625"/>
      <c r="U40" s="625"/>
      <c r="V40" s="625"/>
      <c r="W40" s="625"/>
      <c r="X40" s="625"/>
      <c r="Y40" s="625"/>
      <c r="Z40" s="626"/>
      <c r="AB40" s="602"/>
      <c r="AD40" s="624"/>
      <c r="AE40" s="627"/>
      <c r="AF40" s="628">
        <f t="shared" si="0"/>
        <v>0</v>
      </c>
      <c r="AG40" s="629" t="e">
        <f t="shared" si="1"/>
        <v>#DIV/0!</v>
      </c>
      <c r="AI40" s="624"/>
      <c r="AJ40" s="625"/>
      <c r="AK40" s="625"/>
      <c r="AL40" s="625"/>
      <c r="AM40" s="625"/>
      <c r="AN40" s="625"/>
      <c r="AO40" s="625"/>
      <c r="AP40" s="626"/>
      <c r="AR40" s="624"/>
      <c r="AS40" s="625"/>
      <c r="AT40" s="625"/>
      <c r="AU40" s="625"/>
      <c r="AV40" s="625"/>
      <c r="AW40" s="625"/>
      <c r="AX40" s="625"/>
      <c r="AY40" s="626"/>
    </row>
    <row r="41" spans="2:51" ht="15" x14ac:dyDescent="0.25">
      <c r="B41" s="624"/>
      <c r="C41" s="625"/>
      <c r="D41" s="625"/>
      <c r="E41" s="625"/>
      <c r="F41" s="625"/>
      <c r="G41" s="626"/>
      <c r="I41" s="624"/>
      <c r="J41" s="625"/>
      <c r="K41" s="625"/>
      <c r="L41" s="625"/>
      <c r="M41" s="625"/>
      <c r="N41" s="625"/>
      <c r="O41" s="625"/>
      <c r="P41" s="625"/>
      <c r="Q41" s="626"/>
      <c r="S41" s="624"/>
      <c r="T41" s="625"/>
      <c r="U41" s="625"/>
      <c r="V41" s="625"/>
      <c r="W41" s="625"/>
      <c r="X41" s="625"/>
      <c r="Y41" s="625"/>
      <c r="Z41" s="626"/>
      <c r="AB41" s="602"/>
      <c r="AD41" s="624"/>
      <c r="AE41" s="627"/>
      <c r="AF41" s="628">
        <f t="shared" si="0"/>
        <v>0</v>
      </c>
      <c r="AG41" s="629" t="e">
        <f t="shared" si="1"/>
        <v>#DIV/0!</v>
      </c>
      <c r="AI41" s="624"/>
      <c r="AJ41" s="625"/>
      <c r="AK41" s="625"/>
      <c r="AL41" s="625"/>
      <c r="AM41" s="625"/>
      <c r="AN41" s="625"/>
      <c r="AO41" s="625"/>
      <c r="AP41" s="626"/>
      <c r="AR41" s="624"/>
      <c r="AS41" s="625"/>
      <c r="AT41" s="625"/>
      <c r="AU41" s="625"/>
      <c r="AV41" s="625"/>
      <c r="AW41" s="625"/>
      <c r="AX41" s="625"/>
      <c r="AY41" s="626"/>
    </row>
    <row r="42" spans="2:51" ht="15" x14ac:dyDescent="0.25">
      <c r="B42" s="624"/>
      <c r="C42" s="625"/>
      <c r="D42" s="625"/>
      <c r="E42" s="625"/>
      <c r="F42" s="625"/>
      <c r="G42" s="626"/>
      <c r="I42" s="624"/>
      <c r="J42" s="625"/>
      <c r="K42" s="625"/>
      <c r="L42" s="625"/>
      <c r="M42" s="625"/>
      <c r="N42" s="625"/>
      <c r="O42" s="625"/>
      <c r="P42" s="625"/>
      <c r="Q42" s="626"/>
      <c r="S42" s="624"/>
      <c r="T42" s="625"/>
      <c r="U42" s="625"/>
      <c r="V42" s="625"/>
      <c r="W42" s="625"/>
      <c r="X42" s="625"/>
      <c r="Y42" s="625"/>
      <c r="Z42" s="626"/>
      <c r="AB42" s="602"/>
      <c r="AD42" s="624"/>
      <c r="AE42" s="627"/>
      <c r="AF42" s="628">
        <f t="shared" si="0"/>
        <v>0</v>
      </c>
      <c r="AG42" s="629" t="e">
        <f t="shared" si="1"/>
        <v>#DIV/0!</v>
      </c>
      <c r="AI42" s="624"/>
      <c r="AJ42" s="625"/>
      <c r="AK42" s="625"/>
      <c r="AL42" s="625"/>
      <c r="AM42" s="625"/>
      <c r="AN42" s="625"/>
      <c r="AO42" s="625"/>
      <c r="AP42" s="626"/>
      <c r="AR42" s="624"/>
      <c r="AS42" s="625"/>
      <c r="AT42" s="625"/>
      <c r="AU42" s="625"/>
      <c r="AV42" s="625"/>
      <c r="AW42" s="625"/>
      <c r="AX42" s="625"/>
      <c r="AY42" s="626"/>
    </row>
    <row r="43" spans="2:51" ht="15" x14ac:dyDescent="0.25">
      <c r="B43" s="624"/>
      <c r="C43" s="625"/>
      <c r="D43" s="625"/>
      <c r="E43" s="625"/>
      <c r="F43" s="625"/>
      <c r="G43" s="626"/>
      <c r="I43" s="624"/>
      <c r="J43" s="625"/>
      <c r="K43" s="625"/>
      <c r="L43" s="625"/>
      <c r="M43" s="625"/>
      <c r="N43" s="625"/>
      <c r="O43" s="625"/>
      <c r="P43" s="625"/>
      <c r="Q43" s="626"/>
      <c r="S43" s="624"/>
      <c r="T43" s="625"/>
      <c r="U43" s="625"/>
      <c r="V43" s="625"/>
      <c r="W43" s="625"/>
      <c r="X43" s="625"/>
      <c r="Y43" s="625"/>
      <c r="Z43" s="626"/>
      <c r="AB43" s="602"/>
      <c r="AD43" s="624"/>
      <c r="AE43" s="627"/>
      <c r="AF43" s="628">
        <f t="shared" si="0"/>
        <v>0</v>
      </c>
      <c r="AG43" s="629" t="e">
        <f t="shared" si="1"/>
        <v>#DIV/0!</v>
      </c>
      <c r="AI43" s="624"/>
      <c r="AJ43" s="625"/>
      <c r="AK43" s="625"/>
      <c r="AL43" s="625"/>
      <c r="AM43" s="625"/>
      <c r="AN43" s="625"/>
      <c r="AO43" s="625"/>
      <c r="AP43" s="626"/>
      <c r="AR43" s="624"/>
      <c r="AS43" s="625"/>
      <c r="AT43" s="625"/>
      <c r="AU43" s="625"/>
      <c r="AV43" s="625"/>
      <c r="AW43" s="625"/>
      <c r="AX43" s="625"/>
      <c r="AY43" s="626"/>
    </row>
    <row r="44" spans="2:51" ht="15" x14ac:dyDescent="0.25">
      <c r="B44" s="624"/>
      <c r="C44" s="625"/>
      <c r="D44" s="625"/>
      <c r="E44" s="625"/>
      <c r="F44" s="625"/>
      <c r="G44" s="626"/>
      <c r="I44" s="624"/>
      <c r="J44" s="625"/>
      <c r="K44" s="625"/>
      <c r="L44" s="625"/>
      <c r="M44" s="625"/>
      <c r="N44" s="625"/>
      <c r="O44" s="625"/>
      <c r="P44" s="625"/>
      <c r="Q44" s="626"/>
      <c r="S44" s="624"/>
      <c r="T44" s="625"/>
      <c r="U44" s="625"/>
      <c r="V44" s="625"/>
      <c r="W44" s="625"/>
      <c r="X44" s="625"/>
      <c r="Y44" s="625"/>
      <c r="Z44" s="626"/>
      <c r="AB44" s="602"/>
      <c r="AD44" s="624"/>
      <c r="AE44" s="627"/>
      <c r="AF44" s="628">
        <f t="shared" si="0"/>
        <v>0</v>
      </c>
      <c r="AG44" s="629" t="e">
        <f t="shared" si="1"/>
        <v>#DIV/0!</v>
      </c>
      <c r="AI44" s="624"/>
      <c r="AJ44" s="625"/>
      <c r="AK44" s="625"/>
      <c r="AL44" s="625"/>
      <c r="AM44" s="625"/>
      <c r="AN44" s="625"/>
      <c r="AO44" s="625"/>
      <c r="AP44" s="626"/>
      <c r="AR44" s="624"/>
      <c r="AS44" s="625"/>
      <c r="AT44" s="625"/>
      <c r="AU44" s="625"/>
      <c r="AV44" s="625"/>
      <c r="AW44" s="625"/>
      <c r="AX44" s="625"/>
      <c r="AY44" s="626"/>
    </row>
    <row r="45" spans="2:51" ht="15" x14ac:dyDescent="0.25">
      <c r="B45" s="624"/>
      <c r="C45" s="625"/>
      <c r="D45" s="625"/>
      <c r="E45" s="625"/>
      <c r="F45" s="625"/>
      <c r="G45" s="626"/>
      <c r="I45" s="624"/>
      <c r="J45" s="625"/>
      <c r="K45" s="625"/>
      <c r="L45" s="625"/>
      <c r="M45" s="625"/>
      <c r="N45" s="625"/>
      <c r="O45" s="625"/>
      <c r="P45" s="625"/>
      <c r="Q45" s="626"/>
      <c r="S45" s="624"/>
      <c r="T45" s="625"/>
      <c r="U45" s="625"/>
      <c r="V45" s="625"/>
      <c r="W45" s="625"/>
      <c r="X45" s="625"/>
      <c r="Y45" s="625"/>
      <c r="Z45" s="626"/>
      <c r="AB45" s="602"/>
      <c r="AD45" s="624"/>
      <c r="AE45" s="627"/>
      <c r="AF45" s="628">
        <f t="shared" si="0"/>
        <v>0</v>
      </c>
      <c r="AG45" s="629" t="e">
        <f t="shared" si="1"/>
        <v>#DIV/0!</v>
      </c>
      <c r="AI45" s="624"/>
      <c r="AJ45" s="625"/>
      <c r="AK45" s="625"/>
      <c r="AL45" s="625"/>
      <c r="AM45" s="625"/>
      <c r="AN45" s="625"/>
      <c r="AO45" s="625"/>
      <c r="AP45" s="626"/>
      <c r="AR45" s="624"/>
      <c r="AS45" s="625"/>
      <c r="AT45" s="625"/>
      <c r="AU45" s="625"/>
      <c r="AV45" s="625"/>
      <c r="AW45" s="625"/>
      <c r="AX45" s="625"/>
      <c r="AY45" s="626"/>
    </row>
    <row r="46" spans="2:51" ht="15" x14ac:dyDescent="0.25">
      <c r="B46" s="624"/>
      <c r="C46" s="625"/>
      <c r="D46" s="625"/>
      <c r="E46" s="625"/>
      <c r="F46" s="625"/>
      <c r="G46" s="626"/>
      <c r="I46" s="624"/>
      <c r="J46" s="625"/>
      <c r="K46" s="625"/>
      <c r="L46" s="625"/>
      <c r="M46" s="625"/>
      <c r="N46" s="625"/>
      <c r="O46" s="625"/>
      <c r="P46" s="625"/>
      <c r="Q46" s="626"/>
      <c r="S46" s="624"/>
      <c r="T46" s="625"/>
      <c r="U46" s="625"/>
      <c r="V46" s="625"/>
      <c r="W46" s="625"/>
      <c r="X46" s="625"/>
      <c r="Y46" s="625"/>
      <c r="Z46" s="626"/>
      <c r="AB46" s="602"/>
      <c r="AD46" s="624"/>
      <c r="AE46" s="627"/>
      <c r="AF46" s="628">
        <f t="shared" si="0"/>
        <v>0</v>
      </c>
      <c r="AG46" s="629" t="e">
        <f t="shared" si="1"/>
        <v>#DIV/0!</v>
      </c>
      <c r="AI46" s="624"/>
      <c r="AJ46" s="625"/>
      <c r="AK46" s="625"/>
      <c r="AL46" s="625"/>
      <c r="AM46" s="625"/>
      <c r="AN46" s="625"/>
      <c r="AO46" s="625"/>
      <c r="AP46" s="626"/>
      <c r="AR46" s="624"/>
      <c r="AS46" s="625"/>
      <c r="AT46" s="625"/>
      <c r="AU46" s="625"/>
      <c r="AV46" s="625"/>
      <c r="AW46" s="625"/>
      <c r="AX46" s="625"/>
      <c r="AY46" s="626"/>
    </row>
    <row r="47" spans="2:51" ht="15" x14ac:dyDescent="0.25">
      <c r="B47" s="624"/>
      <c r="C47" s="625"/>
      <c r="D47" s="625"/>
      <c r="E47" s="625"/>
      <c r="F47" s="625"/>
      <c r="G47" s="626"/>
      <c r="I47" s="624"/>
      <c r="J47" s="625"/>
      <c r="K47" s="625"/>
      <c r="L47" s="625"/>
      <c r="M47" s="625"/>
      <c r="N47" s="625"/>
      <c r="O47" s="625"/>
      <c r="P47" s="625"/>
      <c r="Q47" s="626"/>
      <c r="S47" s="624"/>
      <c r="T47" s="625"/>
      <c r="U47" s="625"/>
      <c r="V47" s="625"/>
      <c r="W47" s="625"/>
      <c r="X47" s="625"/>
      <c r="Y47" s="625"/>
      <c r="Z47" s="626"/>
      <c r="AB47" s="602"/>
      <c r="AD47" s="624"/>
      <c r="AE47" s="627"/>
      <c r="AF47" s="628">
        <f t="shared" si="0"/>
        <v>0</v>
      </c>
      <c r="AG47" s="629" t="e">
        <f t="shared" si="1"/>
        <v>#DIV/0!</v>
      </c>
      <c r="AI47" s="624"/>
      <c r="AJ47" s="625"/>
      <c r="AK47" s="625"/>
      <c r="AL47" s="625"/>
      <c r="AM47" s="625"/>
      <c r="AN47" s="625"/>
      <c r="AO47" s="625"/>
      <c r="AP47" s="626"/>
      <c r="AR47" s="624"/>
      <c r="AS47" s="625"/>
      <c r="AT47" s="625"/>
      <c r="AU47" s="625"/>
      <c r="AV47" s="625"/>
      <c r="AW47" s="625"/>
      <c r="AX47" s="625"/>
      <c r="AY47" s="626"/>
    </row>
    <row r="48" spans="2:51" ht="15" x14ac:dyDescent="0.25">
      <c r="B48" s="624"/>
      <c r="C48" s="625"/>
      <c r="D48" s="625"/>
      <c r="E48" s="625"/>
      <c r="F48" s="625"/>
      <c r="G48" s="626"/>
      <c r="I48" s="624"/>
      <c r="J48" s="625"/>
      <c r="K48" s="625"/>
      <c r="L48" s="625"/>
      <c r="M48" s="625"/>
      <c r="N48" s="625"/>
      <c r="O48" s="625"/>
      <c r="P48" s="625"/>
      <c r="Q48" s="626"/>
      <c r="S48" s="624"/>
      <c r="T48" s="625"/>
      <c r="U48" s="625"/>
      <c r="V48" s="625"/>
      <c r="W48" s="625"/>
      <c r="X48" s="625"/>
      <c r="Y48" s="625"/>
      <c r="Z48" s="626"/>
      <c r="AB48" s="602"/>
      <c r="AD48" s="624"/>
      <c r="AE48" s="627"/>
      <c r="AF48" s="628">
        <f t="shared" si="0"/>
        <v>0</v>
      </c>
      <c r="AG48" s="629" t="e">
        <f t="shared" si="1"/>
        <v>#DIV/0!</v>
      </c>
      <c r="AI48" s="624"/>
      <c r="AJ48" s="625"/>
      <c r="AK48" s="625"/>
      <c r="AL48" s="625"/>
      <c r="AM48" s="625"/>
      <c r="AN48" s="625"/>
      <c r="AO48" s="625"/>
      <c r="AP48" s="626"/>
      <c r="AR48" s="624"/>
      <c r="AS48" s="625"/>
      <c r="AT48" s="625"/>
      <c r="AU48" s="625"/>
      <c r="AV48" s="625"/>
      <c r="AW48" s="625"/>
      <c r="AX48" s="625"/>
      <c r="AY48" s="626"/>
    </row>
    <row r="49" spans="2:51" ht="15" x14ac:dyDescent="0.25">
      <c r="B49" s="624"/>
      <c r="C49" s="625"/>
      <c r="D49" s="625"/>
      <c r="E49" s="625"/>
      <c r="F49" s="625"/>
      <c r="G49" s="626"/>
      <c r="I49" s="624"/>
      <c r="J49" s="625"/>
      <c r="K49" s="625"/>
      <c r="L49" s="625"/>
      <c r="M49" s="625"/>
      <c r="N49" s="625"/>
      <c r="O49" s="625"/>
      <c r="P49" s="625"/>
      <c r="Q49" s="626"/>
      <c r="S49" s="624"/>
      <c r="T49" s="625"/>
      <c r="U49" s="625"/>
      <c r="V49" s="625"/>
      <c r="W49" s="625"/>
      <c r="X49" s="625"/>
      <c r="Y49" s="625"/>
      <c r="Z49" s="626"/>
      <c r="AB49" s="602"/>
      <c r="AD49" s="624"/>
      <c r="AE49" s="627"/>
      <c r="AF49" s="628">
        <f t="shared" si="0"/>
        <v>0</v>
      </c>
      <c r="AG49" s="629" t="e">
        <f t="shared" si="1"/>
        <v>#DIV/0!</v>
      </c>
      <c r="AI49" s="624"/>
      <c r="AJ49" s="625"/>
      <c r="AK49" s="625"/>
      <c r="AL49" s="625"/>
      <c r="AM49" s="625"/>
      <c r="AN49" s="625"/>
      <c r="AO49" s="625"/>
      <c r="AP49" s="626"/>
      <c r="AR49" s="624"/>
      <c r="AS49" s="625"/>
      <c r="AT49" s="625"/>
      <c r="AU49" s="625"/>
      <c r="AV49" s="625"/>
      <c r="AW49" s="625"/>
      <c r="AX49" s="625"/>
      <c r="AY49" s="626"/>
    </row>
    <row r="50" spans="2:51" ht="15" x14ac:dyDescent="0.25">
      <c r="B50" s="624"/>
      <c r="C50" s="625"/>
      <c r="D50" s="625"/>
      <c r="E50" s="625"/>
      <c r="F50" s="625"/>
      <c r="G50" s="626"/>
      <c r="I50" s="624"/>
      <c r="J50" s="625"/>
      <c r="K50" s="625"/>
      <c r="L50" s="625"/>
      <c r="M50" s="625"/>
      <c r="N50" s="625"/>
      <c r="O50" s="625"/>
      <c r="P50" s="625"/>
      <c r="Q50" s="626"/>
      <c r="S50" s="624"/>
      <c r="T50" s="625"/>
      <c r="U50" s="625"/>
      <c r="V50" s="625"/>
      <c r="W50" s="625"/>
      <c r="X50" s="625"/>
      <c r="Y50" s="625"/>
      <c r="Z50" s="626"/>
      <c r="AB50" s="602"/>
      <c r="AD50" s="624"/>
      <c r="AE50" s="627"/>
      <c r="AF50" s="628">
        <f t="shared" si="0"/>
        <v>0</v>
      </c>
      <c r="AG50" s="629" t="e">
        <f t="shared" si="1"/>
        <v>#DIV/0!</v>
      </c>
      <c r="AI50" s="624"/>
      <c r="AJ50" s="625"/>
      <c r="AK50" s="625"/>
      <c r="AL50" s="625"/>
      <c r="AM50" s="625"/>
      <c r="AN50" s="625"/>
      <c r="AO50" s="625"/>
      <c r="AP50" s="626"/>
      <c r="AR50" s="624"/>
      <c r="AS50" s="625"/>
      <c r="AT50" s="625"/>
      <c r="AU50" s="625"/>
      <c r="AV50" s="625"/>
      <c r="AW50" s="625"/>
      <c r="AX50" s="625"/>
      <c r="AY50" s="626"/>
    </row>
    <row r="51" spans="2:51" ht="15" x14ac:dyDescent="0.25">
      <c r="B51" s="624"/>
      <c r="C51" s="625"/>
      <c r="D51" s="625"/>
      <c r="E51" s="625"/>
      <c r="F51" s="625"/>
      <c r="G51" s="626"/>
      <c r="I51" s="624"/>
      <c r="J51" s="625"/>
      <c r="K51" s="625"/>
      <c r="L51" s="625"/>
      <c r="M51" s="625"/>
      <c r="N51" s="625"/>
      <c r="O51" s="625"/>
      <c r="P51" s="625"/>
      <c r="Q51" s="626"/>
      <c r="S51" s="624"/>
      <c r="T51" s="625"/>
      <c r="U51" s="625"/>
      <c r="V51" s="625"/>
      <c r="W51" s="625"/>
      <c r="X51" s="625"/>
      <c r="Y51" s="625"/>
      <c r="Z51" s="626"/>
      <c r="AB51" s="602"/>
      <c r="AD51" s="624"/>
      <c r="AE51" s="627"/>
      <c r="AF51" s="628">
        <f t="shared" si="0"/>
        <v>0</v>
      </c>
      <c r="AG51" s="629" t="e">
        <f t="shared" si="1"/>
        <v>#DIV/0!</v>
      </c>
      <c r="AI51" s="624"/>
      <c r="AJ51" s="625"/>
      <c r="AK51" s="625"/>
      <c r="AL51" s="625"/>
      <c r="AM51" s="625"/>
      <c r="AN51" s="625"/>
      <c r="AO51" s="625"/>
      <c r="AP51" s="626"/>
      <c r="AR51" s="624"/>
      <c r="AS51" s="625"/>
      <c r="AT51" s="625"/>
      <c r="AU51" s="625"/>
      <c r="AV51" s="625"/>
      <c r="AW51" s="625"/>
      <c r="AX51" s="625"/>
      <c r="AY51" s="626"/>
    </row>
    <row r="52" spans="2:51" ht="15" x14ac:dyDescent="0.25">
      <c r="B52" s="624"/>
      <c r="C52" s="625"/>
      <c r="D52" s="625"/>
      <c r="E52" s="625"/>
      <c r="F52" s="625"/>
      <c r="G52" s="626"/>
      <c r="I52" s="624"/>
      <c r="J52" s="625"/>
      <c r="K52" s="625"/>
      <c r="L52" s="625"/>
      <c r="M52" s="625"/>
      <c r="N52" s="625"/>
      <c r="O52" s="625"/>
      <c r="P52" s="625"/>
      <c r="Q52" s="626"/>
      <c r="S52" s="624"/>
      <c r="T52" s="625"/>
      <c r="U52" s="625"/>
      <c r="V52" s="625"/>
      <c r="W52" s="625"/>
      <c r="X52" s="625"/>
      <c r="Y52" s="625"/>
      <c r="Z52" s="626"/>
      <c r="AB52" s="602"/>
      <c r="AD52" s="624"/>
      <c r="AE52" s="627"/>
      <c r="AF52" s="628">
        <f t="shared" si="0"/>
        <v>0</v>
      </c>
      <c r="AG52" s="629" t="e">
        <f t="shared" si="1"/>
        <v>#DIV/0!</v>
      </c>
      <c r="AI52" s="624"/>
      <c r="AJ52" s="625"/>
      <c r="AK52" s="625"/>
      <c r="AL52" s="625"/>
      <c r="AM52" s="625"/>
      <c r="AN52" s="625"/>
      <c r="AO52" s="625"/>
      <c r="AP52" s="626"/>
      <c r="AR52" s="624"/>
      <c r="AS52" s="625"/>
      <c r="AT52" s="625"/>
      <c r="AU52" s="625"/>
      <c r="AV52" s="625"/>
      <c r="AW52" s="625"/>
      <c r="AX52" s="625"/>
      <c r="AY52" s="626"/>
    </row>
    <row r="53" spans="2:51" ht="15" x14ac:dyDescent="0.25">
      <c r="B53" s="624"/>
      <c r="C53" s="625"/>
      <c r="D53" s="625"/>
      <c r="E53" s="625"/>
      <c r="F53" s="625"/>
      <c r="G53" s="626"/>
      <c r="I53" s="624"/>
      <c r="J53" s="625"/>
      <c r="K53" s="625"/>
      <c r="L53" s="625"/>
      <c r="M53" s="625"/>
      <c r="N53" s="625"/>
      <c r="O53" s="625"/>
      <c r="P53" s="625"/>
      <c r="Q53" s="626"/>
      <c r="S53" s="624"/>
      <c r="T53" s="625"/>
      <c r="U53" s="625"/>
      <c r="V53" s="625"/>
      <c r="W53" s="625"/>
      <c r="X53" s="625"/>
      <c r="Y53" s="625"/>
      <c r="Z53" s="626"/>
      <c r="AB53" s="602"/>
      <c r="AD53" s="624"/>
      <c r="AE53" s="627"/>
      <c r="AF53" s="628">
        <f t="shared" si="0"/>
        <v>0</v>
      </c>
      <c r="AG53" s="629" t="e">
        <f t="shared" si="1"/>
        <v>#DIV/0!</v>
      </c>
      <c r="AI53" s="624"/>
      <c r="AJ53" s="625"/>
      <c r="AK53" s="625"/>
      <c r="AL53" s="625"/>
      <c r="AM53" s="625"/>
      <c r="AN53" s="625"/>
      <c r="AO53" s="625"/>
      <c r="AP53" s="626"/>
      <c r="AR53" s="624"/>
      <c r="AS53" s="625"/>
      <c r="AT53" s="625"/>
      <c r="AU53" s="625"/>
      <c r="AV53" s="625"/>
      <c r="AW53" s="625"/>
      <c r="AX53" s="625"/>
      <c r="AY53" s="626"/>
    </row>
    <row r="54" spans="2:51" ht="15" x14ac:dyDescent="0.25">
      <c r="B54" s="624"/>
      <c r="C54" s="625"/>
      <c r="D54" s="625"/>
      <c r="E54" s="625"/>
      <c r="F54" s="625"/>
      <c r="G54" s="626"/>
      <c r="I54" s="624"/>
      <c r="J54" s="625"/>
      <c r="K54" s="625"/>
      <c r="L54" s="625"/>
      <c r="M54" s="625"/>
      <c r="N54" s="625"/>
      <c r="O54" s="625"/>
      <c r="P54" s="625"/>
      <c r="Q54" s="626"/>
      <c r="S54" s="624"/>
      <c r="T54" s="625"/>
      <c r="U54" s="625"/>
      <c r="V54" s="625"/>
      <c r="W54" s="625"/>
      <c r="X54" s="625"/>
      <c r="Y54" s="625"/>
      <c r="Z54" s="626"/>
      <c r="AB54" s="602"/>
      <c r="AD54" s="624"/>
      <c r="AE54" s="627"/>
      <c r="AF54" s="628">
        <f t="shared" si="0"/>
        <v>0</v>
      </c>
      <c r="AG54" s="629" t="e">
        <f t="shared" si="1"/>
        <v>#DIV/0!</v>
      </c>
      <c r="AI54" s="624"/>
      <c r="AJ54" s="625"/>
      <c r="AK54" s="625"/>
      <c r="AL54" s="625"/>
      <c r="AM54" s="625"/>
      <c r="AN54" s="625"/>
      <c r="AO54" s="625"/>
      <c r="AP54" s="626"/>
      <c r="AR54" s="624"/>
      <c r="AS54" s="625"/>
      <c r="AT54" s="625"/>
      <c r="AU54" s="625"/>
      <c r="AV54" s="625"/>
      <c r="AW54" s="625"/>
      <c r="AX54" s="625"/>
      <c r="AY54" s="626"/>
    </row>
    <row r="55" spans="2:51" ht="15" x14ac:dyDescent="0.25">
      <c r="B55" s="624"/>
      <c r="C55" s="625"/>
      <c r="D55" s="625"/>
      <c r="E55" s="625"/>
      <c r="F55" s="625"/>
      <c r="G55" s="626"/>
      <c r="I55" s="624"/>
      <c r="J55" s="625"/>
      <c r="K55" s="625"/>
      <c r="L55" s="625"/>
      <c r="M55" s="625"/>
      <c r="N55" s="625"/>
      <c r="O55" s="625"/>
      <c r="P55" s="625"/>
      <c r="Q55" s="626"/>
      <c r="S55" s="624"/>
      <c r="T55" s="625"/>
      <c r="U55" s="625"/>
      <c r="V55" s="625"/>
      <c r="W55" s="625"/>
      <c r="X55" s="625"/>
      <c r="Y55" s="625"/>
      <c r="Z55" s="626"/>
      <c r="AB55" s="602"/>
      <c r="AD55" s="624"/>
      <c r="AE55" s="627"/>
      <c r="AF55" s="628">
        <f t="shared" si="0"/>
        <v>0</v>
      </c>
      <c r="AG55" s="629" t="e">
        <f t="shared" si="1"/>
        <v>#DIV/0!</v>
      </c>
      <c r="AI55" s="624"/>
      <c r="AJ55" s="625"/>
      <c r="AK55" s="625"/>
      <c r="AL55" s="625"/>
      <c r="AM55" s="625"/>
      <c r="AN55" s="625"/>
      <c r="AO55" s="625"/>
      <c r="AP55" s="626"/>
      <c r="AR55" s="624"/>
      <c r="AS55" s="625"/>
      <c r="AT55" s="625"/>
      <c r="AU55" s="625"/>
      <c r="AV55" s="625"/>
      <c r="AW55" s="625"/>
      <c r="AX55" s="625"/>
      <c r="AY55" s="626"/>
    </row>
    <row r="56" spans="2:51" ht="15" x14ac:dyDescent="0.25">
      <c r="B56" s="624"/>
      <c r="C56" s="625"/>
      <c r="D56" s="625"/>
      <c r="E56" s="625"/>
      <c r="F56" s="625"/>
      <c r="G56" s="626"/>
      <c r="I56" s="624"/>
      <c r="J56" s="625"/>
      <c r="K56" s="625"/>
      <c r="L56" s="625"/>
      <c r="M56" s="625"/>
      <c r="N56" s="625"/>
      <c r="O56" s="625"/>
      <c r="P56" s="625"/>
      <c r="Q56" s="626"/>
      <c r="S56" s="624"/>
      <c r="T56" s="625"/>
      <c r="U56" s="625"/>
      <c r="V56" s="625"/>
      <c r="W56" s="625"/>
      <c r="X56" s="625"/>
      <c r="Y56" s="625"/>
      <c r="Z56" s="626"/>
      <c r="AB56" s="602"/>
      <c r="AD56" s="624"/>
      <c r="AE56" s="627"/>
      <c r="AF56" s="628">
        <f t="shared" si="0"/>
        <v>0</v>
      </c>
      <c r="AG56" s="629" t="e">
        <f t="shared" si="1"/>
        <v>#DIV/0!</v>
      </c>
      <c r="AI56" s="624"/>
      <c r="AJ56" s="625"/>
      <c r="AK56" s="625"/>
      <c r="AL56" s="625"/>
      <c r="AM56" s="625"/>
      <c r="AN56" s="625"/>
      <c r="AO56" s="625"/>
      <c r="AP56" s="626"/>
      <c r="AR56" s="624"/>
      <c r="AS56" s="625"/>
      <c r="AT56" s="625"/>
      <c r="AU56" s="625"/>
      <c r="AV56" s="625"/>
      <c r="AW56" s="625"/>
      <c r="AX56" s="625"/>
      <c r="AY56" s="626"/>
    </row>
    <row r="57" spans="2:51" ht="15" x14ac:dyDescent="0.25">
      <c r="B57" s="624"/>
      <c r="C57" s="625"/>
      <c r="D57" s="625"/>
      <c r="E57" s="625"/>
      <c r="F57" s="625"/>
      <c r="G57" s="626"/>
      <c r="I57" s="624"/>
      <c r="J57" s="625"/>
      <c r="K57" s="625"/>
      <c r="L57" s="625"/>
      <c r="M57" s="625"/>
      <c r="N57" s="625"/>
      <c r="O57" s="625"/>
      <c r="P57" s="625"/>
      <c r="Q57" s="626"/>
      <c r="S57" s="624"/>
      <c r="T57" s="625"/>
      <c r="U57" s="625"/>
      <c r="V57" s="625"/>
      <c r="W57" s="625"/>
      <c r="X57" s="625"/>
      <c r="Y57" s="625"/>
      <c r="Z57" s="626"/>
      <c r="AB57" s="602"/>
      <c r="AD57" s="624"/>
      <c r="AE57" s="627"/>
      <c r="AF57" s="628">
        <f t="shared" si="0"/>
        <v>0</v>
      </c>
      <c r="AG57" s="629" t="e">
        <f t="shared" si="1"/>
        <v>#DIV/0!</v>
      </c>
      <c r="AI57" s="624"/>
      <c r="AJ57" s="625"/>
      <c r="AK57" s="625"/>
      <c r="AL57" s="625"/>
      <c r="AM57" s="625"/>
      <c r="AN57" s="625"/>
      <c r="AO57" s="625"/>
      <c r="AP57" s="626"/>
      <c r="AR57" s="624"/>
      <c r="AS57" s="625"/>
      <c r="AT57" s="625"/>
      <c r="AU57" s="625"/>
      <c r="AV57" s="625"/>
      <c r="AW57" s="625"/>
      <c r="AX57" s="625"/>
      <c r="AY57" s="626"/>
    </row>
    <row r="58" spans="2:51" ht="15" x14ac:dyDescent="0.25">
      <c r="B58" s="624"/>
      <c r="C58" s="625"/>
      <c r="D58" s="625"/>
      <c r="E58" s="625"/>
      <c r="F58" s="625"/>
      <c r="G58" s="626"/>
      <c r="I58" s="624"/>
      <c r="J58" s="625"/>
      <c r="K58" s="625"/>
      <c r="L58" s="625"/>
      <c r="M58" s="625"/>
      <c r="N58" s="625"/>
      <c r="O58" s="625"/>
      <c r="P58" s="625"/>
      <c r="Q58" s="626"/>
      <c r="S58" s="624"/>
      <c r="T58" s="625"/>
      <c r="U58" s="625"/>
      <c r="V58" s="625"/>
      <c r="W58" s="625"/>
      <c r="X58" s="625"/>
      <c r="Y58" s="625"/>
      <c r="Z58" s="626"/>
      <c r="AB58" s="602"/>
      <c r="AD58" s="624"/>
      <c r="AE58" s="627"/>
      <c r="AF58" s="628">
        <f t="shared" si="0"/>
        <v>0</v>
      </c>
      <c r="AG58" s="629" t="e">
        <f t="shared" si="1"/>
        <v>#DIV/0!</v>
      </c>
      <c r="AI58" s="624"/>
      <c r="AJ58" s="625"/>
      <c r="AK58" s="625"/>
      <c r="AL58" s="625"/>
      <c r="AM58" s="625"/>
      <c r="AN58" s="625"/>
      <c r="AO58" s="625"/>
      <c r="AP58" s="626"/>
      <c r="AR58" s="624"/>
      <c r="AS58" s="625"/>
      <c r="AT58" s="625"/>
      <c r="AU58" s="625"/>
      <c r="AV58" s="625"/>
      <c r="AW58" s="625"/>
      <c r="AX58" s="625"/>
      <c r="AY58" s="626"/>
    </row>
    <row r="59" spans="2:51" ht="15" x14ac:dyDescent="0.25">
      <c r="B59" s="624"/>
      <c r="C59" s="625"/>
      <c r="D59" s="625"/>
      <c r="E59" s="625"/>
      <c r="F59" s="625"/>
      <c r="G59" s="626"/>
      <c r="I59" s="624"/>
      <c r="J59" s="625"/>
      <c r="K59" s="625"/>
      <c r="L59" s="625"/>
      <c r="M59" s="625"/>
      <c r="N59" s="625"/>
      <c r="O59" s="625"/>
      <c r="P59" s="625"/>
      <c r="Q59" s="626"/>
      <c r="S59" s="624"/>
      <c r="T59" s="625"/>
      <c r="U59" s="625"/>
      <c r="V59" s="625"/>
      <c r="W59" s="625"/>
      <c r="X59" s="625"/>
      <c r="Y59" s="625"/>
      <c r="Z59" s="626"/>
      <c r="AB59" s="602"/>
      <c r="AD59" s="624"/>
      <c r="AE59" s="627"/>
      <c r="AF59" s="628">
        <f t="shared" si="0"/>
        <v>0</v>
      </c>
      <c r="AG59" s="629" t="e">
        <f t="shared" si="1"/>
        <v>#DIV/0!</v>
      </c>
      <c r="AI59" s="624"/>
      <c r="AJ59" s="625"/>
      <c r="AK59" s="625"/>
      <c r="AL59" s="625"/>
      <c r="AM59" s="625"/>
      <c r="AN59" s="625"/>
      <c r="AO59" s="625"/>
      <c r="AP59" s="626"/>
      <c r="AR59" s="624"/>
      <c r="AS59" s="625"/>
      <c r="AT59" s="625"/>
      <c r="AU59" s="625"/>
      <c r="AV59" s="625"/>
      <c r="AW59" s="625"/>
      <c r="AX59" s="625"/>
      <c r="AY59" s="626"/>
    </row>
    <row r="60" spans="2:51" ht="15" x14ac:dyDescent="0.25">
      <c r="B60" s="624"/>
      <c r="C60" s="625"/>
      <c r="D60" s="625"/>
      <c r="E60" s="625"/>
      <c r="F60" s="625"/>
      <c r="G60" s="626"/>
      <c r="I60" s="624"/>
      <c r="J60" s="625"/>
      <c r="K60" s="625"/>
      <c r="L60" s="625"/>
      <c r="M60" s="625"/>
      <c r="N60" s="625"/>
      <c r="O60" s="625"/>
      <c r="P60" s="625"/>
      <c r="Q60" s="626"/>
      <c r="S60" s="624"/>
      <c r="T60" s="625"/>
      <c r="U60" s="625"/>
      <c r="V60" s="625"/>
      <c r="W60" s="625"/>
      <c r="X60" s="625"/>
      <c r="Y60" s="625"/>
      <c r="Z60" s="626"/>
      <c r="AB60" s="602"/>
      <c r="AD60" s="624"/>
      <c r="AE60" s="627"/>
      <c r="AF60" s="628">
        <f t="shared" si="0"/>
        <v>0</v>
      </c>
      <c r="AG60" s="629" t="e">
        <f t="shared" si="1"/>
        <v>#DIV/0!</v>
      </c>
      <c r="AI60" s="624"/>
      <c r="AJ60" s="625"/>
      <c r="AK60" s="625"/>
      <c r="AL60" s="625"/>
      <c r="AM60" s="625"/>
      <c r="AN60" s="625"/>
      <c r="AO60" s="625"/>
      <c r="AP60" s="626"/>
      <c r="AR60" s="624"/>
      <c r="AS60" s="625"/>
      <c r="AT60" s="625"/>
      <c r="AU60" s="625"/>
      <c r="AV60" s="625"/>
      <c r="AW60" s="625"/>
      <c r="AX60" s="625"/>
      <c r="AY60" s="626"/>
    </row>
    <row r="61" spans="2:51" ht="15" x14ac:dyDescent="0.25">
      <c r="B61" s="624"/>
      <c r="C61" s="625"/>
      <c r="D61" s="625"/>
      <c r="E61" s="625"/>
      <c r="F61" s="625"/>
      <c r="G61" s="626"/>
      <c r="I61" s="624"/>
      <c r="J61" s="625"/>
      <c r="K61" s="625"/>
      <c r="L61" s="625"/>
      <c r="M61" s="625"/>
      <c r="N61" s="625"/>
      <c r="O61" s="625"/>
      <c r="P61" s="625"/>
      <c r="Q61" s="626"/>
      <c r="S61" s="624"/>
      <c r="T61" s="625"/>
      <c r="U61" s="625"/>
      <c r="V61" s="625"/>
      <c r="W61" s="625"/>
      <c r="X61" s="625"/>
      <c r="Y61" s="625"/>
      <c r="Z61" s="626"/>
      <c r="AB61" s="602"/>
      <c r="AD61" s="624"/>
      <c r="AE61" s="627"/>
      <c r="AF61" s="628">
        <f t="shared" si="0"/>
        <v>0</v>
      </c>
      <c r="AG61" s="629" t="e">
        <f t="shared" si="1"/>
        <v>#DIV/0!</v>
      </c>
      <c r="AI61" s="624"/>
      <c r="AJ61" s="625"/>
      <c r="AK61" s="625"/>
      <c r="AL61" s="625"/>
      <c r="AM61" s="625"/>
      <c r="AN61" s="625"/>
      <c r="AO61" s="625"/>
      <c r="AP61" s="626"/>
      <c r="AR61" s="624"/>
      <c r="AS61" s="625"/>
      <c r="AT61" s="625"/>
      <c r="AU61" s="625"/>
      <c r="AV61" s="625"/>
      <c r="AW61" s="625"/>
      <c r="AX61" s="625"/>
      <c r="AY61" s="626"/>
    </row>
    <row r="62" spans="2:51" ht="15" x14ac:dyDescent="0.25">
      <c r="B62" s="624"/>
      <c r="C62" s="625"/>
      <c r="D62" s="625"/>
      <c r="E62" s="625"/>
      <c r="F62" s="625"/>
      <c r="G62" s="626"/>
      <c r="I62" s="624"/>
      <c r="J62" s="625"/>
      <c r="K62" s="625"/>
      <c r="L62" s="625"/>
      <c r="M62" s="625"/>
      <c r="N62" s="625"/>
      <c r="O62" s="625"/>
      <c r="P62" s="625"/>
      <c r="Q62" s="626"/>
      <c r="S62" s="624"/>
      <c r="T62" s="625"/>
      <c r="U62" s="625"/>
      <c r="V62" s="625"/>
      <c r="W62" s="625"/>
      <c r="X62" s="625"/>
      <c r="Y62" s="625"/>
      <c r="Z62" s="626"/>
      <c r="AB62" s="602"/>
      <c r="AD62" s="624"/>
      <c r="AE62" s="627"/>
      <c r="AF62" s="628">
        <f t="shared" si="0"/>
        <v>0</v>
      </c>
      <c r="AG62" s="629" t="e">
        <f t="shared" si="1"/>
        <v>#DIV/0!</v>
      </c>
      <c r="AI62" s="624"/>
      <c r="AJ62" s="625"/>
      <c r="AK62" s="625"/>
      <c r="AL62" s="625"/>
      <c r="AM62" s="625"/>
      <c r="AN62" s="625"/>
      <c r="AO62" s="625"/>
      <c r="AP62" s="626"/>
      <c r="AR62" s="624"/>
      <c r="AS62" s="625"/>
      <c r="AT62" s="625"/>
      <c r="AU62" s="625"/>
      <c r="AV62" s="625"/>
      <c r="AW62" s="625"/>
      <c r="AX62" s="625"/>
      <c r="AY62" s="626"/>
    </row>
    <row r="63" spans="2:51" ht="15" x14ac:dyDescent="0.25">
      <c r="B63" s="624"/>
      <c r="C63" s="625"/>
      <c r="D63" s="625"/>
      <c r="E63" s="625"/>
      <c r="F63" s="625"/>
      <c r="G63" s="626"/>
      <c r="I63" s="624"/>
      <c r="J63" s="625"/>
      <c r="K63" s="625"/>
      <c r="L63" s="625"/>
      <c r="M63" s="625"/>
      <c r="N63" s="625"/>
      <c r="O63" s="625"/>
      <c r="P63" s="625"/>
      <c r="Q63" s="626"/>
      <c r="S63" s="624"/>
      <c r="T63" s="625"/>
      <c r="U63" s="625"/>
      <c r="V63" s="625"/>
      <c r="W63" s="625"/>
      <c r="X63" s="625"/>
      <c r="Y63" s="625"/>
      <c r="Z63" s="626"/>
      <c r="AB63" s="602"/>
      <c r="AD63" s="624"/>
      <c r="AE63" s="627"/>
      <c r="AF63" s="628">
        <f t="shared" si="0"/>
        <v>0</v>
      </c>
      <c r="AG63" s="629" t="e">
        <f t="shared" si="1"/>
        <v>#DIV/0!</v>
      </c>
      <c r="AI63" s="624"/>
      <c r="AJ63" s="625"/>
      <c r="AK63" s="625"/>
      <c r="AL63" s="625"/>
      <c r="AM63" s="625"/>
      <c r="AN63" s="625"/>
      <c r="AO63" s="625"/>
      <c r="AP63" s="626"/>
      <c r="AR63" s="624"/>
      <c r="AS63" s="625"/>
      <c r="AT63" s="625"/>
      <c r="AU63" s="625"/>
      <c r="AV63" s="625"/>
      <c r="AW63" s="625"/>
      <c r="AX63" s="625"/>
      <c r="AY63" s="626"/>
    </row>
    <row r="64" spans="2:51" ht="15" x14ac:dyDescent="0.25">
      <c r="B64" s="624"/>
      <c r="C64" s="625"/>
      <c r="D64" s="625"/>
      <c r="E64" s="625"/>
      <c r="F64" s="625"/>
      <c r="G64" s="626"/>
      <c r="I64" s="624"/>
      <c r="J64" s="625"/>
      <c r="K64" s="625"/>
      <c r="L64" s="625"/>
      <c r="M64" s="625"/>
      <c r="N64" s="625"/>
      <c r="O64" s="625"/>
      <c r="P64" s="625"/>
      <c r="Q64" s="626"/>
      <c r="S64" s="624"/>
      <c r="T64" s="625"/>
      <c r="U64" s="625"/>
      <c r="V64" s="625"/>
      <c r="W64" s="625"/>
      <c r="X64" s="625"/>
      <c r="Y64" s="625"/>
      <c r="Z64" s="626"/>
      <c r="AB64" s="602"/>
      <c r="AD64" s="624"/>
      <c r="AE64" s="627"/>
      <c r="AF64" s="628">
        <f t="shared" si="0"/>
        <v>0</v>
      </c>
      <c r="AG64" s="629" t="e">
        <f t="shared" si="1"/>
        <v>#DIV/0!</v>
      </c>
      <c r="AI64" s="624"/>
      <c r="AJ64" s="625"/>
      <c r="AK64" s="625"/>
      <c r="AL64" s="625"/>
      <c r="AM64" s="625"/>
      <c r="AN64" s="625"/>
      <c r="AO64" s="625"/>
      <c r="AP64" s="626"/>
      <c r="AR64" s="624"/>
      <c r="AS64" s="625"/>
      <c r="AT64" s="625"/>
      <c r="AU64" s="625"/>
      <c r="AV64" s="625"/>
      <c r="AW64" s="625"/>
      <c r="AX64" s="625"/>
      <c r="AY64" s="626"/>
    </row>
    <row r="65" spans="2:51" ht="15" x14ac:dyDescent="0.25">
      <c r="B65" s="624"/>
      <c r="C65" s="625"/>
      <c r="D65" s="625"/>
      <c r="E65" s="625"/>
      <c r="F65" s="625"/>
      <c r="G65" s="626"/>
      <c r="I65" s="624"/>
      <c r="J65" s="625"/>
      <c r="K65" s="625"/>
      <c r="L65" s="625"/>
      <c r="M65" s="625"/>
      <c r="N65" s="625"/>
      <c r="O65" s="625"/>
      <c r="P65" s="625"/>
      <c r="Q65" s="626"/>
      <c r="S65" s="624"/>
      <c r="T65" s="625"/>
      <c r="U65" s="625"/>
      <c r="V65" s="625"/>
      <c r="W65" s="625"/>
      <c r="X65" s="625"/>
      <c r="Y65" s="625"/>
      <c r="Z65" s="626"/>
      <c r="AB65" s="602"/>
      <c r="AD65" s="624"/>
      <c r="AE65" s="627"/>
      <c r="AF65" s="628">
        <f t="shared" si="0"/>
        <v>0</v>
      </c>
      <c r="AG65" s="629" t="e">
        <f t="shared" si="1"/>
        <v>#DIV/0!</v>
      </c>
      <c r="AI65" s="624"/>
      <c r="AJ65" s="625"/>
      <c r="AK65" s="625"/>
      <c r="AL65" s="625"/>
      <c r="AM65" s="625"/>
      <c r="AN65" s="625"/>
      <c r="AO65" s="625"/>
      <c r="AP65" s="626"/>
      <c r="AR65" s="624"/>
      <c r="AS65" s="625"/>
      <c r="AT65" s="625"/>
      <c r="AU65" s="625"/>
      <c r="AV65" s="625"/>
      <c r="AW65" s="625"/>
      <c r="AX65" s="625"/>
      <c r="AY65" s="626"/>
    </row>
    <row r="66" spans="2:51" ht="15" x14ac:dyDescent="0.25">
      <c r="B66" s="624"/>
      <c r="C66" s="625"/>
      <c r="D66" s="625"/>
      <c r="E66" s="625"/>
      <c r="F66" s="625"/>
      <c r="G66" s="626"/>
      <c r="I66" s="624"/>
      <c r="J66" s="625"/>
      <c r="K66" s="625"/>
      <c r="L66" s="625"/>
      <c r="M66" s="625"/>
      <c r="N66" s="625"/>
      <c r="O66" s="625"/>
      <c r="P66" s="625"/>
      <c r="Q66" s="626"/>
      <c r="S66" s="624"/>
      <c r="T66" s="625"/>
      <c r="U66" s="625"/>
      <c r="V66" s="625"/>
      <c r="W66" s="625"/>
      <c r="X66" s="625"/>
      <c r="Y66" s="625"/>
      <c r="Z66" s="626"/>
      <c r="AB66" s="602"/>
      <c r="AD66" s="624"/>
      <c r="AE66" s="627"/>
      <c r="AF66" s="628">
        <f t="shared" si="0"/>
        <v>0</v>
      </c>
      <c r="AG66" s="629" t="e">
        <f t="shared" si="1"/>
        <v>#DIV/0!</v>
      </c>
      <c r="AI66" s="624"/>
      <c r="AJ66" s="625"/>
      <c r="AK66" s="625"/>
      <c r="AL66" s="625"/>
      <c r="AM66" s="625"/>
      <c r="AN66" s="625"/>
      <c r="AO66" s="625"/>
      <c r="AP66" s="626"/>
      <c r="AR66" s="624"/>
      <c r="AS66" s="625"/>
      <c r="AT66" s="625"/>
      <c r="AU66" s="625"/>
      <c r="AV66" s="625"/>
      <c r="AW66" s="625"/>
      <c r="AX66" s="625"/>
      <c r="AY66" s="626"/>
    </row>
    <row r="67" spans="2:51" ht="15" x14ac:dyDescent="0.25">
      <c r="B67" s="624"/>
      <c r="C67" s="625"/>
      <c r="D67" s="625"/>
      <c r="E67" s="625"/>
      <c r="F67" s="625"/>
      <c r="G67" s="626"/>
      <c r="I67" s="624"/>
      <c r="J67" s="625"/>
      <c r="K67" s="625"/>
      <c r="L67" s="625"/>
      <c r="M67" s="625"/>
      <c r="N67" s="625"/>
      <c r="O67" s="625"/>
      <c r="P67" s="625"/>
      <c r="Q67" s="626"/>
      <c r="S67" s="624"/>
      <c r="T67" s="625"/>
      <c r="U67" s="625"/>
      <c r="V67" s="625"/>
      <c r="W67" s="625"/>
      <c r="X67" s="625"/>
      <c r="Y67" s="625"/>
      <c r="Z67" s="626"/>
      <c r="AB67" s="602"/>
      <c r="AD67" s="624"/>
      <c r="AE67" s="627"/>
      <c r="AF67" s="628">
        <f t="shared" si="0"/>
        <v>0</v>
      </c>
      <c r="AG67" s="629" t="e">
        <f t="shared" si="1"/>
        <v>#DIV/0!</v>
      </c>
      <c r="AI67" s="624"/>
      <c r="AJ67" s="625"/>
      <c r="AK67" s="625"/>
      <c r="AL67" s="625"/>
      <c r="AM67" s="625"/>
      <c r="AN67" s="625"/>
      <c r="AO67" s="625"/>
      <c r="AP67" s="626"/>
      <c r="AR67" s="624"/>
      <c r="AS67" s="625"/>
      <c r="AT67" s="625"/>
      <c r="AU67" s="625"/>
      <c r="AV67" s="625"/>
      <c r="AW67" s="625"/>
      <c r="AX67" s="625"/>
      <c r="AY67" s="626"/>
    </row>
    <row r="68" spans="2:51" ht="15" x14ac:dyDescent="0.25">
      <c r="B68" s="624"/>
      <c r="C68" s="625"/>
      <c r="D68" s="625"/>
      <c r="E68" s="625"/>
      <c r="F68" s="625"/>
      <c r="G68" s="626"/>
      <c r="I68" s="624"/>
      <c r="J68" s="625"/>
      <c r="K68" s="625"/>
      <c r="L68" s="625"/>
      <c r="M68" s="625"/>
      <c r="N68" s="625"/>
      <c r="O68" s="625"/>
      <c r="P68" s="625"/>
      <c r="Q68" s="626"/>
      <c r="S68" s="624"/>
      <c r="T68" s="625"/>
      <c r="U68" s="625"/>
      <c r="V68" s="625"/>
      <c r="W68" s="625"/>
      <c r="X68" s="625"/>
      <c r="Y68" s="625"/>
      <c r="Z68" s="626"/>
      <c r="AB68" s="602"/>
      <c r="AD68" s="624"/>
      <c r="AE68" s="627"/>
      <c r="AF68" s="628">
        <f t="shared" si="0"/>
        <v>0</v>
      </c>
      <c r="AG68" s="629" t="e">
        <f t="shared" si="1"/>
        <v>#DIV/0!</v>
      </c>
      <c r="AI68" s="624"/>
      <c r="AJ68" s="625"/>
      <c r="AK68" s="625"/>
      <c r="AL68" s="625"/>
      <c r="AM68" s="625"/>
      <c r="AN68" s="625"/>
      <c r="AO68" s="625"/>
      <c r="AP68" s="626"/>
      <c r="AR68" s="624"/>
      <c r="AS68" s="625"/>
      <c r="AT68" s="625"/>
      <c r="AU68" s="625"/>
      <c r="AV68" s="625"/>
      <c r="AW68" s="625"/>
      <c r="AX68" s="625"/>
      <c r="AY68" s="626"/>
    </row>
    <row r="69" spans="2:51" ht="15" x14ac:dyDescent="0.25">
      <c r="B69" s="624"/>
      <c r="C69" s="625"/>
      <c r="D69" s="625"/>
      <c r="E69" s="625"/>
      <c r="F69" s="625"/>
      <c r="G69" s="626"/>
      <c r="I69" s="624"/>
      <c r="J69" s="625"/>
      <c r="K69" s="625"/>
      <c r="L69" s="625"/>
      <c r="M69" s="625"/>
      <c r="N69" s="625"/>
      <c r="O69" s="625"/>
      <c r="P69" s="625"/>
      <c r="Q69" s="626"/>
      <c r="S69" s="624"/>
      <c r="T69" s="625"/>
      <c r="U69" s="625"/>
      <c r="V69" s="625"/>
      <c r="W69" s="625"/>
      <c r="X69" s="625"/>
      <c r="Y69" s="625"/>
      <c r="Z69" s="626"/>
      <c r="AB69" s="602"/>
      <c r="AD69" s="624"/>
      <c r="AE69" s="627"/>
      <c r="AF69" s="628">
        <f t="shared" si="0"/>
        <v>0</v>
      </c>
      <c r="AG69" s="629" t="e">
        <f t="shared" si="1"/>
        <v>#DIV/0!</v>
      </c>
      <c r="AI69" s="624"/>
      <c r="AJ69" s="625"/>
      <c r="AK69" s="625"/>
      <c r="AL69" s="625"/>
      <c r="AM69" s="625"/>
      <c r="AN69" s="625"/>
      <c r="AO69" s="625"/>
      <c r="AP69" s="626"/>
      <c r="AR69" s="624"/>
      <c r="AS69" s="625"/>
      <c r="AT69" s="625"/>
      <c r="AU69" s="625"/>
      <c r="AV69" s="625"/>
      <c r="AW69" s="625"/>
      <c r="AX69" s="625"/>
      <c r="AY69" s="626"/>
    </row>
    <row r="70" spans="2:51" ht="15" x14ac:dyDescent="0.25">
      <c r="B70" s="624"/>
      <c r="C70" s="625"/>
      <c r="D70" s="625"/>
      <c r="E70" s="625"/>
      <c r="F70" s="625"/>
      <c r="G70" s="626"/>
      <c r="I70" s="624"/>
      <c r="J70" s="625"/>
      <c r="K70" s="625"/>
      <c r="L70" s="625"/>
      <c r="M70" s="625"/>
      <c r="N70" s="625"/>
      <c r="O70" s="625"/>
      <c r="P70" s="625"/>
      <c r="Q70" s="626"/>
      <c r="S70" s="624"/>
      <c r="T70" s="625"/>
      <c r="U70" s="625"/>
      <c r="V70" s="625"/>
      <c r="W70" s="625"/>
      <c r="X70" s="625"/>
      <c r="Y70" s="625"/>
      <c r="Z70" s="626"/>
      <c r="AB70" s="602"/>
      <c r="AD70" s="624"/>
      <c r="AE70" s="627"/>
      <c r="AF70" s="628">
        <f t="shared" si="0"/>
        <v>0</v>
      </c>
      <c r="AG70" s="629" t="e">
        <f t="shared" si="1"/>
        <v>#DIV/0!</v>
      </c>
      <c r="AI70" s="624"/>
      <c r="AJ70" s="625"/>
      <c r="AK70" s="625"/>
      <c r="AL70" s="625"/>
      <c r="AM70" s="625"/>
      <c r="AN70" s="625"/>
      <c r="AO70" s="625"/>
      <c r="AP70" s="626"/>
      <c r="AR70" s="624"/>
      <c r="AS70" s="625"/>
      <c r="AT70" s="625"/>
      <c r="AU70" s="625"/>
      <c r="AV70" s="625"/>
      <c r="AW70" s="625"/>
      <c r="AX70" s="625"/>
      <c r="AY70" s="626"/>
    </row>
    <row r="71" spans="2:51" ht="15" x14ac:dyDescent="0.25">
      <c r="B71" s="624"/>
      <c r="C71" s="625"/>
      <c r="D71" s="625"/>
      <c r="E71" s="625"/>
      <c r="F71" s="625"/>
      <c r="G71" s="626"/>
      <c r="I71" s="624"/>
      <c r="J71" s="625"/>
      <c r="K71" s="625"/>
      <c r="L71" s="625"/>
      <c r="M71" s="625"/>
      <c r="N71" s="625"/>
      <c r="O71" s="625"/>
      <c r="P71" s="625"/>
      <c r="Q71" s="626"/>
      <c r="S71" s="624"/>
      <c r="T71" s="625"/>
      <c r="U71" s="625"/>
      <c r="V71" s="625"/>
      <c r="W71" s="625"/>
      <c r="X71" s="625"/>
      <c r="Y71" s="625"/>
      <c r="Z71" s="626"/>
      <c r="AB71" s="602"/>
      <c r="AD71" s="624"/>
      <c r="AE71" s="627"/>
      <c r="AF71" s="628">
        <f t="shared" si="0"/>
        <v>0</v>
      </c>
      <c r="AG71" s="629" t="e">
        <f t="shared" si="1"/>
        <v>#DIV/0!</v>
      </c>
      <c r="AI71" s="624"/>
      <c r="AJ71" s="625"/>
      <c r="AK71" s="625"/>
      <c r="AL71" s="625"/>
      <c r="AM71" s="625"/>
      <c r="AN71" s="625"/>
      <c r="AO71" s="625"/>
      <c r="AP71" s="626"/>
      <c r="AR71" s="624"/>
      <c r="AS71" s="625"/>
      <c r="AT71" s="625"/>
      <c r="AU71" s="625"/>
      <c r="AV71" s="625"/>
      <c r="AW71" s="625"/>
      <c r="AX71" s="625"/>
      <c r="AY71" s="626"/>
    </row>
    <row r="72" spans="2:51" ht="15" x14ac:dyDescent="0.25">
      <c r="B72" s="624"/>
      <c r="C72" s="625"/>
      <c r="D72" s="625"/>
      <c r="E72" s="625"/>
      <c r="F72" s="625"/>
      <c r="G72" s="626"/>
      <c r="I72" s="624"/>
      <c r="J72" s="625"/>
      <c r="K72" s="625"/>
      <c r="L72" s="625"/>
      <c r="M72" s="625"/>
      <c r="N72" s="625"/>
      <c r="O72" s="625"/>
      <c r="P72" s="625"/>
      <c r="Q72" s="626"/>
      <c r="S72" s="624"/>
      <c r="T72" s="625"/>
      <c r="U72" s="625"/>
      <c r="V72" s="625"/>
      <c r="W72" s="625"/>
      <c r="X72" s="625"/>
      <c r="Y72" s="625"/>
      <c r="Z72" s="626"/>
      <c r="AB72" s="602"/>
      <c r="AD72" s="624"/>
      <c r="AE72" s="627"/>
      <c r="AF72" s="628">
        <f t="shared" si="0"/>
        <v>0</v>
      </c>
      <c r="AG72" s="629" t="e">
        <f t="shared" si="1"/>
        <v>#DIV/0!</v>
      </c>
      <c r="AI72" s="624"/>
      <c r="AJ72" s="625"/>
      <c r="AK72" s="625"/>
      <c r="AL72" s="625"/>
      <c r="AM72" s="625"/>
      <c r="AN72" s="625"/>
      <c r="AO72" s="625"/>
      <c r="AP72" s="626"/>
      <c r="AR72" s="624"/>
      <c r="AS72" s="625"/>
      <c r="AT72" s="625"/>
      <c r="AU72" s="625"/>
      <c r="AV72" s="625"/>
      <c r="AW72" s="625"/>
      <c r="AX72" s="625"/>
      <c r="AY72" s="626"/>
    </row>
    <row r="73" spans="2:51" ht="15" x14ac:dyDescent="0.25">
      <c r="B73" s="624"/>
      <c r="C73" s="625"/>
      <c r="D73" s="625"/>
      <c r="E73" s="625"/>
      <c r="F73" s="625"/>
      <c r="G73" s="626"/>
      <c r="I73" s="624"/>
      <c r="J73" s="625"/>
      <c r="K73" s="625"/>
      <c r="L73" s="625"/>
      <c r="M73" s="625"/>
      <c r="N73" s="625"/>
      <c r="O73" s="625"/>
      <c r="P73" s="625"/>
      <c r="Q73" s="626"/>
      <c r="S73" s="624"/>
      <c r="T73" s="625"/>
      <c r="U73" s="625"/>
      <c r="V73" s="625"/>
      <c r="W73" s="625"/>
      <c r="X73" s="625"/>
      <c r="Y73" s="625"/>
      <c r="Z73" s="626"/>
      <c r="AB73" s="602"/>
      <c r="AD73" s="624"/>
      <c r="AE73" s="627"/>
      <c r="AF73" s="628">
        <f t="shared" ref="AF73:AF136" si="2">SUM(AD73:AE73)</f>
        <v>0</v>
      </c>
      <c r="AG73" s="629" t="e">
        <f t="shared" ref="AG73:AG136" si="3">AD73/AF73</f>
        <v>#DIV/0!</v>
      </c>
      <c r="AI73" s="624"/>
      <c r="AJ73" s="625"/>
      <c r="AK73" s="625"/>
      <c r="AL73" s="625"/>
      <c r="AM73" s="625"/>
      <c r="AN73" s="625"/>
      <c r="AO73" s="625"/>
      <c r="AP73" s="626"/>
      <c r="AR73" s="624"/>
      <c r="AS73" s="625"/>
      <c r="AT73" s="625"/>
      <c r="AU73" s="625"/>
      <c r="AV73" s="625"/>
      <c r="AW73" s="625"/>
      <c r="AX73" s="625"/>
      <c r="AY73" s="626"/>
    </row>
    <row r="74" spans="2:51" ht="15" x14ac:dyDescent="0.25">
      <c r="B74" s="624"/>
      <c r="C74" s="625"/>
      <c r="D74" s="625"/>
      <c r="E74" s="625"/>
      <c r="F74" s="625"/>
      <c r="G74" s="626"/>
      <c r="I74" s="624"/>
      <c r="J74" s="625"/>
      <c r="K74" s="625"/>
      <c r="L74" s="625"/>
      <c r="M74" s="625"/>
      <c r="N74" s="625"/>
      <c r="O74" s="625"/>
      <c r="P74" s="625"/>
      <c r="Q74" s="626"/>
      <c r="S74" s="624"/>
      <c r="T74" s="625"/>
      <c r="U74" s="625"/>
      <c r="V74" s="625"/>
      <c r="W74" s="625"/>
      <c r="X74" s="625"/>
      <c r="Y74" s="625"/>
      <c r="Z74" s="626"/>
      <c r="AB74" s="602"/>
      <c r="AD74" s="624"/>
      <c r="AE74" s="627"/>
      <c r="AF74" s="628">
        <f t="shared" si="2"/>
        <v>0</v>
      </c>
      <c r="AG74" s="629" t="e">
        <f t="shared" si="3"/>
        <v>#DIV/0!</v>
      </c>
      <c r="AI74" s="624"/>
      <c r="AJ74" s="625"/>
      <c r="AK74" s="625"/>
      <c r="AL74" s="625"/>
      <c r="AM74" s="625"/>
      <c r="AN74" s="625"/>
      <c r="AO74" s="625"/>
      <c r="AP74" s="626"/>
      <c r="AR74" s="624"/>
      <c r="AS74" s="625"/>
      <c r="AT74" s="625"/>
      <c r="AU74" s="625"/>
      <c r="AV74" s="625"/>
      <c r="AW74" s="625"/>
      <c r="AX74" s="625"/>
      <c r="AY74" s="626"/>
    </row>
    <row r="75" spans="2:51" ht="15" x14ac:dyDescent="0.25">
      <c r="B75" s="624"/>
      <c r="C75" s="625"/>
      <c r="D75" s="625"/>
      <c r="E75" s="625"/>
      <c r="F75" s="625"/>
      <c r="G75" s="626"/>
      <c r="I75" s="624"/>
      <c r="J75" s="625"/>
      <c r="K75" s="625"/>
      <c r="L75" s="625"/>
      <c r="M75" s="625"/>
      <c r="N75" s="625"/>
      <c r="O75" s="625"/>
      <c r="P75" s="625"/>
      <c r="Q75" s="626"/>
      <c r="S75" s="624"/>
      <c r="T75" s="625"/>
      <c r="U75" s="625"/>
      <c r="V75" s="625"/>
      <c r="W75" s="625"/>
      <c r="X75" s="625"/>
      <c r="Y75" s="625"/>
      <c r="Z75" s="626"/>
      <c r="AB75" s="602"/>
      <c r="AD75" s="624"/>
      <c r="AE75" s="627"/>
      <c r="AF75" s="628">
        <f t="shared" si="2"/>
        <v>0</v>
      </c>
      <c r="AG75" s="629" t="e">
        <f t="shared" si="3"/>
        <v>#DIV/0!</v>
      </c>
      <c r="AI75" s="624"/>
      <c r="AJ75" s="625"/>
      <c r="AK75" s="625"/>
      <c r="AL75" s="625"/>
      <c r="AM75" s="625"/>
      <c r="AN75" s="625"/>
      <c r="AO75" s="625"/>
      <c r="AP75" s="626"/>
      <c r="AR75" s="624"/>
      <c r="AS75" s="625"/>
      <c r="AT75" s="625"/>
      <c r="AU75" s="625"/>
      <c r="AV75" s="625"/>
      <c r="AW75" s="625"/>
      <c r="AX75" s="625"/>
      <c r="AY75" s="626"/>
    </row>
    <row r="76" spans="2:51" ht="15" x14ac:dyDescent="0.25">
      <c r="B76" s="624"/>
      <c r="C76" s="625"/>
      <c r="D76" s="625"/>
      <c r="E76" s="625"/>
      <c r="F76" s="625"/>
      <c r="G76" s="626"/>
      <c r="I76" s="624"/>
      <c r="J76" s="625"/>
      <c r="K76" s="625"/>
      <c r="L76" s="625"/>
      <c r="M76" s="625"/>
      <c r="N76" s="625"/>
      <c r="O76" s="625"/>
      <c r="P76" s="625"/>
      <c r="Q76" s="626"/>
      <c r="S76" s="624"/>
      <c r="T76" s="625"/>
      <c r="U76" s="625"/>
      <c r="V76" s="625"/>
      <c r="W76" s="625"/>
      <c r="X76" s="625"/>
      <c r="Y76" s="625"/>
      <c r="Z76" s="626"/>
      <c r="AB76" s="602"/>
      <c r="AD76" s="624"/>
      <c r="AE76" s="627"/>
      <c r="AF76" s="628">
        <f t="shared" si="2"/>
        <v>0</v>
      </c>
      <c r="AG76" s="629" t="e">
        <f t="shared" si="3"/>
        <v>#DIV/0!</v>
      </c>
      <c r="AI76" s="624"/>
      <c r="AJ76" s="625"/>
      <c r="AK76" s="625"/>
      <c r="AL76" s="625"/>
      <c r="AM76" s="625"/>
      <c r="AN76" s="625"/>
      <c r="AO76" s="625"/>
      <c r="AP76" s="626"/>
      <c r="AR76" s="624"/>
      <c r="AS76" s="625"/>
      <c r="AT76" s="625"/>
      <c r="AU76" s="625"/>
      <c r="AV76" s="625"/>
      <c r="AW76" s="625"/>
      <c r="AX76" s="625"/>
      <c r="AY76" s="626"/>
    </row>
    <row r="77" spans="2:51" ht="15" x14ac:dyDescent="0.25">
      <c r="B77" s="624"/>
      <c r="C77" s="625"/>
      <c r="D77" s="625"/>
      <c r="E77" s="625"/>
      <c r="F77" s="625"/>
      <c r="G77" s="626"/>
      <c r="I77" s="624"/>
      <c r="J77" s="625"/>
      <c r="K77" s="625"/>
      <c r="L77" s="625"/>
      <c r="M77" s="625"/>
      <c r="N77" s="625"/>
      <c r="O77" s="625"/>
      <c r="P77" s="625"/>
      <c r="Q77" s="626"/>
      <c r="S77" s="624"/>
      <c r="T77" s="625"/>
      <c r="U77" s="625"/>
      <c r="V77" s="625"/>
      <c r="W77" s="625"/>
      <c r="X77" s="625"/>
      <c r="Y77" s="625"/>
      <c r="Z77" s="626"/>
      <c r="AB77" s="602"/>
      <c r="AD77" s="624"/>
      <c r="AE77" s="627"/>
      <c r="AF77" s="628">
        <f t="shared" si="2"/>
        <v>0</v>
      </c>
      <c r="AG77" s="629" t="e">
        <f t="shared" si="3"/>
        <v>#DIV/0!</v>
      </c>
      <c r="AI77" s="624"/>
      <c r="AJ77" s="625"/>
      <c r="AK77" s="625"/>
      <c r="AL77" s="625"/>
      <c r="AM77" s="625"/>
      <c r="AN77" s="625"/>
      <c r="AO77" s="625"/>
      <c r="AP77" s="626"/>
      <c r="AR77" s="624"/>
      <c r="AS77" s="625"/>
      <c r="AT77" s="625"/>
      <c r="AU77" s="625"/>
      <c r="AV77" s="625"/>
      <c r="AW77" s="625"/>
      <c r="AX77" s="625"/>
      <c r="AY77" s="626"/>
    </row>
    <row r="78" spans="2:51" ht="15" x14ac:dyDescent="0.25">
      <c r="B78" s="624"/>
      <c r="C78" s="625"/>
      <c r="D78" s="625"/>
      <c r="E78" s="625"/>
      <c r="F78" s="625"/>
      <c r="G78" s="626"/>
      <c r="I78" s="624"/>
      <c r="J78" s="625"/>
      <c r="K78" s="625"/>
      <c r="L78" s="625"/>
      <c r="M78" s="625"/>
      <c r="N78" s="625"/>
      <c r="O78" s="625"/>
      <c r="P78" s="625"/>
      <c r="Q78" s="626"/>
      <c r="S78" s="624"/>
      <c r="T78" s="625"/>
      <c r="U78" s="625"/>
      <c r="V78" s="625"/>
      <c r="W78" s="625"/>
      <c r="X78" s="625"/>
      <c r="Y78" s="625"/>
      <c r="Z78" s="626"/>
      <c r="AB78" s="602"/>
      <c r="AD78" s="624"/>
      <c r="AE78" s="627"/>
      <c r="AF78" s="628">
        <f t="shared" si="2"/>
        <v>0</v>
      </c>
      <c r="AG78" s="629" t="e">
        <f t="shared" si="3"/>
        <v>#DIV/0!</v>
      </c>
      <c r="AI78" s="624"/>
      <c r="AJ78" s="625"/>
      <c r="AK78" s="625"/>
      <c r="AL78" s="625"/>
      <c r="AM78" s="625"/>
      <c r="AN78" s="625"/>
      <c r="AO78" s="625"/>
      <c r="AP78" s="626"/>
      <c r="AR78" s="624"/>
      <c r="AS78" s="625"/>
      <c r="AT78" s="625"/>
      <c r="AU78" s="625"/>
      <c r="AV78" s="625"/>
      <c r="AW78" s="625"/>
      <c r="AX78" s="625"/>
      <c r="AY78" s="626"/>
    </row>
    <row r="79" spans="2:51" ht="15" x14ac:dyDescent="0.25">
      <c r="B79" s="624"/>
      <c r="C79" s="625"/>
      <c r="D79" s="625"/>
      <c r="E79" s="625"/>
      <c r="F79" s="625"/>
      <c r="G79" s="626"/>
      <c r="I79" s="624"/>
      <c r="J79" s="625"/>
      <c r="K79" s="625"/>
      <c r="L79" s="625"/>
      <c r="M79" s="625"/>
      <c r="N79" s="625"/>
      <c r="O79" s="625"/>
      <c r="P79" s="625"/>
      <c r="Q79" s="626"/>
      <c r="S79" s="624"/>
      <c r="T79" s="625"/>
      <c r="U79" s="625"/>
      <c r="V79" s="625"/>
      <c r="W79" s="625"/>
      <c r="X79" s="625"/>
      <c r="Y79" s="625"/>
      <c r="Z79" s="626"/>
      <c r="AB79" s="602"/>
      <c r="AD79" s="624"/>
      <c r="AE79" s="627"/>
      <c r="AF79" s="628">
        <f t="shared" si="2"/>
        <v>0</v>
      </c>
      <c r="AG79" s="629" t="e">
        <f t="shared" si="3"/>
        <v>#DIV/0!</v>
      </c>
      <c r="AI79" s="624"/>
      <c r="AJ79" s="625"/>
      <c r="AK79" s="625"/>
      <c r="AL79" s="625"/>
      <c r="AM79" s="625"/>
      <c r="AN79" s="625"/>
      <c r="AO79" s="625"/>
      <c r="AP79" s="626"/>
      <c r="AR79" s="624"/>
      <c r="AS79" s="625"/>
      <c r="AT79" s="625"/>
      <c r="AU79" s="625"/>
      <c r="AV79" s="625"/>
      <c r="AW79" s="625"/>
      <c r="AX79" s="625"/>
      <c r="AY79" s="626"/>
    </row>
    <row r="80" spans="2:51" ht="15" x14ac:dyDescent="0.25">
      <c r="B80" s="624"/>
      <c r="C80" s="625"/>
      <c r="D80" s="625"/>
      <c r="E80" s="625"/>
      <c r="F80" s="625"/>
      <c r="G80" s="626"/>
      <c r="I80" s="624"/>
      <c r="J80" s="625"/>
      <c r="K80" s="625"/>
      <c r="L80" s="625"/>
      <c r="M80" s="625"/>
      <c r="N80" s="625"/>
      <c r="O80" s="625"/>
      <c r="P80" s="625"/>
      <c r="Q80" s="626"/>
      <c r="S80" s="624"/>
      <c r="T80" s="625"/>
      <c r="U80" s="625"/>
      <c r="V80" s="625"/>
      <c r="W80" s="625"/>
      <c r="X80" s="625"/>
      <c r="Y80" s="625"/>
      <c r="Z80" s="626"/>
      <c r="AB80" s="602"/>
      <c r="AD80" s="624"/>
      <c r="AE80" s="627"/>
      <c r="AF80" s="628">
        <f t="shared" si="2"/>
        <v>0</v>
      </c>
      <c r="AG80" s="629" t="e">
        <f t="shared" si="3"/>
        <v>#DIV/0!</v>
      </c>
      <c r="AI80" s="624"/>
      <c r="AJ80" s="625"/>
      <c r="AK80" s="625"/>
      <c r="AL80" s="625"/>
      <c r="AM80" s="625"/>
      <c r="AN80" s="625"/>
      <c r="AO80" s="625"/>
      <c r="AP80" s="626"/>
      <c r="AR80" s="624"/>
      <c r="AS80" s="625"/>
      <c r="AT80" s="625"/>
      <c r="AU80" s="625"/>
      <c r="AV80" s="625"/>
      <c r="AW80" s="625"/>
      <c r="AX80" s="625"/>
      <c r="AY80" s="626"/>
    </row>
    <row r="81" spans="2:51" ht="15" x14ac:dyDescent="0.25">
      <c r="B81" s="624"/>
      <c r="C81" s="625"/>
      <c r="D81" s="625"/>
      <c r="E81" s="625"/>
      <c r="F81" s="625"/>
      <c r="G81" s="626"/>
      <c r="I81" s="624"/>
      <c r="J81" s="625"/>
      <c r="K81" s="625"/>
      <c r="L81" s="625"/>
      <c r="M81" s="625"/>
      <c r="N81" s="625"/>
      <c r="O81" s="625"/>
      <c r="P81" s="625"/>
      <c r="Q81" s="626"/>
      <c r="S81" s="624"/>
      <c r="T81" s="625"/>
      <c r="U81" s="625"/>
      <c r="V81" s="625"/>
      <c r="W81" s="625"/>
      <c r="X81" s="625"/>
      <c r="Y81" s="625"/>
      <c r="Z81" s="626"/>
      <c r="AB81" s="602"/>
      <c r="AD81" s="624"/>
      <c r="AE81" s="627"/>
      <c r="AF81" s="628">
        <f t="shared" si="2"/>
        <v>0</v>
      </c>
      <c r="AG81" s="629" t="e">
        <f t="shared" si="3"/>
        <v>#DIV/0!</v>
      </c>
      <c r="AI81" s="624"/>
      <c r="AJ81" s="625"/>
      <c r="AK81" s="625"/>
      <c r="AL81" s="625"/>
      <c r="AM81" s="625"/>
      <c r="AN81" s="625"/>
      <c r="AO81" s="625"/>
      <c r="AP81" s="626"/>
      <c r="AR81" s="624"/>
      <c r="AS81" s="625"/>
      <c r="AT81" s="625"/>
      <c r="AU81" s="625"/>
      <c r="AV81" s="625"/>
      <c r="AW81" s="625"/>
      <c r="AX81" s="625"/>
      <c r="AY81" s="626"/>
    </row>
    <row r="82" spans="2:51" ht="15" x14ac:dyDescent="0.25">
      <c r="B82" s="624"/>
      <c r="C82" s="625"/>
      <c r="D82" s="625"/>
      <c r="E82" s="625"/>
      <c r="F82" s="625"/>
      <c r="G82" s="626"/>
      <c r="I82" s="624"/>
      <c r="J82" s="625"/>
      <c r="K82" s="625"/>
      <c r="L82" s="625"/>
      <c r="M82" s="625"/>
      <c r="N82" s="625"/>
      <c r="O82" s="625"/>
      <c r="P82" s="625"/>
      <c r="Q82" s="626"/>
      <c r="S82" s="624"/>
      <c r="T82" s="625"/>
      <c r="U82" s="625"/>
      <c r="V82" s="625"/>
      <c r="W82" s="625"/>
      <c r="X82" s="625"/>
      <c r="Y82" s="625"/>
      <c r="Z82" s="626"/>
      <c r="AB82" s="602"/>
      <c r="AD82" s="624"/>
      <c r="AE82" s="627"/>
      <c r="AF82" s="628">
        <f t="shared" si="2"/>
        <v>0</v>
      </c>
      <c r="AG82" s="629" t="e">
        <f t="shared" si="3"/>
        <v>#DIV/0!</v>
      </c>
      <c r="AI82" s="624"/>
      <c r="AJ82" s="625"/>
      <c r="AK82" s="625"/>
      <c r="AL82" s="625"/>
      <c r="AM82" s="625"/>
      <c r="AN82" s="625"/>
      <c r="AO82" s="625"/>
      <c r="AP82" s="626"/>
      <c r="AR82" s="624"/>
      <c r="AS82" s="625"/>
      <c r="AT82" s="625"/>
      <c r="AU82" s="625"/>
      <c r="AV82" s="625"/>
      <c r="AW82" s="625"/>
      <c r="AX82" s="625"/>
      <c r="AY82" s="626"/>
    </row>
    <row r="83" spans="2:51" ht="15" x14ac:dyDescent="0.25">
      <c r="B83" s="624"/>
      <c r="C83" s="625"/>
      <c r="D83" s="625"/>
      <c r="E83" s="625"/>
      <c r="F83" s="625"/>
      <c r="G83" s="626"/>
      <c r="I83" s="624"/>
      <c r="J83" s="625"/>
      <c r="K83" s="625"/>
      <c r="L83" s="625"/>
      <c r="M83" s="625"/>
      <c r="N83" s="625"/>
      <c r="O83" s="625"/>
      <c r="P83" s="625"/>
      <c r="Q83" s="626"/>
      <c r="S83" s="624"/>
      <c r="T83" s="625"/>
      <c r="U83" s="625"/>
      <c r="V83" s="625"/>
      <c r="W83" s="625"/>
      <c r="X83" s="625"/>
      <c r="Y83" s="625"/>
      <c r="Z83" s="626"/>
      <c r="AB83" s="602"/>
      <c r="AD83" s="624"/>
      <c r="AE83" s="627"/>
      <c r="AF83" s="628">
        <f t="shared" si="2"/>
        <v>0</v>
      </c>
      <c r="AG83" s="629" t="e">
        <f t="shared" si="3"/>
        <v>#DIV/0!</v>
      </c>
      <c r="AI83" s="624"/>
      <c r="AJ83" s="625"/>
      <c r="AK83" s="625"/>
      <c r="AL83" s="625"/>
      <c r="AM83" s="625"/>
      <c r="AN83" s="625"/>
      <c r="AO83" s="625"/>
      <c r="AP83" s="626"/>
      <c r="AR83" s="624"/>
      <c r="AS83" s="625"/>
      <c r="AT83" s="625"/>
      <c r="AU83" s="625"/>
      <c r="AV83" s="625"/>
      <c r="AW83" s="625"/>
      <c r="AX83" s="625"/>
      <c r="AY83" s="626"/>
    </row>
    <row r="84" spans="2:51" ht="15" x14ac:dyDescent="0.25">
      <c r="B84" s="624"/>
      <c r="C84" s="625"/>
      <c r="D84" s="625"/>
      <c r="E84" s="625"/>
      <c r="F84" s="625"/>
      <c r="G84" s="626"/>
      <c r="I84" s="624"/>
      <c r="J84" s="625"/>
      <c r="K84" s="625"/>
      <c r="L84" s="625"/>
      <c r="M84" s="625"/>
      <c r="N84" s="625"/>
      <c r="O84" s="625"/>
      <c r="P84" s="625"/>
      <c r="Q84" s="626"/>
      <c r="S84" s="624"/>
      <c r="T84" s="625"/>
      <c r="U84" s="625"/>
      <c r="V84" s="625"/>
      <c r="W84" s="625"/>
      <c r="X84" s="625"/>
      <c r="Y84" s="625"/>
      <c r="Z84" s="626"/>
      <c r="AB84" s="602"/>
      <c r="AD84" s="624"/>
      <c r="AE84" s="627"/>
      <c r="AF84" s="628">
        <f t="shared" si="2"/>
        <v>0</v>
      </c>
      <c r="AG84" s="629" t="e">
        <f t="shared" si="3"/>
        <v>#DIV/0!</v>
      </c>
      <c r="AI84" s="624"/>
      <c r="AJ84" s="625"/>
      <c r="AK84" s="625"/>
      <c r="AL84" s="625"/>
      <c r="AM84" s="625"/>
      <c r="AN84" s="625"/>
      <c r="AO84" s="625"/>
      <c r="AP84" s="626"/>
      <c r="AR84" s="624"/>
      <c r="AS84" s="625"/>
      <c r="AT84" s="625"/>
      <c r="AU84" s="625"/>
      <c r="AV84" s="625"/>
      <c r="AW84" s="625"/>
      <c r="AX84" s="625"/>
      <c r="AY84" s="626"/>
    </row>
    <row r="85" spans="2:51" ht="15" x14ac:dyDescent="0.25">
      <c r="B85" s="624"/>
      <c r="C85" s="625"/>
      <c r="D85" s="625"/>
      <c r="E85" s="625"/>
      <c r="F85" s="625"/>
      <c r="G85" s="626"/>
      <c r="I85" s="624"/>
      <c r="J85" s="625"/>
      <c r="K85" s="625"/>
      <c r="L85" s="625"/>
      <c r="M85" s="625"/>
      <c r="N85" s="625"/>
      <c r="O85" s="625"/>
      <c r="P85" s="625"/>
      <c r="Q85" s="626"/>
      <c r="S85" s="624"/>
      <c r="T85" s="625"/>
      <c r="U85" s="625"/>
      <c r="V85" s="625"/>
      <c r="W85" s="625"/>
      <c r="X85" s="625"/>
      <c r="Y85" s="625"/>
      <c r="Z85" s="626"/>
      <c r="AB85" s="602"/>
      <c r="AD85" s="624"/>
      <c r="AE85" s="627"/>
      <c r="AF85" s="628">
        <f t="shared" si="2"/>
        <v>0</v>
      </c>
      <c r="AG85" s="629" t="e">
        <f t="shared" si="3"/>
        <v>#DIV/0!</v>
      </c>
      <c r="AI85" s="624"/>
      <c r="AJ85" s="625"/>
      <c r="AK85" s="625"/>
      <c r="AL85" s="625"/>
      <c r="AM85" s="625"/>
      <c r="AN85" s="625"/>
      <c r="AO85" s="625"/>
      <c r="AP85" s="626"/>
      <c r="AR85" s="624"/>
      <c r="AS85" s="625"/>
      <c r="AT85" s="625"/>
      <c r="AU85" s="625"/>
      <c r="AV85" s="625"/>
      <c r="AW85" s="625"/>
      <c r="AX85" s="625"/>
      <c r="AY85" s="626"/>
    </row>
    <row r="86" spans="2:51" ht="15" x14ac:dyDescent="0.25">
      <c r="B86" s="624"/>
      <c r="C86" s="625"/>
      <c r="D86" s="625"/>
      <c r="E86" s="625"/>
      <c r="F86" s="625"/>
      <c r="G86" s="626"/>
      <c r="I86" s="624"/>
      <c r="J86" s="625"/>
      <c r="K86" s="625"/>
      <c r="L86" s="625"/>
      <c r="M86" s="625"/>
      <c r="N86" s="625"/>
      <c r="O86" s="625"/>
      <c r="P86" s="625"/>
      <c r="Q86" s="626"/>
      <c r="S86" s="624"/>
      <c r="T86" s="625"/>
      <c r="U86" s="625"/>
      <c r="V86" s="625"/>
      <c r="W86" s="625"/>
      <c r="X86" s="625"/>
      <c r="Y86" s="625"/>
      <c r="Z86" s="626"/>
      <c r="AB86" s="602"/>
      <c r="AD86" s="624"/>
      <c r="AE86" s="627"/>
      <c r="AF86" s="628">
        <f t="shared" si="2"/>
        <v>0</v>
      </c>
      <c r="AG86" s="629" t="e">
        <f t="shared" si="3"/>
        <v>#DIV/0!</v>
      </c>
      <c r="AI86" s="624"/>
      <c r="AJ86" s="625"/>
      <c r="AK86" s="625"/>
      <c r="AL86" s="625"/>
      <c r="AM86" s="625"/>
      <c r="AN86" s="625"/>
      <c r="AO86" s="625"/>
      <c r="AP86" s="626"/>
      <c r="AR86" s="624"/>
      <c r="AS86" s="625"/>
      <c r="AT86" s="625"/>
      <c r="AU86" s="625"/>
      <c r="AV86" s="625"/>
      <c r="AW86" s="625"/>
      <c r="AX86" s="625"/>
      <c r="AY86" s="626"/>
    </row>
    <row r="87" spans="2:51" ht="15" x14ac:dyDescent="0.25">
      <c r="B87" s="624"/>
      <c r="C87" s="625"/>
      <c r="D87" s="625"/>
      <c r="E87" s="625"/>
      <c r="F87" s="625"/>
      <c r="G87" s="626"/>
      <c r="I87" s="624"/>
      <c r="J87" s="625"/>
      <c r="K87" s="625"/>
      <c r="L87" s="625"/>
      <c r="M87" s="625"/>
      <c r="N87" s="625"/>
      <c r="O87" s="625"/>
      <c r="P87" s="625"/>
      <c r="Q87" s="626"/>
      <c r="S87" s="624"/>
      <c r="T87" s="625"/>
      <c r="U87" s="625"/>
      <c r="V87" s="625"/>
      <c r="W87" s="625"/>
      <c r="X87" s="625"/>
      <c r="Y87" s="625"/>
      <c r="Z87" s="626"/>
      <c r="AB87" s="602"/>
      <c r="AD87" s="624"/>
      <c r="AE87" s="627"/>
      <c r="AF87" s="628">
        <f t="shared" si="2"/>
        <v>0</v>
      </c>
      <c r="AG87" s="629" t="e">
        <f t="shared" si="3"/>
        <v>#DIV/0!</v>
      </c>
      <c r="AI87" s="624"/>
      <c r="AJ87" s="625"/>
      <c r="AK87" s="625"/>
      <c r="AL87" s="625"/>
      <c r="AM87" s="625"/>
      <c r="AN87" s="625"/>
      <c r="AO87" s="625"/>
      <c r="AP87" s="626"/>
      <c r="AR87" s="624"/>
      <c r="AS87" s="625"/>
      <c r="AT87" s="625"/>
      <c r="AU87" s="625"/>
      <c r="AV87" s="625"/>
      <c r="AW87" s="625"/>
      <c r="AX87" s="625"/>
      <c r="AY87" s="626"/>
    </row>
    <row r="88" spans="2:51" ht="15" x14ac:dyDescent="0.25">
      <c r="B88" s="624"/>
      <c r="C88" s="625"/>
      <c r="D88" s="625"/>
      <c r="E88" s="625"/>
      <c r="F88" s="625"/>
      <c r="G88" s="626"/>
      <c r="I88" s="624"/>
      <c r="J88" s="625"/>
      <c r="K88" s="625"/>
      <c r="L88" s="625"/>
      <c r="M88" s="625"/>
      <c r="N88" s="625"/>
      <c r="O88" s="625"/>
      <c r="P88" s="625"/>
      <c r="Q88" s="626"/>
      <c r="S88" s="624"/>
      <c r="T88" s="625"/>
      <c r="U88" s="625"/>
      <c r="V88" s="625"/>
      <c r="W88" s="625"/>
      <c r="X88" s="625"/>
      <c r="Y88" s="625"/>
      <c r="Z88" s="626"/>
      <c r="AB88" s="602"/>
      <c r="AD88" s="624"/>
      <c r="AE88" s="627"/>
      <c r="AF88" s="628">
        <f t="shared" si="2"/>
        <v>0</v>
      </c>
      <c r="AG88" s="629" t="e">
        <f t="shared" si="3"/>
        <v>#DIV/0!</v>
      </c>
      <c r="AI88" s="624"/>
      <c r="AJ88" s="625"/>
      <c r="AK88" s="625"/>
      <c r="AL88" s="625"/>
      <c r="AM88" s="625"/>
      <c r="AN88" s="625"/>
      <c r="AO88" s="625"/>
      <c r="AP88" s="626"/>
      <c r="AR88" s="624"/>
      <c r="AS88" s="625"/>
      <c r="AT88" s="625"/>
      <c r="AU88" s="625"/>
      <c r="AV88" s="625"/>
      <c r="AW88" s="625"/>
      <c r="AX88" s="625"/>
      <c r="AY88" s="626"/>
    </row>
    <row r="89" spans="2:51" ht="15" x14ac:dyDescent="0.25">
      <c r="B89" s="624"/>
      <c r="C89" s="625"/>
      <c r="D89" s="625"/>
      <c r="E89" s="625"/>
      <c r="F89" s="625"/>
      <c r="G89" s="626"/>
      <c r="I89" s="624"/>
      <c r="J89" s="625"/>
      <c r="K89" s="625"/>
      <c r="L89" s="625"/>
      <c r="M89" s="625"/>
      <c r="N89" s="625"/>
      <c r="O89" s="625"/>
      <c r="P89" s="625"/>
      <c r="Q89" s="626"/>
      <c r="S89" s="624"/>
      <c r="T89" s="625"/>
      <c r="U89" s="625"/>
      <c r="V89" s="625"/>
      <c r="W89" s="625"/>
      <c r="X89" s="625"/>
      <c r="Y89" s="625"/>
      <c r="Z89" s="626"/>
      <c r="AB89" s="602"/>
      <c r="AD89" s="624"/>
      <c r="AE89" s="627"/>
      <c r="AF89" s="628">
        <f t="shared" si="2"/>
        <v>0</v>
      </c>
      <c r="AG89" s="629" t="e">
        <f t="shared" si="3"/>
        <v>#DIV/0!</v>
      </c>
      <c r="AI89" s="624"/>
      <c r="AJ89" s="625"/>
      <c r="AK89" s="625"/>
      <c r="AL89" s="625"/>
      <c r="AM89" s="625"/>
      <c r="AN89" s="625"/>
      <c r="AO89" s="625"/>
      <c r="AP89" s="626"/>
      <c r="AR89" s="624"/>
      <c r="AS89" s="625"/>
      <c r="AT89" s="625"/>
      <c r="AU89" s="625"/>
      <c r="AV89" s="625"/>
      <c r="AW89" s="625"/>
      <c r="AX89" s="625"/>
      <c r="AY89" s="626"/>
    </row>
    <row r="90" spans="2:51" ht="15" x14ac:dyDescent="0.25">
      <c r="B90" s="624"/>
      <c r="C90" s="625"/>
      <c r="D90" s="625"/>
      <c r="E90" s="625"/>
      <c r="F90" s="625"/>
      <c r="G90" s="626"/>
      <c r="I90" s="624"/>
      <c r="J90" s="625"/>
      <c r="K90" s="625"/>
      <c r="L90" s="625"/>
      <c r="M90" s="625"/>
      <c r="N90" s="625"/>
      <c r="O90" s="625"/>
      <c r="P90" s="625"/>
      <c r="Q90" s="626"/>
      <c r="S90" s="624"/>
      <c r="T90" s="625"/>
      <c r="U90" s="625"/>
      <c r="V90" s="625"/>
      <c r="W90" s="625"/>
      <c r="X90" s="625"/>
      <c r="Y90" s="625"/>
      <c r="Z90" s="626"/>
      <c r="AB90" s="602"/>
      <c r="AD90" s="624"/>
      <c r="AE90" s="627"/>
      <c r="AF90" s="628">
        <f t="shared" si="2"/>
        <v>0</v>
      </c>
      <c r="AG90" s="629" t="e">
        <f t="shared" si="3"/>
        <v>#DIV/0!</v>
      </c>
      <c r="AI90" s="624"/>
      <c r="AJ90" s="625"/>
      <c r="AK90" s="625"/>
      <c r="AL90" s="625"/>
      <c r="AM90" s="625"/>
      <c r="AN90" s="625"/>
      <c r="AO90" s="625"/>
      <c r="AP90" s="626"/>
      <c r="AR90" s="624"/>
      <c r="AS90" s="625"/>
      <c r="AT90" s="625"/>
      <c r="AU90" s="625"/>
      <c r="AV90" s="625"/>
      <c r="AW90" s="625"/>
      <c r="AX90" s="625"/>
      <c r="AY90" s="626"/>
    </row>
    <row r="91" spans="2:51" ht="15" x14ac:dyDescent="0.25">
      <c r="B91" s="624"/>
      <c r="C91" s="625"/>
      <c r="D91" s="625"/>
      <c r="E91" s="625"/>
      <c r="F91" s="625"/>
      <c r="G91" s="626"/>
      <c r="I91" s="624"/>
      <c r="J91" s="625"/>
      <c r="K91" s="625"/>
      <c r="L91" s="625"/>
      <c r="M91" s="625"/>
      <c r="N91" s="625"/>
      <c r="O91" s="625"/>
      <c r="P91" s="625"/>
      <c r="Q91" s="626"/>
      <c r="S91" s="624"/>
      <c r="T91" s="625"/>
      <c r="U91" s="625"/>
      <c r="V91" s="625"/>
      <c r="W91" s="625"/>
      <c r="X91" s="625"/>
      <c r="Y91" s="625"/>
      <c r="Z91" s="626"/>
      <c r="AB91" s="602"/>
      <c r="AD91" s="624"/>
      <c r="AE91" s="627"/>
      <c r="AF91" s="628">
        <f t="shared" si="2"/>
        <v>0</v>
      </c>
      <c r="AG91" s="629" t="e">
        <f t="shared" si="3"/>
        <v>#DIV/0!</v>
      </c>
      <c r="AI91" s="624"/>
      <c r="AJ91" s="625"/>
      <c r="AK91" s="625"/>
      <c r="AL91" s="625"/>
      <c r="AM91" s="625"/>
      <c r="AN91" s="625"/>
      <c r="AO91" s="625"/>
      <c r="AP91" s="626"/>
      <c r="AR91" s="624"/>
      <c r="AS91" s="625"/>
      <c r="AT91" s="625"/>
      <c r="AU91" s="625"/>
      <c r="AV91" s="625"/>
      <c r="AW91" s="625"/>
      <c r="AX91" s="625"/>
      <c r="AY91" s="626"/>
    </row>
    <row r="92" spans="2:51" ht="15" x14ac:dyDescent="0.25">
      <c r="B92" s="624"/>
      <c r="C92" s="625"/>
      <c r="D92" s="625"/>
      <c r="E92" s="625"/>
      <c r="F92" s="625"/>
      <c r="G92" s="626"/>
      <c r="I92" s="624"/>
      <c r="J92" s="625"/>
      <c r="K92" s="625"/>
      <c r="L92" s="625"/>
      <c r="M92" s="625"/>
      <c r="N92" s="625"/>
      <c r="O92" s="625"/>
      <c r="P92" s="625"/>
      <c r="Q92" s="626"/>
      <c r="S92" s="624"/>
      <c r="T92" s="625"/>
      <c r="U92" s="625"/>
      <c r="V92" s="625"/>
      <c r="W92" s="625"/>
      <c r="X92" s="625"/>
      <c r="Y92" s="625"/>
      <c r="Z92" s="626"/>
      <c r="AB92" s="602"/>
      <c r="AD92" s="624"/>
      <c r="AE92" s="627"/>
      <c r="AF92" s="628">
        <f t="shared" si="2"/>
        <v>0</v>
      </c>
      <c r="AG92" s="629" t="e">
        <f t="shared" si="3"/>
        <v>#DIV/0!</v>
      </c>
      <c r="AI92" s="624"/>
      <c r="AJ92" s="625"/>
      <c r="AK92" s="625"/>
      <c r="AL92" s="625"/>
      <c r="AM92" s="625"/>
      <c r="AN92" s="625"/>
      <c r="AO92" s="625"/>
      <c r="AP92" s="626"/>
      <c r="AR92" s="624"/>
      <c r="AS92" s="625"/>
      <c r="AT92" s="625"/>
      <c r="AU92" s="625"/>
      <c r="AV92" s="625"/>
      <c r="AW92" s="625"/>
      <c r="AX92" s="625"/>
      <c r="AY92" s="626"/>
    </row>
    <row r="93" spans="2:51" ht="15" x14ac:dyDescent="0.25">
      <c r="B93" s="624"/>
      <c r="C93" s="625"/>
      <c r="D93" s="625"/>
      <c r="E93" s="625"/>
      <c r="F93" s="625"/>
      <c r="G93" s="626"/>
      <c r="I93" s="624"/>
      <c r="J93" s="625"/>
      <c r="K93" s="625"/>
      <c r="L93" s="625"/>
      <c r="M93" s="625"/>
      <c r="N93" s="625"/>
      <c r="O93" s="625"/>
      <c r="P93" s="625"/>
      <c r="Q93" s="626"/>
      <c r="S93" s="624"/>
      <c r="T93" s="625"/>
      <c r="U93" s="625"/>
      <c r="V93" s="625"/>
      <c r="W93" s="625"/>
      <c r="X93" s="625"/>
      <c r="Y93" s="625"/>
      <c r="Z93" s="626"/>
      <c r="AB93" s="602"/>
      <c r="AD93" s="624"/>
      <c r="AE93" s="627"/>
      <c r="AF93" s="628">
        <f t="shared" si="2"/>
        <v>0</v>
      </c>
      <c r="AG93" s="629" t="e">
        <f t="shared" si="3"/>
        <v>#DIV/0!</v>
      </c>
      <c r="AI93" s="624"/>
      <c r="AJ93" s="625"/>
      <c r="AK93" s="625"/>
      <c r="AL93" s="625"/>
      <c r="AM93" s="625"/>
      <c r="AN93" s="625"/>
      <c r="AO93" s="625"/>
      <c r="AP93" s="626"/>
      <c r="AR93" s="624"/>
      <c r="AS93" s="625"/>
      <c r="AT93" s="625"/>
      <c r="AU93" s="625"/>
      <c r="AV93" s="625"/>
      <c r="AW93" s="625"/>
      <c r="AX93" s="625"/>
      <c r="AY93" s="626"/>
    </row>
    <row r="94" spans="2:51" ht="15" x14ac:dyDescent="0.25">
      <c r="B94" s="624"/>
      <c r="C94" s="625"/>
      <c r="D94" s="625"/>
      <c r="E94" s="625"/>
      <c r="F94" s="625"/>
      <c r="G94" s="626"/>
      <c r="I94" s="624"/>
      <c r="J94" s="625"/>
      <c r="K94" s="625"/>
      <c r="L94" s="625"/>
      <c r="M94" s="625"/>
      <c r="N94" s="625"/>
      <c r="O94" s="625"/>
      <c r="P94" s="625"/>
      <c r="Q94" s="626"/>
      <c r="S94" s="624"/>
      <c r="T94" s="625"/>
      <c r="U94" s="625"/>
      <c r="V94" s="625"/>
      <c r="W94" s="625"/>
      <c r="X94" s="625"/>
      <c r="Y94" s="625"/>
      <c r="Z94" s="626"/>
      <c r="AB94" s="602"/>
      <c r="AD94" s="624"/>
      <c r="AE94" s="627"/>
      <c r="AF94" s="628">
        <f t="shared" si="2"/>
        <v>0</v>
      </c>
      <c r="AG94" s="629" t="e">
        <f t="shared" si="3"/>
        <v>#DIV/0!</v>
      </c>
      <c r="AI94" s="624"/>
      <c r="AJ94" s="625"/>
      <c r="AK94" s="625"/>
      <c r="AL94" s="625"/>
      <c r="AM94" s="625"/>
      <c r="AN94" s="625"/>
      <c r="AO94" s="625"/>
      <c r="AP94" s="626"/>
      <c r="AR94" s="624"/>
      <c r="AS94" s="625"/>
      <c r="AT94" s="625"/>
      <c r="AU94" s="625"/>
      <c r="AV94" s="625"/>
      <c r="AW94" s="625"/>
      <c r="AX94" s="625"/>
      <c r="AY94" s="626"/>
    </row>
    <row r="95" spans="2:51" ht="15" x14ac:dyDescent="0.25">
      <c r="B95" s="624"/>
      <c r="C95" s="625"/>
      <c r="D95" s="625"/>
      <c r="E95" s="625"/>
      <c r="F95" s="625"/>
      <c r="G95" s="626"/>
      <c r="I95" s="624"/>
      <c r="J95" s="625"/>
      <c r="K95" s="625"/>
      <c r="L95" s="625"/>
      <c r="M95" s="625"/>
      <c r="N95" s="625"/>
      <c r="O95" s="625"/>
      <c r="P95" s="625"/>
      <c r="Q95" s="626"/>
      <c r="S95" s="624"/>
      <c r="T95" s="625"/>
      <c r="U95" s="625"/>
      <c r="V95" s="625"/>
      <c r="W95" s="625"/>
      <c r="X95" s="625"/>
      <c r="Y95" s="625"/>
      <c r="Z95" s="626"/>
      <c r="AB95" s="602"/>
      <c r="AD95" s="624"/>
      <c r="AE95" s="627"/>
      <c r="AF95" s="628">
        <f t="shared" si="2"/>
        <v>0</v>
      </c>
      <c r="AG95" s="629" t="e">
        <f t="shared" si="3"/>
        <v>#DIV/0!</v>
      </c>
      <c r="AI95" s="624"/>
      <c r="AJ95" s="625"/>
      <c r="AK95" s="625"/>
      <c r="AL95" s="625"/>
      <c r="AM95" s="625"/>
      <c r="AN95" s="625"/>
      <c r="AO95" s="625"/>
      <c r="AP95" s="626"/>
      <c r="AR95" s="624"/>
      <c r="AS95" s="625"/>
      <c r="AT95" s="625"/>
      <c r="AU95" s="625"/>
      <c r="AV95" s="625"/>
      <c r="AW95" s="625"/>
      <c r="AX95" s="625"/>
      <c r="AY95" s="626"/>
    </row>
    <row r="96" spans="2:51" ht="15" x14ac:dyDescent="0.25">
      <c r="B96" s="624"/>
      <c r="C96" s="625"/>
      <c r="D96" s="625"/>
      <c r="E96" s="625"/>
      <c r="F96" s="625"/>
      <c r="G96" s="626"/>
      <c r="I96" s="624"/>
      <c r="J96" s="625"/>
      <c r="K96" s="625"/>
      <c r="L96" s="625"/>
      <c r="M96" s="625"/>
      <c r="N96" s="625"/>
      <c r="O96" s="625"/>
      <c r="P96" s="625"/>
      <c r="Q96" s="626"/>
      <c r="S96" s="624"/>
      <c r="T96" s="625"/>
      <c r="U96" s="625"/>
      <c r="V96" s="625"/>
      <c r="W96" s="625"/>
      <c r="X96" s="625"/>
      <c r="Y96" s="625"/>
      <c r="Z96" s="626"/>
      <c r="AB96" s="602"/>
      <c r="AD96" s="624"/>
      <c r="AE96" s="627"/>
      <c r="AF96" s="628">
        <f t="shared" si="2"/>
        <v>0</v>
      </c>
      <c r="AG96" s="629" t="e">
        <f t="shared" si="3"/>
        <v>#DIV/0!</v>
      </c>
      <c r="AI96" s="624"/>
      <c r="AJ96" s="625"/>
      <c r="AK96" s="625"/>
      <c r="AL96" s="625"/>
      <c r="AM96" s="625"/>
      <c r="AN96" s="625"/>
      <c r="AO96" s="625"/>
      <c r="AP96" s="626"/>
      <c r="AR96" s="624"/>
      <c r="AS96" s="625"/>
      <c r="AT96" s="625"/>
      <c r="AU96" s="625"/>
      <c r="AV96" s="625"/>
      <c r="AW96" s="625"/>
      <c r="AX96" s="625"/>
      <c r="AY96" s="626"/>
    </row>
    <row r="97" spans="2:51" ht="15" x14ac:dyDescent="0.25">
      <c r="B97" s="624"/>
      <c r="C97" s="625"/>
      <c r="D97" s="625"/>
      <c r="E97" s="625"/>
      <c r="F97" s="625"/>
      <c r="G97" s="626"/>
      <c r="I97" s="624"/>
      <c r="J97" s="625"/>
      <c r="K97" s="625"/>
      <c r="L97" s="625"/>
      <c r="M97" s="625"/>
      <c r="N97" s="625"/>
      <c r="O97" s="625"/>
      <c r="P97" s="625"/>
      <c r="Q97" s="626"/>
      <c r="S97" s="624"/>
      <c r="T97" s="625"/>
      <c r="U97" s="625"/>
      <c r="V97" s="625"/>
      <c r="W97" s="625"/>
      <c r="X97" s="625"/>
      <c r="Y97" s="625"/>
      <c r="Z97" s="626"/>
      <c r="AB97" s="602"/>
      <c r="AD97" s="624"/>
      <c r="AE97" s="627"/>
      <c r="AF97" s="628">
        <f t="shared" si="2"/>
        <v>0</v>
      </c>
      <c r="AG97" s="629" t="e">
        <f t="shared" si="3"/>
        <v>#DIV/0!</v>
      </c>
      <c r="AI97" s="624"/>
      <c r="AJ97" s="625"/>
      <c r="AK97" s="625"/>
      <c r="AL97" s="625"/>
      <c r="AM97" s="625"/>
      <c r="AN97" s="625"/>
      <c r="AO97" s="625"/>
      <c r="AP97" s="626"/>
      <c r="AR97" s="624"/>
      <c r="AS97" s="625"/>
      <c r="AT97" s="625"/>
      <c r="AU97" s="625"/>
      <c r="AV97" s="625"/>
      <c r="AW97" s="625"/>
      <c r="AX97" s="625"/>
      <c r="AY97" s="626"/>
    </row>
    <row r="98" spans="2:51" ht="15" x14ac:dyDescent="0.25">
      <c r="B98" s="624"/>
      <c r="C98" s="625"/>
      <c r="D98" s="625"/>
      <c r="E98" s="625"/>
      <c r="F98" s="625"/>
      <c r="G98" s="626"/>
      <c r="I98" s="624"/>
      <c r="J98" s="625"/>
      <c r="K98" s="625"/>
      <c r="L98" s="625"/>
      <c r="M98" s="625"/>
      <c r="N98" s="625"/>
      <c r="O98" s="625"/>
      <c r="P98" s="625"/>
      <c r="Q98" s="626"/>
      <c r="S98" s="624"/>
      <c r="T98" s="625"/>
      <c r="U98" s="625"/>
      <c r="V98" s="625"/>
      <c r="W98" s="625"/>
      <c r="X98" s="625"/>
      <c r="Y98" s="625"/>
      <c r="Z98" s="626"/>
      <c r="AB98" s="602"/>
      <c r="AD98" s="624"/>
      <c r="AE98" s="627"/>
      <c r="AF98" s="628">
        <f t="shared" si="2"/>
        <v>0</v>
      </c>
      <c r="AG98" s="629" t="e">
        <f t="shared" si="3"/>
        <v>#DIV/0!</v>
      </c>
      <c r="AI98" s="624"/>
      <c r="AJ98" s="625"/>
      <c r="AK98" s="625"/>
      <c r="AL98" s="625"/>
      <c r="AM98" s="625"/>
      <c r="AN98" s="625"/>
      <c r="AO98" s="625"/>
      <c r="AP98" s="626"/>
      <c r="AR98" s="624"/>
      <c r="AS98" s="625"/>
      <c r="AT98" s="625"/>
      <c r="AU98" s="625"/>
      <c r="AV98" s="625"/>
      <c r="AW98" s="625"/>
      <c r="AX98" s="625"/>
      <c r="AY98" s="626"/>
    </row>
    <row r="99" spans="2:51" ht="15" x14ac:dyDescent="0.25">
      <c r="B99" s="624"/>
      <c r="C99" s="625"/>
      <c r="D99" s="625"/>
      <c r="E99" s="625"/>
      <c r="F99" s="625"/>
      <c r="G99" s="626"/>
      <c r="I99" s="624"/>
      <c r="J99" s="625"/>
      <c r="K99" s="625"/>
      <c r="L99" s="625"/>
      <c r="M99" s="625"/>
      <c r="N99" s="625"/>
      <c r="O99" s="625"/>
      <c r="P99" s="625"/>
      <c r="Q99" s="626"/>
      <c r="S99" s="624"/>
      <c r="T99" s="625"/>
      <c r="U99" s="625"/>
      <c r="V99" s="625"/>
      <c r="W99" s="625"/>
      <c r="X99" s="625"/>
      <c r="Y99" s="625"/>
      <c r="Z99" s="626"/>
      <c r="AB99" s="602"/>
      <c r="AD99" s="624"/>
      <c r="AE99" s="627"/>
      <c r="AF99" s="628">
        <f t="shared" si="2"/>
        <v>0</v>
      </c>
      <c r="AG99" s="629" t="e">
        <f t="shared" si="3"/>
        <v>#DIV/0!</v>
      </c>
      <c r="AI99" s="624"/>
      <c r="AJ99" s="625"/>
      <c r="AK99" s="625"/>
      <c r="AL99" s="625"/>
      <c r="AM99" s="625"/>
      <c r="AN99" s="625"/>
      <c r="AO99" s="625"/>
      <c r="AP99" s="626"/>
      <c r="AR99" s="624"/>
      <c r="AS99" s="625"/>
      <c r="AT99" s="625"/>
      <c r="AU99" s="625"/>
      <c r="AV99" s="625"/>
      <c r="AW99" s="625"/>
      <c r="AX99" s="625"/>
      <c r="AY99" s="626"/>
    </row>
    <row r="100" spans="2:51" ht="15" x14ac:dyDescent="0.25">
      <c r="B100" s="624"/>
      <c r="C100" s="625"/>
      <c r="D100" s="625"/>
      <c r="E100" s="625"/>
      <c r="F100" s="625"/>
      <c r="G100" s="626"/>
      <c r="I100" s="624"/>
      <c r="J100" s="625"/>
      <c r="K100" s="625"/>
      <c r="L100" s="625"/>
      <c r="M100" s="625"/>
      <c r="N100" s="625"/>
      <c r="O100" s="625"/>
      <c r="P100" s="625"/>
      <c r="Q100" s="626"/>
      <c r="S100" s="624"/>
      <c r="T100" s="625"/>
      <c r="U100" s="625"/>
      <c r="V100" s="625"/>
      <c r="W100" s="625"/>
      <c r="X100" s="625"/>
      <c r="Y100" s="625"/>
      <c r="Z100" s="626"/>
      <c r="AB100" s="602"/>
      <c r="AD100" s="624"/>
      <c r="AE100" s="627"/>
      <c r="AF100" s="628">
        <f t="shared" si="2"/>
        <v>0</v>
      </c>
      <c r="AG100" s="629" t="e">
        <f t="shared" si="3"/>
        <v>#DIV/0!</v>
      </c>
      <c r="AI100" s="624"/>
      <c r="AJ100" s="625"/>
      <c r="AK100" s="625"/>
      <c r="AL100" s="625"/>
      <c r="AM100" s="625"/>
      <c r="AN100" s="625"/>
      <c r="AO100" s="625"/>
      <c r="AP100" s="626"/>
      <c r="AR100" s="624"/>
      <c r="AS100" s="625"/>
      <c r="AT100" s="625"/>
      <c r="AU100" s="625"/>
      <c r="AV100" s="625"/>
      <c r="AW100" s="625"/>
      <c r="AX100" s="625"/>
      <c r="AY100" s="626"/>
    </row>
    <row r="101" spans="2:51" ht="15" x14ac:dyDescent="0.25">
      <c r="B101" s="624"/>
      <c r="C101" s="625"/>
      <c r="D101" s="625"/>
      <c r="E101" s="625"/>
      <c r="F101" s="625"/>
      <c r="G101" s="626"/>
      <c r="I101" s="624"/>
      <c r="J101" s="625"/>
      <c r="K101" s="625"/>
      <c r="L101" s="625"/>
      <c r="M101" s="625"/>
      <c r="N101" s="625"/>
      <c r="O101" s="625"/>
      <c r="P101" s="625"/>
      <c r="Q101" s="626"/>
      <c r="S101" s="624"/>
      <c r="T101" s="625"/>
      <c r="U101" s="625"/>
      <c r="V101" s="625"/>
      <c r="W101" s="625"/>
      <c r="X101" s="625"/>
      <c r="Y101" s="625"/>
      <c r="Z101" s="626"/>
      <c r="AB101" s="602"/>
      <c r="AD101" s="624"/>
      <c r="AE101" s="627"/>
      <c r="AF101" s="628">
        <f t="shared" si="2"/>
        <v>0</v>
      </c>
      <c r="AG101" s="629" t="e">
        <f t="shared" si="3"/>
        <v>#DIV/0!</v>
      </c>
      <c r="AI101" s="624"/>
      <c r="AJ101" s="625"/>
      <c r="AK101" s="625"/>
      <c r="AL101" s="625"/>
      <c r="AM101" s="625"/>
      <c r="AN101" s="625"/>
      <c r="AO101" s="625"/>
      <c r="AP101" s="626"/>
      <c r="AR101" s="624"/>
      <c r="AS101" s="625"/>
      <c r="AT101" s="625"/>
      <c r="AU101" s="625"/>
      <c r="AV101" s="625"/>
      <c r="AW101" s="625"/>
      <c r="AX101" s="625"/>
      <c r="AY101" s="626"/>
    </row>
    <row r="102" spans="2:51" ht="15" x14ac:dyDescent="0.25">
      <c r="B102" s="624"/>
      <c r="C102" s="625"/>
      <c r="D102" s="625"/>
      <c r="E102" s="625"/>
      <c r="F102" s="625"/>
      <c r="G102" s="626"/>
      <c r="I102" s="624"/>
      <c r="J102" s="625"/>
      <c r="K102" s="625"/>
      <c r="L102" s="625"/>
      <c r="M102" s="625"/>
      <c r="N102" s="625"/>
      <c r="O102" s="625"/>
      <c r="P102" s="625"/>
      <c r="Q102" s="626"/>
      <c r="S102" s="624"/>
      <c r="T102" s="625"/>
      <c r="U102" s="625"/>
      <c r="V102" s="625"/>
      <c r="W102" s="625"/>
      <c r="X102" s="625"/>
      <c r="Y102" s="625"/>
      <c r="Z102" s="626"/>
      <c r="AB102" s="602"/>
      <c r="AD102" s="624"/>
      <c r="AE102" s="627"/>
      <c r="AF102" s="628">
        <f t="shared" si="2"/>
        <v>0</v>
      </c>
      <c r="AG102" s="629" t="e">
        <f t="shared" si="3"/>
        <v>#DIV/0!</v>
      </c>
      <c r="AI102" s="624"/>
      <c r="AJ102" s="625"/>
      <c r="AK102" s="625"/>
      <c r="AL102" s="625"/>
      <c r="AM102" s="625"/>
      <c r="AN102" s="625"/>
      <c r="AO102" s="625"/>
      <c r="AP102" s="626"/>
      <c r="AR102" s="624"/>
      <c r="AS102" s="625"/>
      <c r="AT102" s="625"/>
      <c r="AU102" s="625"/>
      <c r="AV102" s="625"/>
      <c r="AW102" s="625"/>
      <c r="AX102" s="625"/>
      <c r="AY102" s="626"/>
    </row>
    <row r="103" spans="2:51" ht="15" x14ac:dyDescent="0.25">
      <c r="B103" s="624"/>
      <c r="C103" s="625"/>
      <c r="D103" s="625"/>
      <c r="E103" s="625"/>
      <c r="F103" s="625"/>
      <c r="G103" s="626"/>
      <c r="I103" s="624"/>
      <c r="J103" s="625"/>
      <c r="K103" s="625"/>
      <c r="L103" s="625"/>
      <c r="M103" s="625"/>
      <c r="N103" s="625"/>
      <c r="O103" s="625"/>
      <c r="P103" s="625"/>
      <c r="Q103" s="626"/>
      <c r="S103" s="624"/>
      <c r="T103" s="625"/>
      <c r="U103" s="625"/>
      <c r="V103" s="625"/>
      <c r="W103" s="625"/>
      <c r="X103" s="625"/>
      <c r="Y103" s="625"/>
      <c r="Z103" s="626"/>
      <c r="AB103" s="602"/>
      <c r="AD103" s="624"/>
      <c r="AE103" s="627"/>
      <c r="AF103" s="628">
        <f t="shared" si="2"/>
        <v>0</v>
      </c>
      <c r="AG103" s="629" t="e">
        <f t="shared" si="3"/>
        <v>#DIV/0!</v>
      </c>
      <c r="AI103" s="624"/>
      <c r="AJ103" s="625"/>
      <c r="AK103" s="625"/>
      <c r="AL103" s="625"/>
      <c r="AM103" s="625"/>
      <c r="AN103" s="625"/>
      <c r="AO103" s="625"/>
      <c r="AP103" s="626"/>
      <c r="AR103" s="624"/>
      <c r="AS103" s="625"/>
      <c r="AT103" s="625"/>
      <c r="AU103" s="625"/>
      <c r="AV103" s="625"/>
      <c r="AW103" s="625"/>
      <c r="AX103" s="625"/>
      <c r="AY103" s="626"/>
    </row>
    <row r="104" spans="2:51" ht="15" x14ac:dyDescent="0.25">
      <c r="B104" s="624"/>
      <c r="C104" s="625"/>
      <c r="D104" s="625"/>
      <c r="E104" s="625"/>
      <c r="F104" s="625"/>
      <c r="G104" s="626"/>
      <c r="I104" s="624"/>
      <c r="J104" s="625"/>
      <c r="K104" s="625"/>
      <c r="L104" s="625"/>
      <c r="M104" s="625"/>
      <c r="N104" s="625"/>
      <c r="O104" s="625"/>
      <c r="P104" s="625"/>
      <c r="Q104" s="626"/>
      <c r="S104" s="624"/>
      <c r="T104" s="625"/>
      <c r="U104" s="625"/>
      <c r="V104" s="625"/>
      <c r="W104" s="625"/>
      <c r="X104" s="625"/>
      <c r="Y104" s="625"/>
      <c r="Z104" s="626"/>
      <c r="AB104" s="602"/>
      <c r="AD104" s="624"/>
      <c r="AE104" s="627"/>
      <c r="AF104" s="628">
        <f t="shared" si="2"/>
        <v>0</v>
      </c>
      <c r="AG104" s="629" t="e">
        <f t="shared" si="3"/>
        <v>#DIV/0!</v>
      </c>
      <c r="AI104" s="624"/>
      <c r="AJ104" s="625"/>
      <c r="AK104" s="625"/>
      <c r="AL104" s="625"/>
      <c r="AM104" s="625"/>
      <c r="AN104" s="625"/>
      <c r="AO104" s="625"/>
      <c r="AP104" s="626"/>
      <c r="AR104" s="624"/>
      <c r="AS104" s="625"/>
      <c r="AT104" s="625"/>
      <c r="AU104" s="625"/>
      <c r="AV104" s="625"/>
      <c r="AW104" s="625"/>
      <c r="AX104" s="625"/>
      <c r="AY104" s="626"/>
    </row>
    <row r="105" spans="2:51" ht="15" x14ac:dyDescent="0.25">
      <c r="B105" s="624"/>
      <c r="C105" s="625"/>
      <c r="D105" s="625"/>
      <c r="E105" s="625"/>
      <c r="F105" s="625"/>
      <c r="G105" s="626"/>
      <c r="I105" s="624"/>
      <c r="J105" s="625"/>
      <c r="K105" s="625"/>
      <c r="L105" s="625"/>
      <c r="M105" s="625"/>
      <c r="N105" s="625"/>
      <c r="O105" s="625"/>
      <c r="P105" s="625"/>
      <c r="Q105" s="626"/>
      <c r="S105" s="624"/>
      <c r="T105" s="625"/>
      <c r="U105" s="625"/>
      <c r="V105" s="625"/>
      <c r="W105" s="625"/>
      <c r="X105" s="625"/>
      <c r="Y105" s="625"/>
      <c r="Z105" s="626"/>
      <c r="AB105" s="602"/>
      <c r="AD105" s="624"/>
      <c r="AE105" s="627"/>
      <c r="AF105" s="628">
        <f t="shared" si="2"/>
        <v>0</v>
      </c>
      <c r="AG105" s="629" t="e">
        <f t="shared" si="3"/>
        <v>#DIV/0!</v>
      </c>
      <c r="AI105" s="624"/>
      <c r="AJ105" s="625"/>
      <c r="AK105" s="625"/>
      <c r="AL105" s="625"/>
      <c r="AM105" s="625"/>
      <c r="AN105" s="625"/>
      <c r="AO105" s="625"/>
      <c r="AP105" s="626"/>
      <c r="AR105" s="624"/>
      <c r="AS105" s="625"/>
      <c r="AT105" s="625"/>
      <c r="AU105" s="625"/>
      <c r="AV105" s="625"/>
      <c r="AW105" s="625"/>
      <c r="AX105" s="625"/>
      <c r="AY105" s="626"/>
    </row>
    <row r="106" spans="2:51" ht="15" x14ac:dyDescent="0.25">
      <c r="B106" s="624"/>
      <c r="C106" s="625"/>
      <c r="D106" s="625"/>
      <c r="E106" s="625"/>
      <c r="F106" s="625"/>
      <c r="G106" s="626"/>
      <c r="I106" s="624"/>
      <c r="J106" s="625"/>
      <c r="K106" s="625"/>
      <c r="L106" s="625"/>
      <c r="M106" s="625"/>
      <c r="N106" s="625"/>
      <c r="O106" s="625"/>
      <c r="P106" s="625"/>
      <c r="Q106" s="626"/>
      <c r="S106" s="624"/>
      <c r="T106" s="625"/>
      <c r="U106" s="625"/>
      <c r="V106" s="625"/>
      <c r="W106" s="625"/>
      <c r="X106" s="625"/>
      <c r="Y106" s="625"/>
      <c r="Z106" s="626"/>
      <c r="AB106" s="602"/>
      <c r="AD106" s="624"/>
      <c r="AE106" s="627"/>
      <c r="AF106" s="628">
        <f t="shared" si="2"/>
        <v>0</v>
      </c>
      <c r="AG106" s="629" t="e">
        <f t="shared" si="3"/>
        <v>#DIV/0!</v>
      </c>
      <c r="AI106" s="624"/>
      <c r="AJ106" s="625"/>
      <c r="AK106" s="625"/>
      <c r="AL106" s="625"/>
      <c r="AM106" s="625"/>
      <c r="AN106" s="625"/>
      <c r="AO106" s="625"/>
      <c r="AP106" s="626"/>
      <c r="AR106" s="624"/>
      <c r="AS106" s="625"/>
      <c r="AT106" s="625"/>
      <c r="AU106" s="625"/>
      <c r="AV106" s="625"/>
      <c r="AW106" s="625"/>
      <c r="AX106" s="625"/>
      <c r="AY106" s="626"/>
    </row>
    <row r="107" spans="2:51" ht="15" x14ac:dyDescent="0.25">
      <c r="B107" s="624"/>
      <c r="C107" s="625"/>
      <c r="D107" s="625"/>
      <c r="E107" s="625"/>
      <c r="F107" s="625"/>
      <c r="G107" s="626"/>
      <c r="I107" s="624"/>
      <c r="J107" s="625"/>
      <c r="K107" s="625"/>
      <c r="L107" s="625"/>
      <c r="M107" s="625"/>
      <c r="N107" s="625"/>
      <c r="O107" s="625"/>
      <c r="P107" s="625"/>
      <c r="Q107" s="626"/>
      <c r="S107" s="624"/>
      <c r="T107" s="625"/>
      <c r="U107" s="625"/>
      <c r="V107" s="625"/>
      <c r="W107" s="625"/>
      <c r="X107" s="625"/>
      <c r="Y107" s="625"/>
      <c r="Z107" s="626"/>
      <c r="AB107" s="602"/>
      <c r="AD107" s="624"/>
      <c r="AE107" s="627"/>
      <c r="AF107" s="628">
        <f t="shared" si="2"/>
        <v>0</v>
      </c>
      <c r="AG107" s="629" t="e">
        <f t="shared" si="3"/>
        <v>#DIV/0!</v>
      </c>
      <c r="AI107" s="624"/>
      <c r="AJ107" s="625"/>
      <c r="AK107" s="625"/>
      <c r="AL107" s="625"/>
      <c r="AM107" s="625"/>
      <c r="AN107" s="625"/>
      <c r="AO107" s="625"/>
      <c r="AP107" s="626"/>
      <c r="AR107" s="624"/>
      <c r="AS107" s="625"/>
      <c r="AT107" s="625"/>
      <c r="AU107" s="625"/>
      <c r="AV107" s="625"/>
      <c r="AW107" s="625"/>
      <c r="AX107" s="625"/>
      <c r="AY107" s="626"/>
    </row>
    <row r="108" spans="2:51" ht="15" x14ac:dyDescent="0.25">
      <c r="B108" s="624"/>
      <c r="C108" s="625"/>
      <c r="D108" s="625"/>
      <c r="E108" s="625"/>
      <c r="F108" s="625"/>
      <c r="G108" s="626"/>
      <c r="I108" s="624"/>
      <c r="J108" s="625"/>
      <c r="K108" s="625"/>
      <c r="L108" s="625"/>
      <c r="M108" s="625"/>
      <c r="N108" s="625"/>
      <c r="O108" s="625"/>
      <c r="P108" s="625"/>
      <c r="Q108" s="626"/>
      <c r="S108" s="624"/>
      <c r="T108" s="625"/>
      <c r="U108" s="625"/>
      <c r="V108" s="625"/>
      <c r="W108" s="625"/>
      <c r="X108" s="625"/>
      <c r="Y108" s="625"/>
      <c r="Z108" s="626"/>
      <c r="AB108" s="602"/>
      <c r="AD108" s="624"/>
      <c r="AE108" s="627"/>
      <c r="AF108" s="628">
        <f t="shared" si="2"/>
        <v>0</v>
      </c>
      <c r="AG108" s="629" t="e">
        <f t="shared" si="3"/>
        <v>#DIV/0!</v>
      </c>
      <c r="AI108" s="624"/>
      <c r="AJ108" s="625"/>
      <c r="AK108" s="625"/>
      <c r="AL108" s="625"/>
      <c r="AM108" s="625"/>
      <c r="AN108" s="625"/>
      <c r="AO108" s="625"/>
      <c r="AP108" s="626"/>
      <c r="AR108" s="624"/>
      <c r="AS108" s="625"/>
      <c r="AT108" s="625"/>
      <c r="AU108" s="625"/>
      <c r="AV108" s="625"/>
      <c r="AW108" s="625"/>
      <c r="AX108" s="625"/>
      <c r="AY108" s="626"/>
    </row>
    <row r="109" spans="2:51" ht="15" x14ac:dyDescent="0.25">
      <c r="B109" s="624"/>
      <c r="C109" s="625"/>
      <c r="D109" s="625"/>
      <c r="E109" s="625"/>
      <c r="F109" s="625"/>
      <c r="G109" s="626"/>
      <c r="I109" s="624"/>
      <c r="J109" s="625"/>
      <c r="K109" s="625"/>
      <c r="L109" s="625"/>
      <c r="M109" s="625"/>
      <c r="N109" s="625"/>
      <c r="O109" s="625"/>
      <c r="P109" s="625"/>
      <c r="Q109" s="626"/>
      <c r="S109" s="624"/>
      <c r="T109" s="625"/>
      <c r="U109" s="625"/>
      <c r="V109" s="625"/>
      <c r="W109" s="625"/>
      <c r="X109" s="625"/>
      <c r="Y109" s="625"/>
      <c r="Z109" s="626"/>
      <c r="AB109" s="602"/>
      <c r="AD109" s="624"/>
      <c r="AE109" s="627"/>
      <c r="AF109" s="628">
        <f t="shared" si="2"/>
        <v>0</v>
      </c>
      <c r="AG109" s="629" t="e">
        <f t="shared" si="3"/>
        <v>#DIV/0!</v>
      </c>
      <c r="AI109" s="624"/>
      <c r="AJ109" s="625"/>
      <c r="AK109" s="625"/>
      <c r="AL109" s="625"/>
      <c r="AM109" s="625"/>
      <c r="AN109" s="625"/>
      <c r="AO109" s="625"/>
      <c r="AP109" s="626"/>
      <c r="AR109" s="624"/>
      <c r="AS109" s="625"/>
      <c r="AT109" s="625"/>
      <c r="AU109" s="625"/>
      <c r="AV109" s="625"/>
      <c r="AW109" s="625"/>
      <c r="AX109" s="625"/>
      <c r="AY109" s="626"/>
    </row>
    <row r="110" spans="2:51" ht="15" x14ac:dyDescent="0.25">
      <c r="B110" s="624"/>
      <c r="C110" s="625"/>
      <c r="D110" s="625"/>
      <c r="E110" s="625"/>
      <c r="F110" s="625"/>
      <c r="G110" s="626"/>
      <c r="I110" s="624"/>
      <c r="J110" s="625"/>
      <c r="K110" s="625"/>
      <c r="L110" s="625"/>
      <c r="M110" s="625"/>
      <c r="N110" s="625"/>
      <c r="O110" s="625"/>
      <c r="P110" s="625"/>
      <c r="Q110" s="626"/>
      <c r="S110" s="624"/>
      <c r="T110" s="625"/>
      <c r="U110" s="625"/>
      <c r="V110" s="625"/>
      <c r="W110" s="625"/>
      <c r="X110" s="625"/>
      <c r="Y110" s="625"/>
      <c r="Z110" s="626"/>
      <c r="AB110" s="602"/>
      <c r="AD110" s="624"/>
      <c r="AE110" s="627"/>
      <c r="AF110" s="628">
        <f t="shared" si="2"/>
        <v>0</v>
      </c>
      <c r="AG110" s="629" t="e">
        <f t="shared" si="3"/>
        <v>#DIV/0!</v>
      </c>
      <c r="AI110" s="624"/>
      <c r="AJ110" s="625"/>
      <c r="AK110" s="625"/>
      <c r="AL110" s="625"/>
      <c r="AM110" s="625"/>
      <c r="AN110" s="625"/>
      <c r="AO110" s="625"/>
      <c r="AP110" s="626"/>
      <c r="AR110" s="624"/>
      <c r="AS110" s="625"/>
      <c r="AT110" s="625"/>
      <c r="AU110" s="625"/>
      <c r="AV110" s="625"/>
      <c r="AW110" s="625"/>
      <c r="AX110" s="625"/>
      <c r="AY110" s="626"/>
    </row>
    <row r="111" spans="2:51" ht="15" x14ac:dyDescent="0.25">
      <c r="B111" s="624"/>
      <c r="C111" s="625"/>
      <c r="D111" s="625"/>
      <c r="E111" s="625"/>
      <c r="F111" s="625"/>
      <c r="G111" s="626"/>
      <c r="I111" s="624"/>
      <c r="J111" s="625"/>
      <c r="K111" s="625"/>
      <c r="L111" s="625"/>
      <c r="M111" s="625"/>
      <c r="N111" s="625"/>
      <c r="O111" s="625"/>
      <c r="P111" s="625"/>
      <c r="Q111" s="626"/>
      <c r="S111" s="624"/>
      <c r="T111" s="625"/>
      <c r="U111" s="625"/>
      <c r="V111" s="625"/>
      <c r="W111" s="625"/>
      <c r="X111" s="625"/>
      <c r="Y111" s="625"/>
      <c r="Z111" s="626"/>
      <c r="AB111" s="602"/>
      <c r="AD111" s="624"/>
      <c r="AE111" s="627"/>
      <c r="AF111" s="628">
        <f t="shared" si="2"/>
        <v>0</v>
      </c>
      <c r="AG111" s="629" t="e">
        <f t="shared" si="3"/>
        <v>#DIV/0!</v>
      </c>
      <c r="AI111" s="624"/>
      <c r="AJ111" s="625"/>
      <c r="AK111" s="625"/>
      <c r="AL111" s="625"/>
      <c r="AM111" s="625"/>
      <c r="AN111" s="625"/>
      <c r="AO111" s="625"/>
      <c r="AP111" s="626"/>
      <c r="AR111" s="624"/>
      <c r="AS111" s="625"/>
      <c r="AT111" s="625"/>
      <c r="AU111" s="625"/>
      <c r="AV111" s="625"/>
      <c r="AW111" s="625"/>
      <c r="AX111" s="625"/>
      <c r="AY111" s="626"/>
    </row>
    <row r="112" spans="2:51" ht="15" x14ac:dyDescent="0.25">
      <c r="B112" s="624"/>
      <c r="C112" s="625"/>
      <c r="D112" s="625"/>
      <c r="E112" s="625"/>
      <c r="F112" s="625"/>
      <c r="G112" s="626"/>
      <c r="I112" s="624"/>
      <c r="J112" s="625"/>
      <c r="K112" s="625"/>
      <c r="L112" s="625"/>
      <c r="M112" s="625"/>
      <c r="N112" s="625"/>
      <c r="O112" s="625"/>
      <c r="P112" s="625"/>
      <c r="Q112" s="626"/>
      <c r="S112" s="624"/>
      <c r="T112" s="625"/>
      <c r="U112" s="625"/>
      <c r="V112" s="625"/>
      <c r="W112" s="625"/>
      <c r="X112" s="625"/>
      <c r="Y112" s="625"/>
      <c r="Z112" s="626"/>
      <c r="AB112" s="602"/>
      <c r="AD112" s="624"/>
      <c r="AE112" s="627"/>
      <c r="AF112" s="628">
        <f t="shared" si="2"/>
        <v>0</v>
      </c>
      <c r="AG112" s="629" t="e">
        <f t="shared" si="3"/>
        <v>#DIV/0!</v>
      </c>
      <c r="AI112" s="624"/>
      <c r="AJ112" s="625"/>
      <c r="AK112" s="625"/>
      <c r="AL112" s="625"/>
      <c r="AM112" s="625"/>
      <c r="AN112" s="625"/>
      <c r="AO112" s="625"/>
      <c r="AP112" s="626"/>
      <c r="AR112" s="624"/>
      <c r="AS112" s="625"/>
      <c r="AT112" s="625"/>
      <c r="AU112" s="625"/>
      <c r="AV112" s="625"/>
      <c r="AW112" s="625"/>
      <c r="AX112" s="625"/>
      <c r="AY112" s="626"/>
    </row>
    <row r="113" spans="2:51" ht="15" x14ac:dyDescent="0.25">
      <c r="B113" s="624"/>
      <c r="C113" s="625"/>
      <c r="D113" s="625"/>
      <c r="E113" s="625"/>
      <c r="F113" s="625"/>
      <c r="G113" s="626"/>
      <c r="I113" s="624"/>
      <c r="J113" s="625"/>
      <c r="K113" s="625"/>
      <c r="L113" s="625"/>
      <c r="M113" s="625"/>
      <c r="N113" s="625"/>
      <c r="O113" s="625"/>
      <c r="P113" s="625"/>
      <c r="Q113" s="626"/>
      <c r="S113" s="624"/>
      <c r="T113" s="625"/>
      <c r="U113" s="625"/>
      <c r="V113" s="625"/>
      <c r="W113" s="625"/>
      <c r="X113" s="625"/>
      <c r="Y113" s="625"/>
      <c r="Z113" s="626"/>
      <c r="AB113" s="602"/>
      <c r="AD113" s="624"/>
      <c r="AE113" s="627"/>
      <c r="AF113" s="628">
        <f t="shared" si="2"/>
        <v>0</v>
      </c>
      <c r="AG113" s="629" t="e">
        <f t="shared" si="3"/>
        <v>#DIV/0!</v>
      </c>
      <c r="AI113" s="624"/>
      <c r="AJ113" s="625"/>
      <c r="AK113" s="625"/>
      <c r="AL113" s="625"/>
      <c r="AM113" s="625"/>
      <c r="AN113" s="625"/>
      <c r="AO113" s="625"/>
      <c r="AP113" s="626"/>
      <c r="AR113" s="624"/>
      <c r="AS113" s="625"/>
      <c r="AT113" s="625"/>
      <c r="AU113" s="625"/>
      <c r="AV113" s="625"/>
      <c r="AW113" s="625"/>
      <c r="AX113" s="625"/>
      <c r="AY113" s="626"/>
    </row>
    <row r="114" spans="2:51" ht="15" x14ac:dyDescent="0.25">
      <c r="B114" s="624"/>
      <c r="C114" s="625"/>
      <c r="D114" s="625"/>
      <c r="E114" s="625"/>
      <c r="F114" s="625"/>
      <c r="G114" s="626"/>
      <c r="I114" s="624"/>
      <c r="J114" s="625"/>
      <c r="K114" s="625"/>
      <c r="L114" s="625"/>
      <c r="M114" s="625"/>
      <c r="N114" s="625"/>
      <c r="O114" s="625"/>
      <c r="P114" s="625"/>
      <c r="Q114" s="626"/>
      <c r="S114" s="624"/>
      <c r="T114" s="625"/>
      <c r="U114" s="625"/>
      <c r="V114" s="625"/>
      <c r="W114" s="625"/>
      <c r="X114" s="625"/>
      <c r="Y114" s="625"/>
      <c r="Z114" s="626"/>
      <c r="AB114" s="602"/>
      <c r="AD114" s="624"/>
      <c r="AE114" s="627"/>
      <c r="AF114" s="628">
        <f t="shared" si="2"/>
        <v>0</v>
      </c>
      <c r="AG114" s="629" t="e">
        <f t="shared" si="3"/>
        <v>#DIV/0!</v>
      </c>
      <c r="AI114" s="624"/>
      <c r="AJ114" s="625"/>
      <c r="AK114" s="625"/>
      <c r="AL114" s="625"/>
      <c r="AM114" s="625"/>
      <c r="AN114" s="625"/>
      <c r="AO114" s="625"/>
      <c r="AP114" s="626"/>
      <c r="AR114" s="624"/>
      <c r="AS114" s="625"/>
      <c r="AT114" s="625"/>
      <c r="AU114" s="625"/>
      <c r="AV114" s="625"/>
      <c r="AW114" s="625"/>
      <c r="AX114" s="625"/>
      <c r="AY114" s="626"/>
    </row>
    <row r="115" spans="2:51" ht="15" x14ac:dyDescent="0.25">
      <c r="B115" s="624"/>
      <c r="C115" s="625"/>
      <c r="D115" s="625"/>
      <c r="E115" s="625"/>
      <c r="F115" s="625"/>
      <c r="G115" s="626"/>
      <c r="I115" s="624"/>
      <c r="J115" s="625"/>
      <c r="K115" s="625"/>
      <c r="L115" s="625"/>
      <c r="M115" s="625"/>
      <c r="N115" s="625"/>
      <c r="O115" s="625"/>
      <c r="P115" s="625"/>
      <c r="Q115" s="626"/>
      <c r="S115" s="624"/>
      <c r="T115" s="625"/>
      <c r="U115" s="625"/>
      <c r="V115" s="625"/>
      <c r="W115" s="625"/>
      <c r="X115" s="625"/>
      <c r="Y115" s="625"/>
      <c r="Z115" s="626"/>
      <c r="AB115" s="602"/>
      <c r="AD115" s="624"/>
      <c r="AE115" s="627"/>
      <c r="AF115" s="628">
        <f t="shared" si="2"/>
        <v>0</v>
      </c>
      <c r="AG115" s="629" t="e">
        <f t="shared" si="3"/>
        <v>#DIV/0!</v>
      </c>
      <c r="AI115" s="624"/>
      <c r="AJ115" s="625"/>
      <c r="AK115" s="625"/>
      <c r="AL115" s="625"/>
      <c r="AM115" s="625"/>
      <c r="AN115" s="625"/>
      <c r="AO115" s="625"/>
      <c r="AP115" s="626"/>
      <c r="AR115" s="624"/>
      <c r="AS115" s="625"/>
      <c r="AT115" s="625"/>
      <c r="AU115" s="625"/>
      <c r="AV115" s="625"/>
      <c r="AW115" s="625"/>
      <c r="AX115" s="625"/>
      <c r="AY115" s="626"/>
    </row>
    <row r="116" spans="2:51" ht="15" x14ac:dyDescent="0.25">
      <c r="B116" s="624"/>
      <c r="C116" s="625"/>
      <c r="D116" s="625"/>
      <c r="E116" s="625"/>
      <c r="F116" s="625"/>
      <c r="G116" s="626"/>
      <c r="I116" s="624"/>
      <c r="J116" s="625"/>
      <c r="K116" s="625"/>
      <c r="L116" s="625"/>
      <c r="M116" s="625"/>
      <c r="N116" s="625"/>
      <c r="O116" s="625"/>
      <c r="P116" s="625"/>
      <c r="Q116" s="626"/>
      <c r="S116" s="624"/>
      <c r="T116" s="625"/>
      <c r="U116" s="625"/>
      <c r="V116" s="625"/>
      <c r="W116" s="625"/>
      <c r="X116" s="625"/>
      <c r="Y116" s="625"/>
      <c r="Z116" s="626"/>
      <c r="AB116" s="602"/>
      <c r="AD116" s="624"/>
      <c r="AE116" s="627"/>
      <c r="AF116" s="628">
        <f t="shared" si="2"/>
        <v>0</v>
      </c>
      <c r="AG116" s="629" t="e">
        <f t="shared" si="3"/>
        <v>#DIV/0!</v>
      </c>
      <c r="AI116" s="624"/>
      <c r="AJ116" s="625"/>
      <c r="AK116" s="625"/>
      <c r="AL116" s="625"/>
      <c r="AM116" s="625"/>
      <c r="AN116" s="625"/>
      <c r="AO116" s="625"/>
      <c r="AP116" s="626"/>
      <c r="AR116" s="624"/>
      <c r="AS116" s="625"/>
      <c r="AT116" s="625"/>
      <c r="AU116" s="625"/>
      <c r="AV116" s="625"/>
      <c r="AW116" s="625"/>
      <c r="AX116" s="625"/>
      <c r="AY116" s="626"/>
    </row>
    <row r="117" spans="2:51" ht="15" x14ac:dyDescent="0.25">
      <c r="B117" s="624"/>
      <c r="C117" s="625"/>
      <c r="D117" s="625"/>
      <c r="E117" s="625"/>
      <c r="F117" s="625"/>
      <c r="G117" s="626"/>
      <c r="I117" s="624"/>
      <c r="J117" s="625"/>
      <c r="K117" s="625"/>
      <c r="L117" s="625"/>
      <c r="M117" s="625"/>
      <c r="N117" s="625"/>
      <c r="O117" s="625"/>
      <c r="P117" s="625"/>
      <c r="Q117" s="626"/>
      <c r="S117" s="624"/>
      <c r="T117" s="625"/>
      <c r="U117" s="625"/>
      <c r="V117" s="625"/>
      <c r="W117" s="625"/>
      <c r="X117" s="625"/>
      <c r="Y117" s="625"/>
      <c r="Z117" s="626"/>
      <c r="AB117" s="602"/>
      <c r="AD117" s="624"/>
      <c r="AE117" s="627"/>
      <c r="AF117" s="628">
        <f t="shared" si="2"/>
        <v>0</v>
      </c>
      <c r="AG117" s="629" t="e">
        <f t="shared" si="3"/>
        <v>#DIV/0!</v>
      </c>
      <c r="AI117" s="624"/>
      <c r="AJ117" s="625"/>
      <c r="AK117" s="625"/>
      <c r="AL117" s="625"/>
      <c r="AM117" s="625"/>
      <c r="AN117" s="625"/>
      <c r="AO117" s="625"/>
      <c r="AP117" s="626"/>
      <c r="AR117" s="624"/>
      <c r="AS117" s="625"/>
      <c r="AT117" s="625"/>
      <c r="AU117" s="625"/>
      <c r="AV117" s="625"/>
      <c r="AW117" s="625"/>
      <c r="AX117" s="625"/>
      <c r="AY117" s="626"/>
    </row>
    <row r="118" spans="2:51" ht="15" x14ac:dyDescent="0.25">
      <c r="B118" s="624"/>
      <c r="C118" s="625"/>
      <c r="D118" s="625"/>
      <c r="E118" s="625"/>
      <c r="F118" s="625"/>
      <c r="G118" s="626"/>
      <c r="I118" s="624"/>
      <c r="J118" s="625"/>
      <c r="K118" s="625"/>
      <c r="L118" s="625"/>
      <c r="M118" s="625"/>
      <c r="N118" s="625"/>
      <c r="O118" s="625"/>
      <c r="P118" s="625"/>
      <c r="Q118" s="626"/>
      <c r="S118" s="624"/>
      <c r="T118" s="625"/>
      <c r="U118" s="625"/>
      <c r="V118" s="625"/>
      <c r="W118" s="625"/>
      <c r="X118" s="625"/>
      <c r="Y118" s="625"/>
      <c r="Z118" s="626"/>
      <c r="AB118" s="602"/>
      <c r="AD118" s="624"/>
      <c r="AE118" s="627"/>
      <c r="AF118" s="628">
        <f t="shared" si="2"/>
        <v>0</v>
      </c>
      <c r="AG118" s="629" t="e">
        <f t="shared" si="3"/>
        <v>#DIV/0!</v>
      </c>
      <c r="AI118" s="624"/>
      <c r="AJ118" s="625"/>
      <c r="AK118" s="625"/>
      <c r="AL118" s="625"/>
      <c r="AM118" s="625"/>
      <c r="AN118" s="625"/>
      <c r="AO118" s="625"/>
      <c r="AP118" s="626"/>
      <c r="AR118" s="624"/>
      <c r="AS118" s="625"/>
      <c r="AT118" s="625"/>
      <c r="AU118" s="625"/>
      <c r="AV118" s="625"/>
      <c r="AW118" s="625"/>
      <c r="AX118" s="625"/>
      <c r="AY118" s="626"/>
    </row>
    <row r="119" spans="2:51" ht="15" x14ac:dyDescent="0.25">
      <c r="B119" s="624"/>
      <c r="C119" s="625"/>
      <c r="D119" s="625"/>
      <c r="E119" s="625"/>
      <c r="F119" s="625"/>
      <c r="G119" s="626"/>
      <c r="I119" s="624"/>
      <c r="J119" s="625"/>
      <c r="K119" s="625"/>
      <c r="L119" s="625"/>
      <c r="M119" s="625"/>
      <c r="N119" s="625"/>
      <c r="O119" s="625"/>
      <c r="P119" s="625"/>
      <c r="Q119" s="626"/>
      <c r="S119" s="624"/>
      <c r="T119" s="625"/>
      <c r="U119" s="625"/>
      <c r="V119" s="625"/>
      <c r="W119" s="625"/>
      <c r="X119" s="625"/>
      <c r="Y119" s="625"/>
      <c r="Z119" s="626"/>
      <c r="AB119" s="602"/>
      <c r="AD119" s="624"/>
      <c r="AE119" s="627"/>
      <c r="AF119" s="628">
        <f t="shared" si="2"/>
        <v>0</v>
      </c>
      <c r="AG119" s="629" t="e">
        <f t="shared" si="3"/>
        <v>#DIV/0!</v>
      </c>
      <c r="AI119" s="624"/>
      <c r="AJ119" s="625"/>
      <c r="AK119" s="625"/>
      <c r="AL119" s="625"/>
      <c r="AM119" s="625"/>
      <c r="AN119" s="625"/>
      <c r="AO119" s="625"/>
      <c r="AP119" s="626"/>
      <c r="AR119" s="624"/>
      <c r="AS119" s="625"/>
      <c r="AT119" s="625"/>
      <c r="AU119" s="625"/>
      <c r="AV119" s="625"/>
      <c r="AW119" s="625"/>
      <c r="AX119" s="625"/>
      <c r="AY119" s="626"/>
    </row>
    <row r="120" spans="2:51" ht="15" x14ac:dyDescent="0.25">
      <c r="B120" s="624"/>
      <c r="C120" s="625"/>
      <c r="D120" s="625"/>
      <c r="E120" s="625"/>
      <c r="F120" s="625"/>
      <c r="G120" s="626"/>
      <c r="I120" s="624"/>
      <c r="J120" s="625"/>
      <c r="K120" s="625"/>
      <c r="L120" s="625"/>
      <c r="M120" s="625"/>
      <c r="N120" s="625"/>
      <c r="O120" s="625"/>
      <c r="P120" s="625"/>
      <c r="Q120" s="626"/>
      <c r="S120" s="624"/>
      <c r="T120" s="625"/>
      <c r="U120" s="625"/>
      <c r="V120" s="625"/>
      <c r="W120" s="625"/>
      <c r="X120" s="625"/>
      <c r="Y120" s="625"/>
      <c r="Z120" s="626"/>
      <c r="AB120" s="602"/>
      <c r="AD120" s="624"/>
      <c r="AE120" s="627"/>
      <c r="AF120" s="628">
        <f t="shared" si="2"/>
        <v>0</v>
      </c>
      <c r="AG120" s="629" t="e">
        <f t="shared" si="3"/>
        <v>#DIV/0!</v>
      </c>
      <c r="AI120" s="624"/>
      <c r="AJ120" s="625"/>
      <c r="AK120" s="625"/>
      <c r="AL120" s="625"/>
      <c r="AM120" s="625"/>
      <c r="AN120" s="625"/>
      <c r="AO120" s="625"/>
      <c r="AP120" s="626"/>
      <c r="AR120" s="624"/>
      <c r="AS120" s="625"/>
      <c r="AT120" s="625"/>
      <c r="AU120" s="625"/>
      <c r="AV120" s="625"/>
      <c r="AW120" s="625"/>
      <c r="AX120" s="625"/>
      <c r="AY120" s="626"/>
    </row>
    <row r="121" spans="2:51" ht="15" x14ac:dyDescent="0.25">
      <c r="B121" s="624"/>
      <c r="C121" s="625"/>
      <c r="D121" s="625"/>
      <c r="E121" s="625"/>
      <c r="F121" s="625"/>
      <c r="G121" s="626"/>
      <c r="I121" s="624"/>
      <c r="J121" s="625"/>
      <c r="K121" s="625"/>
      <c r="L121" s="625"/>
      <c r="M121" s="625"/>
      <c r="N121" s="625"/>
      <c r="O121" s="625"/>
      <c r="P121" s="625"/>
      <c r="Q121" s="626"/>
      <c r="S121" s="624"/>
      <c r="T121" s="625"/>
      <c r="U121" s="625"/>
      <c r="V121" s="625"/>
      <c r="W121" s="625"/>
      <c r="X121" s="625"/>
      <c r="Y121" s="625"/>
      <c r="Z121" s="626"/>
      <c r="AB121" s="602"/>
      <c r="AD121" s="624"/>
      <c r="AE121" s="627"/>
      <c r="AF121" s="628">
        <f t="shared" si="2"/>
        <v>0</v>
      </c>
      <c r="AG121" s="629" t="e">
        <f t="shared" si="3"/>
        <v>#DIV/0!</v>
      </c>
      <c r="AI121" s="624"/>
      <c r="AJ121" s="625"/>
      <c r="AK121" s="625"/>
      <c r="AL121" s="625"/>
      <c r="AM121" s="625"/>
      <c r="AN121" s="625"/>
      <c r="AO121" s="625"/>
      <c r="AP121" s="626"/>
      <c r="AR121" s="624"/>
      <c r="AS121" s="625"/>
      <c r="AT121" s="625"/>
      <c r="AU121" s="625"/>
      <c r="AV121" s="625"/>
      <c r="AW121" s="625"/>
      <c r="AX121" s="625"/>
      <c r="AY121" s="626"/>
    </row>
    <row r="122" spans="2:51" ht="15" x14ac:dyDescent="0.25">
      <c r="B122" s="624"/>
      <c r="C122" s="625"/>
      <c r="D122" s="625"/>
      <c r="E122" s="625"/>
      <c r="F122" s="625"/>
      <c r="G122" s="626"/>
      <c r="I122" s="624"/>
      <c r="J122" s="625"/>
      <c r="K122" s="625"/>
      <c r="L122" s="625"/>
      <c r="M122" s="625"/>
      <c r="N122" s="625"/>
      <c r="O122" s="625"/>
      <c r="P122" s="625"/>
      <c r="Q122" s="626"/>
      <c r="S122" s="624"/>
      <c r="T122" s="625"/>
      <c r="U122" s="625"/>
      <c r="V122" s="625"/>
      <c r="W122" s="625"/>
      <c r="X122" s="625"/>
      <c r="Y122" s="625"/>
      <c r="Z122" s="626"/>
      <c r="AB122" s="602"/>
      <c r="AD122" s="624"/>
      <c r="AE122" s="627"/>
      <c r="AF122" s="628">
        <f t="shared" si="2"/>
        <v>0</v>
      </c>
      <c r="AG122" s="629" t="e">
        <f t="shared" si="3"/>
        <v>#DIV/0!</v>
      </c>
      <c r="AI122" s="624"/>
      <c r="AJ122" s="625"/>
      <c r="AK122" s="625"/>
      <c r="AL122" s="625"/>
      <c r="AM122" s="625"/>
      <c r="AN122" s="625"/>
      <c r="AO122" s="625"/>
      <c r="AP122" s="626"/>
      <c r="AR122" s="624"/>
      <c r="AS122" s="625"/>
      <c r="AT122" s="625"/>
      <c r="AU122" s="625"/>
      <c r="AV122" s="625"/>
      <c r="AW122" s="625"/>
      <c r="AX122" s="625"/>
      <c r="AY122" s="626"/>
    </row>
    <row r="123" spans="2:51" ht="15" x14ac:dyDescent="0.25">
      <c r="B123" s="624"/>
      <c r="C123" s="625"/>
      <c r="D123" s="625"/>
      <c r="E123" s="625"/>
      <c r="F123" s="625"/>
      <c r="G123" s="626"/>
      <c r="I123" s="624"/>
      <c r="J123" s="625"/>
      <c r="K123" s="625"/>
      <c r="L123" s="625"/>
      <c r="M123" s="625"/>
      <c r="N123" s="625"/>
      <c r="O123" s="625"/>
      <c r="P123" s="625"/>
      <c r="Q123" s="626"/>
      <c r="S123" s="624"/>
      <c r="T123" s="625"/>
      <c r="U123" s="625"/>
      <c r="V123" s="625"/>
      <c r="W123" s="625"/>
      <c r="X123" s="625"/>
      <c r="Y123" s="625"/>
      <c r="Z123" s="626"/>
      <c r="AB123" s="602"/>
      <c r="AD123" s="624"/>
      <c r="AE123" s="627"/>
      <c r="AF123" s="628">
        <f t="shared" si="2"/>
        <v>0</v>
      </c>
      <c r="AG123" s="629" t="e">
        <f t="shared" si="3"/>
        <v>#DIV/0!</v>
      </c>
      <c r="AI123" s="624"/>
      <c r="AJ123" s="625"/>
      <c r="AK123" s="625"/>
      <c r="AL123" s="625"/>
      <c r="AM123" s="625"/>
      <c r="AN123" s="625"/>
      <c r="AO123" s="625"/>
      <c r="AP123" s="626"/>
      <c r="AR123" s="624"/>
      <c r="AS123" s="625"/>
      <c r="AT123" s="625"/>
      <c r="AU123" s="625"/>
      <c r="AV123" s="625"/>
      <c r="AW123" s="625"/>
      <c r="AX123" s="625"/>
      <c r="AY123" s="626"/>
    </row>
    <row r="124" spans="2:51" ht="15" x14ac:dyDescent="0.25">
      <c r="B124" s="624"/>
      <c r="C124" s="625"/>
      <c r="D124" s="625"/>
      <c r="E124" s="625"/>
      <c r="F124" s="625"/>
      <c r="G124" s="626"/>
      <c r="I124" s="624"/>
      <c r="J124" s="625"/>
      <c r="K124" s="625"/>
      <c r="L124" s="625"/>
      <c r="M124" s="625"/>
      <c r="N124" s="625"/>
      <c r="O124" s="625"/>
      <c r="P124" s="625"/>
      <c r="Q124" s="626"/>
      <c r="S124" s="624"/>
      <c r="T124" s="625"/>
      <c r="U124" s="625"/>
      <c r="V124" s="625"/>
      <c r="W124" s="625"/>
      <c r="X124" s="625"/>
      <c r="Y124" s="625"/>
      <c r="Z124" s="626"/>
      <c r="AB124" s="602"/>
      <c r="AD124" s="624"/>
      <c r="AE124" s="627"/>
      <c r="AF124" s="628">
        <f t="shared" si="2"/>
        <v>0</v>
      </c>
      <c r="AG124" s="629" t="e">
        <f t="shared" si="3"/>
        <v>#DIV/0!</v>
      </c>
      <c r="AI124" s="624"/>
      <c r="AJ124" s="625"/>
      <c r="AK124" s="625"/>
      <c r="AL124" s="625"/>
      <c r="AM124" s="625"/>
      <c r="AN124" s="625"/>
      <c r="AO124" s="625"/>
      <c r="AP124" s="626"/>
      <c r="AR124" s="624"/>
      <c r="AS124" s="625"/>
      <c r="AT124" s="625"/>
      <c r="AU124" s="625"/>
      <c r="AV124" s="625"/>
      <c r="AW124" s="625"/>
      <c r="AX124" s="625"/>
      <c r="AY124" s="626"/>
    </row>
    <row r="125" spans="2:51" ht="15" x14ac:dyDescent="0.25">
      <c r="B125" s="624"/>
      <c r="C125" s="625"/>
      <c r="D125" s="625"/>
      <c r="E125" s="625"/>
      <c r="F125" s="625"/>
      <c r="G125" s="626"/>
      <c r="I125" s="624"/>
      <c r="J125" s="625"/>
      <c r="K125" s="625"/>
      <c r="L125" s="625"/>
      <c r="M125" s="625"/>
      <c r="N125" s="625"/>
      <c r="O125" s="625"/>
      <c r="P125" s="625"/>
      <c r="Q125" s="626"/>
      <c r="S125" s="624"/>
      <c r="T125" s="625"/>
      <c r="U125" s="625"/>
      <c r="V125" s="625"/>
      <c r="W125" s="625"/>
      <c r="X125" s="625"/>
      <c r="Y125" s="625"/>
      <c r="Z125" s="626"/>
      <c r="AB125" s="602"/>
      <c r="AD125" s="624"/>
      <c r="AE125" s="627"/>
      <c r="AF125" s="628">
        <f t="shared" si="2"/>
        <v>0</v>
      </c>
      <c r="AG125" s="629" t="e">
        <f t="shared" si="3"/>
        <v>#DIV/0!</v>
      </c>
      <c r="AI125" s="624"/>
      <c r="AJ125" s="625"/>
      <c r="AK125" s="625"/>
      <c r="AL125" s="625"/>
      <c r="AM125" s="625"/>
      <c r="AN125" s="625"/>
      <c r="AO125" s="625"/>
      <c r="AP125" s="626"/>
      <c r="AR125" s="624"/>
      <c r="AS125" s="625"/>
      <c r="AT125" s="625"/>
      <c r="AU125" s="625"/>
      <c r="AV125" s="625"/>
      <c r="AW125" s="625"/>
      <c r="AX125" s="625"/>
      <c r="AY125" s="626"/>
    </row>
    <row r="126" spans="2:51" ht="15" x14ac:dyDescent="0.25">
      <c r="B126" s="624"/>
      <c r="C126" s="625"/>
      <c r="D126" s="625"/>
      <c r="E126" s="625"/>
      <c r="F126" s="625"/>
      <c r="G126" s="626"/>
      <c r="I126" s="624"/>
      <c r="J126" s="625"/>
      <c r="K126" s="625"/>
      <c r="L126" s="625"/>
      <c r="M126" s="625"/>
      <c r="N126" s="625"/>
      <c r="O126" s="625"/>
      <c r="P126" s="625"/>
      <c r="Q126" s="626"/>
      <c r="S126" s="624"/>
      <c r="T126" s="625"/>
      <c r="U126" s="625"/>
      <c r="V126" s="625"/>
      <c r="W126" s="625"/>
      <c r="X126" s="625"/>
      <c r="Y126" s="625"/>
      <c r="Z126" s="626"/>
      <c r="AB126" s="602"/>
      <c r="AD126" s="624"/>
      <c r="AE126" s="627"/>
      <c r="AF126" s="628">
        <f t="shared" si="2"/>
        <v>0</v>
      </c>
      <c r="AG126" s="629" t="e">
        <f t="shared" si="3"/>
        <v>#DIV/0!</v>
      </c>
      <c r="AI126" s="624"/>
      <c r="AJ126" s="625"/>
      <c r="AK126" s="625"/>
      <c r="AL126" s="625"/>
      <c r="AM126" s="625"/>
      <c r="AN126" s="625"/>
      <c r="AO126" s="625"/>
      <c r="AP126" s="626"/>
      <c r="AR126" s="624"/>
      <c r="AS126" s="625"/>
      <c r="AT126" s="625"/>
      <c r="AU126" s="625"/>
      <c r="AV126" s="625"/>
      <c r="AW126" s="625"/>
      <c r="AX126" s="625"/>
      <c r="AY126" s="626"/>
    </row>
    <row r="127" spans="2:51" ht="15" x14ac:dyDescent="0.25">
      <c r="B127" s="624"/>
      <c r="C127" s="625"/>
      <c r="D127" s="625"/>
      <c r="E127" s="625"/>
      <c r="F127" s="625"/>
      <c r="G127" s="626"/>
      <c r="I127" s="624"/>
      <c r="J127" s="625"/>
      <c r="K127" s="625"/>
      <c r="L127" s="625"/>
      <c r="M127" s="625"/>
      <c r="N127" s="625"/>
      <c r="O127" s="625"/>
      <c r="P127" s="625"/>
      <c r="Q127" s="626"/>
      <c r="S127" s="624"/>
      <c r="T127" s="625"/>
      <c r="U127" s="625"/>
      <c r="V127" s="625"/>
      <c r="W127" s="625"/>
      <c r="X127" s="625"/>
      <c r="Y127" s="625"/>
      <c r="Z127" s="626"/>
      <c r="AB127" s="602"/>
      <c r="AD127" s="624"/>
      <c r="AE127" s="627"/>
      <c r="AF127" s="628">
        <f t="shared" si="2"/>
        <v>0</v>
      </c>
      <c r="AG127" s="629" t="e">
        <f t="shared" si="3"/>
        <v>#DIV/0!</v>
      </c>
      <c r="AI127" s="624"/>
      <c r="AJ127" s="625"/>
      <c r="AK127" s="625"/>
      <c r="AL127" s="625"/>
      <c r="AM127" s="625"/>
      <c r="AN127" s="625"/>
      <c r="AO127" s="625"/>
      <c r="AP127" s="626"/>
      <c r="AR127" s="624"/>
      <c r="AS127" s="625"/>
      <c r="AT127" s="625"/>
      <c r="AU127" s="625"/>
      <c r="AV127" s="625"/>
      <c r="AW127" s="625"/>
      <c r="AX127" s="625"/>
      <c r="AY127" s="626"/>
    </row>
    <row r="128" spans="2:51" ht="15" x14ac:dyDescent="0.25">
      <c r="B128" s="624"/>
      <c r="C128" s="625"/>
      <c r="D128" s="625"/>
      <c r="E128" s="625"/>
      <c r="F128" s="625"/>
      <c r="G128" s="626"/>
      <c r="I128" s="624"/>
      <c r="J128" s="625"/>
      <c r="K128" s="625"/>
      <c r="L128" s="625"/>
      <c r="M128" s="625"/>
      <c r="N128" s="625"/>
      <c r="O128" s="625"/>
      <c r="P128" s="625"/>
      <c r="Q128" s="626"/>
      <c r="S128" s="624"/>
      <c r="T128" s="625"/>
      <c r="U128" s="625"/>
      <c r="V128" s="625"/>
      <c r="W128" s="625"/>
      <c r="X128" s="625"/>
      <c r="Y128" s="625"/>
      <c r="Z128" s="626"/>
      <c r="AB128" s="602"/>
      <c r="AD128" s="624"/>
      <c r="AE128" s="627"/>
      <c r="AF128" s="628">
        <f t="shared" si="2"/>
        <v>0</v>
      </c>
      <c r="AG128" s="629" t="e">
        <f t="shared" si="3"/>
        <v>#DIV/0!</v>
      </c>
      <c r="AI128" s="624"/>
      <c r="AJ128" s="625"/>
      <c r="AK128" s="625"/>
      <c r="AL128" s="625"/>
      <c r="AM128" s="625"/>
      <c r="AN128" s="625"/>
      <c r="AO128" s="625"/>
      <c r="AP128" s="626"/>
      <c r="AR128" s="624"/>
      <c r="AS128" s="625"/>
      <c r="AT128" s="625"/>
      <c r="AU128" s="625"/>
      <c r="AV128" s="625"/>
      <c r="AW128" s="625"/>
      <c r="AX128" s="625"/>
      <c r="AY128" s="626"/>
    </row>
    <row r="129" spans="2:51" ht="15" x14ac:dyDescent="0.25">
      <c r="B129" s="624"/>
      <c r="C129" s="625"/>
      <c r="D129" s="625"/>
      <c r="E129" s="625"/>
      <c r="F129" s="625"/>
      <c r="G129" s="626"/>
      <c r="I129" s="624"/>
      <c r="J129" s="625"/>
      <c r="K129" s="625"/>
      <c r="L129" s="625"/>
      <c r="M129" s="625"/>
      <c r="N129" s="625"/>
      <c r="O129" s="625"/>
      <c r="P129" s="625"/>
      <c r="Q129" s="626"/>
      <c r="S129" s="624"/>
      <c r="T129" s="625"/>
      <c r="U129" s="625"/>
      <c r="V129" s="625"/>
      <c r="W129" s="625"/>
      <c r="X129" s="625"/>
      <c r="Y129" s="625"/>
      <c r="Z129" s="626"/>
      <c r="AB129" s="602"/>
      <c r="AD129" s="624"/>
      <c r="AE129" s="627"/>
      <c r="AF129" s="628">
        <f t="shared" si="2"/>
        <v>0</v>
      </c>
      <c r="AG129" s="629" t="e">
        <f t="shared" si="3"/>
        <v>#DIV/0!</v>
      </c>
      <c r="AI129" s="624"/>
      <c r="AJ129" s="625"/>
      <c r="AK129" s="625"/>
      <c r="AL129" s="625"/>
      <c r="AM129" s="625"/>
      <c r="AN129" s="625"/>
      <c r="AO129" s="625"/>
      <c r="AP129" s="626"/>
      <c r="AR129" s="624"/>
      <c r="AS129" s="625"/>
      <c r="AT129" s="625"/>
      <c r="AU129" s="625"/>
      <c r="AV129" s="625"/>
      <c r="AW129" s="625"/>
      <c r="AX129" s="625"/>
      <c r="AY129" s="626"/>
    </row>
    <row r="130" spans="2:51" ht="15" x14ac:dyDescent="0.25">
      <c r="B130" s="624"/>
      <c r="C130" s="625"/>
      <c r="D130" s="625"/>
      <c r="E130" s="625"/>
      <c r="F130" s="625"/>
      <c r="G130" s="626"/>
      <c r="I130" s="624"/>
      <c r="J130" s="625"/>
      <c r="K130" s="625"/>
      <c r="L130" s="625"/>
      <c r="M130" s="625"/>
      <c r="N130" s="625"/>
      <c r="O130" s="625"/>
      <c r="P130" s="625"/>
      <c r="Q130" s="626"/>
      <c r="S130" s="624"/>
      <c r="T130" s="625"/>
      <c r="U130" s="625"/>
      <c r="V130" s="625"/>
      <c r="W130" s="625"/>
      <c r="X130" s="625"/>
      <c r="Y130" s="625"/>
      <c r="Z130" s="626"/>
      <c r="AB130" s="602"/>
      <c r="AD130" s="624"/>
      <c r="AE130" s="627"/>
      <c r="AF130" s="628">
        <f t="shared" si="2"/>
        <v>0</v>
      </c>
      <c r="AG130" s="629" t="e">
        <f t="shared" si="3"/>
        <v>#DIV/0!</v>
      </c>
      <c r="AI130" s="624"/>
      <c r="AJ130" s="625"/>
      <c r="AK130" s="625"/>
      <c r="AL130" s="625"/>
      <c r="AM130" s="625"/>
      <c r="AN130" s="625"/>
      <c r="AO130" s="625"/>
      <c r="AP130" s="626"/>
      <c r="AR130" s="624"/>
      <c r="AS130" s="625"/>
      <c r="AT130" s="625"/>
      <c r="AU130" s="625"/>
      <c r="AV130" s="625"/>
      <c r="AW130" s="625"/>
      <c r="AX130" s="625"/>
      <c r="AY130" s="626"/>
    </row>
    <row r="131" spans="2:51" ht="15" x14ac:dyDescent="0.25">
      <c r="B131" s="624"/>
      <c r="C131" s="625"/>
      <c r="D131" s="625"/>
      <c r="E131" s="625"/>
      <c r="F131" s="625"/>
      <c r="G131" s="626"/>
      <c r="I131" s="624"/>
      <c r="J131" s="625"/>
      <c r="K131" s="625"/>
      <c r="L131" s="625"/>
      <c r="M131" s="625"/>
      <c r="N131" s="625"/>
      <c r="O131" s="625"/>
      <c r="P131" s="625"/>
      <c r="Q131" s="626"/>
      <c r="S131" s="624"/>
      <c r="T131" s="625"/>
      <c r="U131" s="625"/>
      <c r="V131" s="625"/>
      <c r="W131" s="625"/>
      <c r="X131" s="625"/>
      <c r="Y131" s="625"/>
      <c r="Z131" s="626"/>
      <c r="AB131" s="602"/>
      <c r="AD131" s="624"/>
      <c r="AE131" s="627"/>
      <c r="AF131" s="628">
        <f t="shared" si="2"/>
        <v>0</v>
      </c>
      <c r="AG131" s="629" t="e">
        <f t="shared" si="3"/>
        <v>#DIV/0!</v>
      </c>
      <c r="AI131" s="624"/>
      <c r="AJ131" s="625"/>
      <c r="AK131" s="625"/>
      <c r="AL131" s="625"/>
      <c r="AM131" s="625"/>
      <c r="AN131" s="625"/>
      <c r="AO131" s="625"/>
      <c r="AP131" s="626"/>
      <c r="AR131" s="624"/>
      <c r="AS131" s="625"/>
      <c r="AT131" s="625"/>
      <c r="AU131" s="625"/>
      <c r="AV131" s="625"/>
      <c r="AW131" s="625"/>
      <c r="AX131" s="625"/>
      <c r="AY131" s="626"/>
    </row>
    <row r="132" spans="2:51" ht="15" x14ac:dyDescent="0.25">
      <c r="B132" s="624"/>
      <c r="C132" s="625"/>
      <c r="D132" s="625"/>
      <c r="E132" s="625"/>
      <c r="F132" s="625"/>
      <c r="G132" s="626"/>
      <c r="I132" s="624"/>
      <c r="J132" s="625"/>
      <c r="K132" s="625"/>
      <c r="L132" s="625"/>
      <c r="M132" s="625"/>
      <c r="N132" s="625"/>
      <c r="O132" s="625"/>
      <c r="P132" s="625"/>
      <c r="Q132" s="626"/>
      <c r="S132" s="624"/>
      <c r="T132" s="625"/>
      <c r="U132" s="625"/>
      <c r="V132" s="625"/>
      <c r="W132" s="625"/>
      <c r="X132" s="625"/>
      <c r="Y132" s="625"/>
      <c r="Z132" s="626"/>
      <c r="AB132" s="602"/>
      <c r="AD132" s="624"/>
      <c r="AE132" s="627"/>
      <c r="AF132" s="628">
        <f t="shared" si="2"/>
        <v>0</v>
      </c>
      <c r="AG132" s="629" t="e">
        <f t="shared" si="3"/>
        <v>#DIV/0!</v>
      </c>
      <c r="AI132" s="624"/>
      <c r="AJ132" s="625"/>
      <c r="AK132" s="625"/>
      <c r="AL132" s="625"/>
      <c r="AM132" s="625"/>
      <c r="AN132" s="625"/>
      <c r="AO132" s="625"/>
      <c r="AP132" s="626"/>
      <c r="AR132" s="624"/>
      <c r="AS132" s="625"/>
      <c r="AT132" s="625"/>
      <c r="AU132" s="625"/>
      <c r="AV132" s="625"/>
      <c r="AW132" s="625"/>
      <c r="AX132" s="625"/>
      <c r="AY132" s="626"/>
    </row>
    <row r="133" spans="2:51" ht="15" x14ac:dyDescent="0.25">
      <c r="B133" s="624"/>
      <c r="C133" s="625"/>
      <c r="D133" s="625"/>
      <c r="E133" s="625"/>
      <c r="F133" s="625"/>
      <c r="G133" s="626"/>
      <c r="I133" s="624"/>
      <c r="J133" s="625"/>
      <c r="K133" s="625"/>
      <c r="L133" s="625"/>
      <c r="M133" s="625"/>
      <c r="N133" s="625"/>
      <c r="O133" s="625"/>
      <c r="P133" s="625"/>
      <c r="Q133" s="626"/>
      <c r="S133" s="624"/>
      <c r="T133" s="625"/>
      <c r="U133" s="625"/>
      <c r="V133" s="625"/>
      <c r="W133" s="625"/>
      <c r="X133" s="625"/>
      <c r="Y133" s="625"/>
      <c r="Z133" s="626"/>
      <c r="AB133" s="602"/>
      <c r="AD133" s="624"/>
      <c r="AE133" s="627"/>
      <c r="AF133" s="628">
        <f t="shared" si="2"/>
        <v>0</v>
      </c>
      <c r="AG133" s="629" t="e">
        <f t="shared" si="3"/>
        <v>#DIV/0!</v>
      </c>
      <c r="AI133" s="624"/>
      <c r="AJ133" s="625"/>
      <c r="AK133" s="625"/>
      <c r="AL133" s="625"/>
      <c r="AM133" s="625"/>
      <c r="AN133" s="625"/>
      <c r="AO133" s="625"/>
      <c r="AP133" s="626"/>
      <c r="AR133" s="624"/>
      <c r="AS133" s="625"/>
      <c r="AT133" s="625"/>
      <c r="AU133" s="625"/>
      <c r="AV133" s="625"/>
      <c r="AW133" s="625"/>
      <c r="AX133" s="625"/>
      <c r="AY133" s="626"/>
    </row>
    <row r="134" spans="2:51" ht="15" x14ac:dyDescent="0.25">
      <c r="B134" s="624"/>
      <c r="C134" s="625"/>
      <c r="D134" s="625"/>
      <c r="E134" s="625"/>
      <c r="F134" s="625"/>
      <c r="G134" s="626"/>
      <c r="I134" s="624"/>
      <c r="J134" s="625"/>
      <c r="K134" s="625"/>
      <c r="L134" s="625"/>
      <c r="M134" s="625"/>
      <c r="N134" s="625"/>
      <c r="O134" s="625"/>
      <c r="P134" s="625"/>
      <c r="Q134" s="626"/>
      <c r="S134" s="624"/>
      <c r="T134" s="625"/>
      <c r="U134" s="625"/>
      <c r="V134" s="625"/>
      <c r="W134" s="625"/>
      <c r="X134" s="625"/>
      <c r="Y134" s="625"/>
      <c r="Z134" s="626"/>
      <c r="AB134" s="602"/>
      <c r="AD134" s="624"/>
      <c r="AE134" s="627"/>
      <c r="AF134" s="628">
        <f t="shared" si="2"/>
        <v>0</v>
      </c>
      <c r="AG134" s="629" t="e">
        <f t="shared" si="3"/>
        <v>#DIV/0!</v>
      </c>
      <c r="AI134" s="624"/>
      <c r="AJ134" s="625"/>
      <c r="AK134" s="625"/>
      <c r="AL134" s="625"/>
      <c r="AM134" s="625"/>
      <c r="AN134" s="625"/>
      <c r="AO134" s="625"/>
      <c r="AP134" s="626"/>
      <c r="AR134" s="624"/>
      <c r="AS134" s="625"/>
      <c r="AT134" s="625"/>
      <c r="AU134" s="625"/>
      <c r="AV134" s="625"/>
      <c r="AW134" s="625"/>
      <c r="AX134" s="625"/>
      <c r="AY134" s="626"/>
    </row>
    <row r="135" spans="2:51" ht="15" x14ac:dyDescent="0.25">
      <c r="B135" s="624"/>
      <c r="C135" s="625"/>
      <c r="D135" s="625"/>
      <c r="E135" s="625"/>
      <c r="F135" s="625"/>
      <c r="G135" s="626"/>
      <c r="I135" s="624"/>
      <c r="J135" s="625"/>
      <c r="K135" s="625"/>
      <c r="L135" s="625"/>
      <c r="M135" s="625"/>
      <c r="N135" s="625"/>
      <c r="O135" s="625"/>
      <c r="P135" s="625"/>
      <c r="Q135" s="626"/>
      <c r="S135" s="624"/>
      <c r="T135" s="625"/>
      <c r="U135" s="625"/>
      <c r="V135" s="625"/>
      <c r="W135" s="625"/>
      <c r="X135" s="625"/>
      <c r="Y135" s="625"/>
      <c r="Z135" s="626"/>
      <c r="AB135" s="602"/>
      <c r="AD135" s="624"/>
      <c r="AE135" s="627"/>
      <c r="AF135" s="628">
        <f t="shared" si="2"/>
        <v>0</v>
      </c>
      <c r="AG135" s="629" t="e">
        <f t="shared" si="3"/>
        <v>#DIV/0!</v>
      </c>
      <c r="AI135" s="624"/>
      <c r="AJ135" s="625"/>
      <c r="AK135" s="625"/>
      <c r="AL135" s="625"/>
      <c r="AM135" s="625"/>
      <c r="AN135" s="625"/>
      <c r="AO135" s="625"/>
      <c r="AP135" s="626"/>
      <c r="AR135" s="624"/>
      <c r="AS135" s="625"/>
      <c r="AT135" s="625"/>
      <c r="AU135" s="625"/>
      <c r="AV135" s="625"/>
      <c r="AW135" s="625"/>
      <c r="AX135" s="625"/>
      <c r="AY135" s="626"/>
    </row>
    <row r="136" spans="2:51" ht="15" x14ac:dyDescent="0.25">
      <c r="B136" s="624"/>
      <c r="C136" s="625"/>
      <c r="D136" s="625"/>
      <c r="E136" s="625"/>
      <c r="F136" s="625"/>
      <c r="G136" s="626"/>
      <c r="I136" s="624"/>
      <c r="J136" s="625"/>
      <c r="K136" s="625"/>
      <c r="L136" s="625"/>
      <c r="M136" s="625"/>
      <c r="N136" s="625"/>
      <c r="O136" s="625"/>
      <c r="P136" s="625"/>
      <c r="Q136" s="626"/>
      <c r="S136" s="624"/>
      <c r="T136" s="625"/>
      <c r="U136" s="625"/>
      <c r="V136" s="625"/>
      <c r="W136" s="625"/>
      <c r="X136" s="625"/>
      <c r="Y136" s="625"/>
      <c r="Z136" s="626"/>
      <c r="AB136" s="602"/>
      <c r="AD136" s="624"/>
      <c r="AE136" s="627"/>
      <c r="AF136" s="628">
        <f t="shared" si="2"/>
        <v>0</v>
      </c>
      <c r="AG136" s="629" t="e">
        <f t="shared" si="3"/>
        <v>#DIV/0!</v>
      </c>
      <c r="AI136" s="624"/>
      <c r="AJ136" s="625"/>
      <c r="AK136" s="625"/>
      <c r="AL136" s="625"/>
      <c r="AM136" s="625"/>
      <c r="AN136" s="625"/>
      <c r="AO136" s="625"/>
      <c r="AP136" s="626"/>
      <c r="AR136" s="624"/>
      <c r="AS136" s="625"/>
      <c r="AT136" s="625"/>
      <c r="AU136" s="625"/>
      <c r="AV136" s="625"/>
      <c r="AW136" s="625"/>
      <c r="AX136" s="625"/>
      <c r="AY136" s="626"/>
    </row>
    <row r="137" spans="2:51" ht="15" x14ac:dyDescent="0.25">
      <c r="B137" s="624"/>
      <c r="C137" s="625"/>
      <c r="D137" s="625"/>
      <c r="E137" s="625"/>
      <c r="F137" s="625"/>
      <c r="G137" s="626"/>
      <c r="I137" s="624"/>
      <c r="J137" s="625"/>
      <c r="K137" s="625"/>
      <c r="L137" s="625"/>
      <c r="M137" s="625"/>
      <c r="N137" s="625"/>
      <c r="O137" s="625"/>
      <c r="P137" s="625"/>
      <c r="Q137" s="626"/>
      <c r="S137" s="624"/>
      <c r="T137" s="625"/>
      <c r="U137" s="625"/>
      <c r="V137" s="625"/>
      <c r="W137" s="625"/>
      <c r="X137" s="625"/>
      <c r="Y137" s="625"/>
      <c r="Z137" s="626"/>
      <c r="AB137" s="602"/>
      <c r="AD137" s="624"/>
      <c r="AE137" s="627"/>
      <c r="AF137" s="628">
        <f t="shared" ref="AF137:AF157" si="4">SUM(AD137:AE137)</f>
        <v>0</v>
      </c>
      <c r="AG137" s="629" t="e">
        <f t="shared" ref="AG137:AG157" si="5">AD137/AF137</f>
        <v>#DIV/0!</v>
      </c>
      <c r="AI137" s="624"/>
      <c r="AJ137" s="625"/>
      <c r="AK137" s="625"/>
      <c r="AL137" s="625"/>
      <c r="AM137" s="625"/>
      <c r="AN137" s="625"/>
      <c r="AO137" s="625"/>
      <c r="AP137" s="626"/>
      <c r="AR137" s="624"/>
      <c r="AS137" s="625"/>
      <c r="AT137" s="625"/>
      <c r="AU137" s="625"/>
      <c r="AV137" s="625"/>
      <c r="AW137" s="625"/>
      <c r="AX137" s="625"/>
      <c r="AY137" s="626"/>
    </row>
    <row r="138" spans="2:51" ht="15" x14ac:dyDescent="0.25">
      <c r="B138" s="624"/>
      <c r="C138" s="625"/>
      <c r="D138" s="625"/>
      <c r="E138" s="625"/>
      <c r="F138" s="625"/>
      <c r="G138" s="626"/>
      <c r="I138" s="624"/>
      <c r="J138" s="625"/>
      <c r="K138" s="625"/>
      <c r="L138" s="625"/>
      <c r="M138" s="625"/>
      <c r="N138" s="625"/>
      <c r="O138" s="625"/>
      <c r="P138" s="625"/>
      <c r="Q138" s="626"/>
      <c r="S138" s="624"/>
      <c r="T138" s="625"/>
      <c r="U138" s="625"/>
      <c r="V138" s="625"/>
      <c r="W138" s="625"/>
      <c r="X138" s="625"/>
      <c r="Y138" s="625"/>
      <c r="Z138" s="626"/>
      <c r="AB138" s="602"/>
      <c r="AD138" s="624"/>
      <c r="AE138" s="627"/>
      <c r="AF138" s="628">
        <f t="shared" si="4"/>
        <v>0</v>
      </c>
      <c r="AG138" s="629" t="e">
        <f t="shared" si="5"/>
        <v>#DIV/0!</v>
      </c>
      <c r="AI138" s="624"/>
      <c r="AJ138" s="625"/>
      <c r="AK138" s="625"/>
      <c r="AL138" s="625"/>
      <c r="AM138" s="625"/>
      <c r="AN138" s="625"/>
      <c r="AO138" s="625"/>
      <c r="AP138" s="626"/>
      <c r="AR138" s="624"/>
      <c r="AS138" s="625"/>
      <c r="AT138" s="625"/>
      <c r="AU138" s="625"/>
      <c r="AV138" s="625"/>
      <c r="AW138" s="625"/>
      <c r="AX138" s="625"/>
      <c r="AY138" s="626"/>
    </row>
    <row r="139" spans="2:51" ht="15" x14ac:dyDescent="0.25">
      <c r="B139" s="624"/>
      <c r="C139" s="625"/>
      <c r="D139" s="625"/>
      <c r="E139" s="625"/>
      <c r="F139" s="625"/>
      <c r="G139" s="626"/>
      <c r="I139" s="624"/>
      <c r="J139" s="625"/>
      <c r="K139" s="625"/>
      <c r="L139" s="625"/>
      <c r="M139" s="625"/>
      <c r="N139" s="625"/>
      <c r="O139" s="625"/>
      <c r="P139" s="625"/>
      <c r="Q139" s="626"/>
      <c r="S139" s="624"/>
      <c r="T139" s="625"/>
      <c r="U139" s="625"/>
      <c r="V139" s="625"/>
      <c r="W139" s="625"/>
      <c r="X139" s="625"/>
      <c r="Y139" s="625"/>
      <c r="Z139" s="626"/>
      <c r="AB139" s="602"/>
      <c r="AD139" s="624"/>
      <c r="AE139" s="627"/>
      <c r="AF139" s="628">
        <f t="shared" si="4"/>
        <v>0</v>
      </c>
      <c r="AG139" s="629" t="e">
        <f t="shared" si="5"/>
        <v>#DIV/0!</v>
      </c>
      <c r="AI139" s="624"/>
      <c r="AJ139" s="625"/>
      <c r="AK139" s="625"/>
      <c r="AL139" s="625"/>
      <c r="AM139" s="625"/>
      <c r="AN139" s="625"/>
      <c r="AO139" s="625"/>
      <c r="AP139" s="626"/>
      <c r="AR139" s="624"/>
      <c r="AS139" s="625"/>
      <c r="AT139" s="625"/>
      <c r="AU139" s="625"/>
      <c r="AV139" s="625"/>
      <c r="AW139" s="625"/>
      <c r="AX139" s="625"/>
      <c r="AY139" s="626"/>
    </row>
    <row r="140" spans="2:51" ht="15" x14ac:dyDescent="0.25">
      <c r="B140" s="624"/>
      <c r="C140" s="625"/>
      <c r="D140" s="625"/>
      <c r="E140" s="625"/>
      <c r="F140" s="625"/>
      <c r="G140" s="626"/>
      <c r="I140" s="624"/>
      <c r="J140" s="625"/>
      <c r="K140" s="625"/>
      <c r="L140" s="625"/>
      <c r="M140" s="625"/>
      <c r="N140" s="625"/>
      <c r="O140" s="625"/>
      <c r="P140" s="625"/>
      <c r="Q140" s="626"/>
      <c r="S140" s="624"/>
      <c r="T140" s="625"/>
      <c r="U140" s="625"/>
      <c r="V140" s="625"/>
      <c r="W140" s="625"/>
      <c r="X140" s="625"/>
      <c r="Y140" s="625"/>
      <c r="Z140" s="626"/>
      <c r="AB140" s="602"/>
      <c r="AD140" s="624"/>
      <c r="AE140" s="627"/>
      <c r="AF140" s="628">
        <f t="shared" si="4"/>
        <v>0</v>
      </c>
      <c r="AG140" s="629" t="e">
        <f t="shared" si="5"/>
        <v>#DIV/0!</v>
      </c>
      <c r="AI140" s="624"/>
      <c r="AJ140" s="625"/>
      <c r="AK140" s="625"/>
      <c r="AL140" s="625"/>
      <c r="AM140" s="625"/>
      <c r="AN140" s="625"/>
      <c r="AO140" s="625"/>
      <c r="AP140" s="626"/>
      <c r="AR140" s="624"/>
      <c r="AS140" s="625"/>
      <c r="AT140" s="625"/>
      <c r="AU140" s="625"/>
      <c r="AV140" s="625"/>
      <c r="AW140" s="625"/>
      <c r="AX140" s="625"/>
      <c r="AY140" s="626"/>
    </row>
    <row r="141" spans="2:51" ht="15" x14ac:dyDescent="0.25">
      <c r="B141" s="624"/>
      <c r="C141" s="625"/>
      <c r="D141" s="625"/>
      <c r="E141" s="625"/>
      <c r="F141" s="625"/>
      <c r="G141" s="626"/>
      <c r="I141" s="624"/>
      <c r="J141" s="625"/>
      <c r="K141" s="625"/>
      <c r="L141" s="625"/>
      <c r="M141" s="625"/>
      <c r="N141" s="625"/>
      <c r="O141" s="625"/>
      <c r="P141" s="625"/>
      <c r="Q141" s="626"/>
      <c r="S141" s="624"/>
      <c r="T141" s="625"/>
      <c r="U141" s="625"/>
      <c r="V141" s="625"/>
      <c r="W141" s="625"/>
      <c r="X141" s="625"/>
      <c r="Y141" s="625"/>
      <c r="Z141" s="626"/>
      <c r="AB141" s="602"/>
      <c r="AD141" s="624"/>
      <c r="AE141" s="627"/>
      <c r="AF141" s="628">
        <f t="shared" si="4"/>
        <v>0</v>
      </c>
      <c r="AG141" s="629" t="e">
        <f t="shared" si="5"/>
        <v>#DIV/0!</v>
      </c>
      <c r="AI141" s="624"/>
      <c r="AJ141" s="625"/>
      <c r="AK141" s="625"/>
      <c r="AL141" s="625"/>
      <c r="AM141" s="625"/>
      <c r="AN141" s="625"/>
      <c r="AO141" s="625"/>
      <c r="AP141" s="626"/>
      <c r="AR141" s="624"/>
      <c r="AS141" s="625"/>
      <c r="AT141" s="625"/>
      <c r="AU141" s="625"/>
      <c r="AV141" s="625"/>
      <c r="AW141" s="625"/>
      <c r="AX141" s="625"/>
      <c r="AY141" s="626"/>
    </row>
    <row r="142" spans="2:51" ht="15" x14ac:dyDescent="0.25">
      <c r="B142" s="624"/>
      <c r="C142" s="625"/>
      <c r="D142" s="625"/>
      <c r="E142" s="625"/>
      <c r="F142" s="625"/>
      <c r="G142" s="626"/>
      <c r="I142" s="624"/>
      <c r="J142" s="625"/>
      <c r="K142" s="625"/>
      <c r="L142" s="625"/>
      <c r="M142" s="625"/>
      <c r="N142" s="625"/>
      <c r="O142" s="625"/>
      <c r="P142" s="625"/>
      <c r="Q142" s="626"/>
      <c r="S142" s="624"/>
      <c r="T142" s="625"/>
      <c r="U142" s="625"/>
      <c r="V142" s="625"/>
      <c r="W142" s="625"/>
      <c r="X142" s="625"/>
      <c r="Y142" s="625"/>
      <c r="Z142" s="626"/>
      <c r="AB142" s="602"/>
      <c r="AD142" s="624"/>
      <c r="AE142" s="627"/>
      <c r="AF142" s="628">
        <f t="shared" si="4"/>
        <v>0</v>
      </c>
      <c r="AG142" s="629" t="e">
        <f t="shared" si="5"/>
        <v>#DIV/0!</v>
      </c>
      <c r="AI142" s="624"/>
      <c r="AJ142" s="625"/>
      <c r="AK142" s="625"/>
      <c r="AL142" s="625"/>
      <c r="AM142" s="625"/>
      <c r="AN142" s="625"/>
      <c r="AO142" s="625"/>
      <c r="AP142" s="626"/>
      <c r="AR142" s="624"/>
      <c r="AS142" s="625"/>
      <c r="AT142" s="625"/>
      <c r="AU142" s="625"/>
      <c r="AV142" s="625"/>
      <c r="AW142" s="625"/>
      <c r="AX142" s="625"/>
      <c r="AY142" s="626"/>
    </row>
    <row r="143" spans="2:51" ht="15" x14ac:dyDescent="0.25">
      <c r="B143" s="624"/>
      <c r="C143" s="625"/>
      <c r="D143" s="625"/>
      <c r="E143" s="625"/>
      <c r="F143" s="625"/>
      <c r="G143" s="626"/>
      <c r="I143" s="624"/>
      <c r="J143" s="625"/>
      <c r="K143" s="625"/>
      <c r="L143" s="625"/>
      <c r="M143" s="625"/>
      <c r="N143" s="625"/>
      <c r="O143" s="625"/>
      <c r="P143" s="625"/>
      <c r="Q143" s="626"/>
      <c r="S143" s="624"/>
      <c r="T143" s="625"/>
      <c r="U143" s="625"/>
      <c r="V143" s="625"/>
      <c r="W143" s="625"/>
      <c r="X143" s="625"/>
      <c r="Y143" s="625"/>
      <c r="Z143" s="626"/>
      <c r="AB143" s="602"/>
      <c r="AD143" s="624"/>
      <c r="AE143" s="627"/>
      <c r="AF143" s="628">
        <f t="shared" si="4"/>
        <v>0</v>
      </c>
      <c r="AG143" s="629" t="e">
        <f t="shared" si="5"/>
        <v>#DIV/0!</v>
      </c>
      <c r="AI143" s="624"/>
      <c r="AJ143" s="625"/>
      <c r="AK143" s="625"/>
      <c r="AL143" s="625"/>
      <c r="AM143" s="625"/>
      <c r="AN143" s="625"/>
      <c r="AO143" s="625"/>
      <c r="AP143" s="626"/>
      <c r="AR143" s="624"/>
      <c r="AS143" s="625"/>
      <c r="AT143" s="625"/>
      <c r="AU143" s="625"/>
      <c r="AV143" s="625"/>
      <c r="AW143" s="625"/>
      <c r="AX143" s="625"/>
      <c r="AY143" s="626"/>
    </row>
    <row r="144" spans="2:51" ht="15" x14ac:dyDescent="0.25">
      <c r="B144" s="624"/>
      <c r="C144" s="625"/>
      <c r="D144" s="625"/>
      <c r="E144" s="625"/>
      <c r="F144" s="625"/>
      <c r="G144" s="626"/>
      <c r="I144" s="624"/>
      <c r="J144" s="625"/>
      <c r="K144" s="625"/>
      <c r="L144" s="625"/>
      <c r="M144" s="625"/>
      <c r="N144" s="625"/>
      <c r="O144" s="625"/>
      <c r="P144" s="625"/>
      <c r="Q144" s="626"/>
      <c r="S144" s="624"/>
      <c r="T144" s="625"/>
      <c r="U144" s="625"/>
      <c r="V144" s="625"/>
      <c r="W144" s="625"/>
      <c r="X144" s="625"/>
      <c r="Y144" s="625"/>
      <c r="Z144" s="626"/>
      <c r="AB144" s="602"/>
      <c r="AD144" s="624"/>
      <c r="AE144" s="627"/>
      <c r="AF144" s="628">
        <f t="shared" si="4"/>
        <v>0</v>
      </c>
      <c r="AG144" s="629" t="e">
        <f t="shared" si="5"/>
        <v>#DIV/0!</v>
      </c>
      <c r="AI144" s="624"/>
      <c r="AJ144" s="625"/>
      <c r="AK144" s="625"/>
      <c r="AL144" s="625"/>
      <c r="AM144" s="625"/>
      <c r="AN144" s="625"/>
      <c r="AO144" s="625"/>
      <c r="AP144" s="626"/>
      <c r="AR144" s="624"/>
      <c r="AS144" s="625"/>
      <c r="AT144" s="625"/>
      <c r="AU144" s="625"/>
      <c r="AV144" s="625"/>
      <c r="AW144" s="625"/>
      <c r="AX144" s="625"/>
      <c r="AY144" s="626"/>
    </row>
    <row r="145" spans="2:52" ht="15" x14ac:dyDescent="0.25">
      <c r="B145" s="624"/>
      <c r="C145" s="625"/>
      <c r="D145" s="625"/>
      <c r="E145" s="625"/>
      <c r="F145" s="625"/>
      <c r="G145" s="626"/>
      <c r="I145" s="624"/>
      <c r="J145" s="625"/>
      <c r="K145" s="625"/>
      <c r="L145" s="625"/>
      <c r="M145" s="625"/>
      <c r="N145" s="625"/>
      <c r="O145" s="625"/>
      <c r="P145" s="625"/>
      <c r="Q145" s="626"/>
      <c r="S145" s="624"/>
      <c r="T145" s="625"/>
      <c r="U145" s="625"/>
      <c r="V145" s="625"/>
      <c r="W145" s="625"/>
      <c r="X145" s="625"/>
      <c r="Y145" s="625"/>
      <c r="Z145" s="626"/>
      <c r="AB145" s="602"/>
      <c r="AD145" s="624"/>
      <c r="AE145" s="627"/>
      <c r="AF145" s="628">
        <f t="shared" si="4"/>
        <v>0</v>
      </c>
      <c r="AG145" s="629" t="e">
        <f t="shared" si="5"/>
        <v>#DIV/0!</v>
      </c>
      <c r="AI145" s="624"/>
      <c r="AJ145" s="625"/>
      <c r="AK145" s="625"/>
      <c r="AL145" s="625"/>
      <c r="AM145" s="625"/>
      <c r="AN145" s="625"/>
      <c r="AO145" s="625"/>
      <c r="AP145" s="626"/>
      <c r="AR145" s="624"/>
      <c r="AS145" s="625"/>
      <c r="AT145" s="625"/>
      <c r="AU145" s="625"/>
      <c r="AV145" s="625"/>
      <c r="AW145" s="625"/>
      <c r="AX145" s="625"/>
      <c r="AY145" s="626"/>
    </row>
    <row r="146" spans="2:52" ht="15" x14ac:dyDescent="0.25">
      <c r="B146" s="624"/>
      <c r="C146" s="625"/>
      <c r="D146" s="625"/>
      <c r="E146" s="625"/>
      <c r="F146" s="625"/>
      <c r="G146" s="626"/>
      <c r="I146" s="624"/>
      <c r="J146" s="625"/>
      <c r="K146" s="625"/>
      <c r="L146" s="625"/>
      <c r="M146" s="625"/>
      <c r="N146" s="625"/>
      <c r="O146" s="625"/>
      <c r="P146" s="625"/>
      <c r="Q146" s="626"/>
      <c r="S146" s="624"/>
      <c r="T146" s="625"/>
      <c r="U146" s="625"/>
      <c r="V146" s="625"/>
      <c r="W146" s="625"/>
      <c r="X146" s="625"/>
      <c r="Y146" s="625"/>
      <c r="Z146" s="626"/>
      <c r="AB146" s="602"/>
      <c r="AD146" s="624"/>
      <c r="AE146" s="627"/>
      <c r="AF146" s="628">
        <f t="shared" si="4"/>
        <v>0</v>
      </c>
      <c r="AG146" s="629" t="e">
        <f t="shared" si="5"/>
        <v>#DIV/0!</v>
      </c>
      <c r="AI146" s="624"/>
      <c r="AJ146" s="625"/>
      <c r="AK146" s="625"/>
      <c r="AL146" s="625"/>
      <c r="AM146" s="625"/>
      <c r="AN146" s="625"/>
      <c r="AO146" s="625"/>
      <c r="AP146" s="626"/>
      <c r="AR146" s="624"/>
      <c r="AS146" s="625"/>
      <c r="AT146" s="625"/>
      <c r="AU146" s="625"/>
      <c r="AV146" s="625"/>
      <c r="AW146" s="625"/>
      <c r="AX146" s="625"/>
      <c r="AY146" s="626"/>
    </row>
    <row r="147" spans="2:52" ht="15" x14ac:dyDescent="0.25">
      <c r="B147" s="624"/>
      <c r="C147" s="625"/>
      <c r="D147" s="625"/>
      <c r="E147" s="625"/>
      <c r="F147" s="625"/>
      <c r="G147" s="626"/>
      <c r="I147" s="624"/>
      <c r="J147" s="625"/>
      <c r="K147" s="625"/>
      <c r="L147" s="625"/>
      <c r="M147" s="625"/>
      <c r="N147" s="625"/>
      <c r="O147" s="625"/>
      <c r="P147" s="625"/>
      <c r="Q147" s="626"/>
      <c r="S147" s="624"/>
      <c r="T147" s="625"/>
      <c r="U147" s="625"/>
      <c r="V147" s="625"/>
      <c r="W147" s="625"/>
      <c r="X147" s="625"/>
      <c r="Y147" s="625"/>
      <c r="Z147" s="626"/>
      <c r="AB147" s="602"/>
      <c r="AD147" s="624"/>
      <c r="AE147" s="627"/>
      <c r="AF147" s="628">
        <f t="shared" si="4"/>
        <v>0</v>
      </c>
      <c r="AG147" s="629" t="e">
        <f t="shared" si="5"/>
        <v>#DIV/0!</v>
      </c>
      <c r="AI147" s="624"/>
      <c r="AJ147" s="625"/>
      <c r="AK147" s="625"/>
      <c r="AL147" s="625"/>
      <c r="AM147" s="625"/>
      <c r="AN147" s="625"/>
      <c r="AO147" s="625"/>
      <c r="AP147" s="626"/>
      <c r="AR147" s="624"/>
      <c r="AS147" s="625"/>
      <c r="AT147" s="625"/>
      <c r="AU147" s="625"/>
      <c r="AV147" s="625"/>
      <c r="AW147" s="625"/>
      <c r="AX147" s="625"/>
      <c r="AY147" s="626"/>
    </row>
    <row r="148" spans="2:52" ht="15" x14ac:dyDescent="0.25">
      <c r="B148" s="624"/>
      <c r="C148" s="625"/>
      <c r="D148" s="625"/>
      <c r="E148" s="625"/>
      <c r="F148" s="625"/>
      <c r="G148" s="626"/>
      <c r="I148" s="624"/>
      <c r="J148" s="625"/>
      <c r="K148" s="625"/>
      <c r="L148" s="625"/>
      <c r="M148" s="625"/>
      <c r="N148" s="625"/>
      <c r="O148" s="625"/>
      <c r="P148" s="625"/>
      <c r="Q148" s="626"/>
      <c r="S148" s="624"/>
      <c r="T148" s="625"/>
      <c r="U148" s="625"/>
      <c r="V148" s="625"/>
      <c r="W148" s="625"/>
      <c r="X148" s="625"/>
      <c r="Y148" s="625"/>
      <c r="Z148" s="626"/>
      <c r="AB148" s="602"/>
      <c r="AD148" s="624"/>
      <c r="AE148" s="627"/>
      <c r="AF148" s="628">
        <f t="shared" si="4"/>
        <v>0</v>
      </c>
      <c r="AG148" s="629" t="e">
        <f t="shared" si="5"/>
        <v>#DIV/0!</v>
      </c>
      <c r="AI148" s="624"/>
      <c r="AJ148" s="625"/>
      <c r="AK148" s="625"/>
      <c r="AL148" s="625"/>
      <c r="AM148" s="625"/>
      <c r="AN148" s="625"/>
      <c r="AO148" s="625"/>
      <c r="AP148" s="626"/>
      <c r="AR148" s="624"/>
      <c r="AS148" s="625"/>
      <c r="AT148" s="625"/>
      <c r="AU148" s="625"/>
      <c r="AV148" s="625"/>
      <c r="AW148" s="625"/>
      <c r="AX148" s="625"/>
      <c r="AY148" s="626"/>
    </row>
    <row r="149" spans="2:52" ht="15" x14ac:dyDescent="0.25">
      <c r="B149" s="624"/>
      <c r="C149" s="625"/>
      <c r="D149" s="625"/>
      <c r="E149" s="625"/>
      <c r="F149" s="625"/>
      <c r="G149" s="626"/>
      <c r="I149" s="624"/>
      <c r="J149" s="625"/>
      <c r="K149" s="625"/>
      <c r="L149" s="625"/>
      <c r="M149" s="625"/>
      <c r="N149" s="625"/>
      <c r="O149" s="625"/>
      <c r="P149" s="625"/>
      <c r="Q149" s="626"/>
      <c r="S149" s="624"/>
      <c r="T149" s="625"/>
      <c r="U149" s="625"/>
      <c r="V149" s="625"/>
      <c r="W149" s="625"/>
      <c r="X149" s="625"/>
      <c r="Y149" s="625"/>
      <c r="Z149" s="626"/>
      <c r="AB149" s="602"/>
      <c r="AD149" s="624"/>
      <c r="AE149" s="627"/>
      <c r="AF149" s="628">
        <f t="shared" si="4"/>
        <v>0</v>
      </c>
      <c r="AG149" s="629" t="e">
        <f t="shared" si="5"/>
        <v>#DIV/0!</v>
      </c>
      <c r="AI149" s="624"/>
      <c r="AJ149" s="625"/>
      <c r="AK149" s="625"/>
      <c r="AL149" s="625"/>
      <c r="AM149" s="625"/>
      <c r="AN149" s="625"/>
      <c r="AO149" s="625"/>
      <c r="AP149" s="626"/>
      <c r="AR149" s="624"/>
      <c r="AS149" s="625"/>
      <c r="AT149" s="625"/>
      <c r="AU149" s="625"/>
      <c r="AV149" s="625"/>
      <c r="AW149" s="625"/>
      <c r="AX149" s="625"/>
      <c r="AY149" s="626"/>
    </row>
    <row r="150" spans="2:52" ht="15" x14ac:dyDescent="0.25">
      <c r="B150" s="624"/>
      <c r="C150" s="625"/>
      <c r="D150" s="625"/>
      <c r="E150" s="625"/>
      <c r="F150" s="625"/>
      <c r="G150" s="626"/>
      <c r="I150" s="624"/>
      <c r="J150" s="625"/>
      <c r="K150" s="625"/>
      <c r="L150" s="625"/>
      <c r="M150" s="625"/>
      <c r="N150" s="625"/>
      <c r="O150" s="625"/>
      <c r="P150" s="625"/>
      <c r="Q150" s="626"/>
      <c r="S150" s="624"/>
      <c r="T150" s="625"/>
      <c r="U150" s="625"/>
      <c r="V150" s="625"/>
      <c r="W150" s="625"/>
      <c r="X150" s="625"/>
      <c r="Y150" s="625"/>
      <c r="Z150" s="626"/>
      <c r="AB150" s="602"/>
      <c r="AD150" s="624"/>
      <c r="AE150" s="627"/>
      <c r="AF150" s="628">
        <f t="shared" si="4"/>
        <v>0</v>
      </c>
      <c r="AG150" s="629" t="e">
        <f t="shared" si="5"/>
        <v>#DIV/0!</v>
      </c>
      <c r="AI150" s="624"/>
      <c r="AJ150" s="625"/>
      <c r="AK150" s="625"/>
      <c r="AL150" s="625"/>
      <c r="AM150" s="625"/>
      <c r="AN150" s="625"/>
      <c r="AO150" s="625"/>
      <c r="AP150" s="626"/>
      <c r="AR150" s="624"/>
      <c r="AS150" s="625"/>
      <c r="AT150" s="625"/>
      <c r="AU150" s="625"/>
      <c r="AV150" s="625"/>
      <c r="AW150" s="625"/>
      <c r="AX150" s="625"/>
      <c r="AY150" s="626"/>
    </row>
    <row r="151" spans="2:52" ht="15" x14ac:dyDescent="0.25">
      <c r="B151" s="624"/>
      <c r="C151" s="625"/>
      <c r="D151" s="625"/>
      <c r="E151" s="625"/>
      <c r="F151" s="625"/>
      <c r="G151" s="626"/>
      <c r="I151" s="624"/>
      <c r="J151" s="625"/>
      <c r="K151" s="625"/>
      <c r="L151" s="625"/>
      <c r="M151" s="625"/>
      <c r="N151" s="625"/>
      <c r="O151" s="625"/>
      <c r="P151" s="625"/>
      <c r="Q151" s="626"/>
      <c r="S151" s="624"/>
      <c r="T151" s="625"/>
      <c r="U151" s="625"/>
      <c r="V151" s="625"/>
      <c r="W151" s="625"/>
      <c r="X151" s="625"/>
      <c r="Y151" s="625"/>
      <c r="Z151" s="626"/>
      <c r="AB151" s="602"/>
      <c r="AD151" s="624"/>
      <c r="AE151" s="627"/>
      <c r="AF151" s="628">
        <f t="shared" si="4"/>
        <v>0</v>
      </c>
      <c r="AG151" s="629" t="e">
        <f t="shared" si="5"/>
        <v>#DIV/0!</v>
      </c>
      <c r="AI151" s="624"/>
      <c r="AJ151" s="625"/>
      <c r="AK151" s="625"/>
      <c r="AL151" s="625"/>
      <c r="AM151" s="625"/>
      <c r="AN151" s="625"/>
      <c r="AO151" s="625"/>
      <c r="AP151" s="626"/>
      <c r="AR151" s="624"/>
      <c r="AS151" s="625"/>
      <c r="AT151" s="625"/>
      <c r="AU151" s="625"/>
      <c r="AV151" s="625"/>
      <c r="AW151" s="625"/>
      <c r="AX151" s="625"/>
      <c r="AY151" s="626"/>
    </row>
    <row r="152" spans="2:52" ht="15" x14ac:dyDescent="0.25">
      <c r="B152" s="624"/>
      <c r="C152" s="625"/>
      <c r="D152" s="625"/>
      <c r="E152" s="625"/>
      <c r="F152" s="625"/>
      <c r="G152" s="626"/>
      <c r="I152" s="624"/>
      <c r="J152" s="625"/>
      <c r="K152" s="625"/>
      <c r="L152" s="625"/>
      <c r="M152" s="625"/>
      <c r="N152" s="625"/>
      <c r="O152" s="625"/>
      <c r="P152" s="625"/>
      <c r="Q152" s="626"/>
      <c r="S152" s="624"/>
      <c r="T152" s="625"/>
      <c r="U152" s="625"/>
      <c r="V152" s="625"/>
      <c r="W152" s="625"/>
      <c r="X152" s="625"/>
      <c r="Y152" s="625"/>
      <c r="Z152" s="626"/>
      <c r="AB152" s="602"/>
      <c r="AD152" s="624"/>
      <c r="AE152" s="627"/>
      <c r="AF152" s="628">
        <f t="shared" si="4"/>
        <v>0</v>
      </c>
      <c r="AG152" s="629" t="e">
        <f t="shared" si="5"/>
        <v>#DIV/0!</v>
      </c>
      <c r="AI152" s="624"/>
      <c r="AJ152" s="625"/>
      <c r="AK152" s="625"/>
      <c r="AL152" s="625"/>
      <c r="AM152" s="625"/>
      <c r="AN152" s="625"/>
      <c r="AO152" s="625"/>
      <c r="AP152" s="626"/>
      <c r="AR152" s="624"/>
      <c r="AS152" s="625"/>
      <c r="AT152" s="625"/>
      <c r="AU152" s="625"/>
      <c r="AV152" s="625"/>
      <c r="AW152" s="625"/>
      <c r="AX152" s="625"/>
      <c r="AY152" s="626"/>
    </row>
    <row r="153" spans="2:52" ht="15" x14ac:dyDescent="0.25">
      <c r="B153" s="624"/>
      <c r="C153" s="625"/>
      <c r="D153" s="625"/>
      <c r="E153" s="625"/>
      <c r="F153" s="625"/>
      <c r="G153" s="626"/>
      <c r="I153" s="624"/>
      <c r="J153" s="625"/>
      <c r="K153" s="625"/>
      <c r="L153" s="625"/>
      <c r="M153" s="625"/>
      <c r="N153" s="625"/>
      <c r="O153" s="625"/>
      <c r="P153" s="625"/>
      <c r="Q153" s="626"/>
      <c r="S153" s="624"/>
      <c r="T153" s="625"/>
      <c r="U153" s="625"/>
      <c r="V153" s="625"/>
      <c r="W153" s="625"/>
      <c r="X153" s="625"/>
      <c r="Y153" s="625"/>
      <c r="Z153" s="626"/>
      <c r="AB153" s="602"/>
      <c r="AD153" s="624"/>
      <c r="AE153" s="627"/>
      <c r="AF153" s="628">
        <f t="shared" si="4"/>
        <v>0</v>
      </c>
      <c r="AG153" s="629" t="e">
        <f t="shared" si="5"/>
        <v>#DIV/0!</v>
      </c>
      <c r="AI153" s="624"/>
      <c r="AJ153" s="625"/>
      <c r="AK153" s="625"/>
      <c r="AL153" s="625"/>
      <c r="AM153" s="625"/>
      <c r="AN153" s="625"/>
      <c r="AO153" s="625"/>
      <c r="AP153" s="626"/>
      <c r="AR153" s="624"/>
      <c r="AS153" s="625"/>
      <c r="AT153" s="625"/>
      <c r="AU153" s="625"/>
      <c r="AV153" s="625"/>
      <c r="AW153" s="625"/>
      <c r="AX153" s="625"/>
      <c r="AY153" s="626"/>
    </row>
    <row r="154" spans="2:52" ht="15" x14ac:dyDescent="0.25">
      <c r="B154" s="624"/>
      <c r="C154" s="625"/>
      <c r="D154" s="625"/>
      <c r="E154" s="625"/>
      <c r="F154" s="625"/>
      <c r="G154" s="626"/>
      <c r="I154" s="624"/>
      <c r="J154" s="625"/>
      <c r="K154" s="625"/>
      <c r="L154" s="625"/>
      <c r="M154" s="625"/>
      <c r="N154" s="625"/>
      <c r="O154" s="625"/>
      <c r="P154" s="625"/>
      <c r="Q154" s="626"/>
      <c r="S154" s="624"/>
      <c r="T154" s="625"/>
      <c r="U154" s="625"/>
      <c r="V154" s="625"/>
      <c r="W154" s="625"/>
      <c r="X154" s="625"/>
      <c r="Y154" s="625"/>
      <c r="Z154" s="626"/>
      <c r="AB154" s="602"/>
      <c r="AD154" s="624"/>
      <c r="AE154" s="627"/>
      <c r="AF154" s="628">
        <f t="shared" si="4"/>
        <v>0</v>
      </c>
      <c r="AG154" s="629" t="e">
        <f t="shared" si="5"/>
        <v>#DIV/0!</v>
      </c>
      <c r="AI154" s="624"/>
      <c r="AJ154" s="625"/>
      <c r="AK154" s="625"/>
      <c r="AL154" s="625"/>
      <c r="AM154" s="625"/>
      <c r="AN154" s="625"/>
      <c r="AO154" s="625"/>
      <c r="AP154" s="626"/>
      <c r="AR154" s="624"/>
      <c r="AS154" s="625"/>
      <c r="AT154" s="625"/>
      <c r="AU154" s="625"/>
      <c r="AV154" s="625"/>
      <c r="AW154" s="625"/>
      <c r="AX154" s="625"/>
      <c r="AY154" s="626"/>
    </row>
    <row r="155" spans="2:52" ht="15" x14ac:dyDescent="0.25">
      <c r="B155" s="624"/>
      <c r="C155" s="625"/>
      <c r="D155" s="625"/>
      <c r="E155" s="625"/>
      <c r="F155" s="625"/>
      <c r="G155" s="626"/>
      <c r="I155" s="624"/>
      <c r="J155" s="625"/>
      <c r="K155" s="625"/>
      <c r="L155" s="625"/>
      <c r="M155" s="625"/>
      <c r="N155" s="625"/>
      <c r="O155" s="625"/>
      <c r="P155" s="625"/>
      <c r="Q155" s="626"/>
      <c r="S155" s="624"/>
      <c r="T155" s="625"/>
      <c r="U155" s="625"/>
      <c r="V155" s="625"/>
      <c r="W155" s="625"/>
      <c r="X155" s="625"/>
      <c r="Y155" s="625"/>
      <c r="Z155" s="626"/>
      <c r="AB155" s="602"/>
      <c r="AD155" s="624"/>
      <c r="AE155" s="627"/>
      <c r="AF155" s="628">
        <f t="shared" si="4"/>
        <v>0</v>
      </c>
      <c r="AG155" s="629" t="e">
        <f t="shared" si="5"/>
        <v>#DIV/0!</v>
      </c>
      <c r="AI155" s="624"/>
      <c r="AJ155" s="625"/>
      <c r="AK155" s="625"/>
      <c r="AL155" s="625"/>
      <c r="AM155" s="625"/>
      <c r="AN155" s="625"/>
      <c r="AO155" s="625"/>
      <c r="AP155" s="626"/>
      <c r="AR155" s="624"/>
      <c r="AS155" s="625"/>
      <c r="AT155" s="625"/>
      <c r="AU155" s="625"/>
      <c r="AV155" s="625"/>
      <c r="AW155" s="625"/>
      <c r="AX155" s="625"/>
      <c r="AY155" s="626"/>
    </row>
    <row r="156" spans="2:52" ht="15" x14ac:dyDescent="0.25">
      <c r="B156" s="624"/>
      <c r="C156" s="625"/>
      <c r="D156" s="625"/>
      <c r="E156" s="625"/>
      <c r="F156" s="625"/>
      <c r="G156" s="626"/>
      <c r="I156" s="624"/>
      <c r="J156" s="625"/>
      <c r="K156" s="625"/>
      <c r="L156" s="625"/>
      <c r="M156" s="625"/>
      <c r="N156" s="625"/>
      <c r="O156" s="625"/>
      <c r="P156" s="625"/>
      <c r="Q156" s="626"/>
      <c r="S156" s="624"/>
      <c r="T156" s="625"/>
      <c r="U156" s="625"/>
      <c r="V156" s="625"/>
      <c r="W156" s="625"/>
      <c r="X156" s="625"/>
      <c r="Y156" s="625"/>
      <c r="Z156" s="626"/>
      <c r="AB156" s="602"/>
      <c r="AD156" s="624"/>
      <c r="AE156" s="627"/>
      <c r="AF156" s="628">
        <f t="shared" si="4"/>
        <v>0</v>
      </c>
      <c r="AG156" s="629" t="e">
        <f t="shared" si="5"/>
        <v>#DIV/0!</v>
      </c>
      <c r="AI156" s="624"/>
      <c r="AJ156" s="625"/>
      <c r="AK156" s="625"/>
      <c r="AL156" s="625"/>
      <c r="AM156" s="625"/>
      <c r="AN156" s="625"/>
      <c r="AO156" s="625"/>
      <c r="AP156" s="626"/>
      <c r="AR156" s="624"/>
      <c r="AS156" s="625"/>
      <c r="AT156" s="625"/>
      <c r="AU156" s="625"/>
      <c r="AV156" s="625"/>
      <c r="AW156" s="625"/>
      <c r="AX156" s="625"/>
      <c r="AY156" s="626"/>
    </row>
    <row r="157" spans="2:52" ht="15.6" thickBot="1" x14ac:dyDescent="0.3">
      <c r="B157" s="633"/>
      <c r="C157" s="634"/>
      <c r="D157" s="634"/>
      <c r="E157" s="634"/>
      <c r="F157" s="634"/>
      <c r="G157" s="635"/>
      <c r="I157" s="633"/>
      <c r="J157" s="634"/>
      <c r="K157" s="634"/>
      <c r="L157" s="634"/>
      <c r="M157" s="634"/>
      <c r="N157" s="634"/>
      <c r="O157" s="634"/>
      <c r="P157" s="634"/>
      <c r="Q157" s="635"/>
      <c r="S157" s="633"/>
      <c r="T157" s="634"/>
      <c r="U157" s="634"/>
      <c r="V157" s="634"/>
      <c r="W157" s="634"/>
      <c r="X157" s="634"/>
      <c r="Y157" s="634"/>
      <c r="Z157" s="635"/>
      <c r="AB157" s="602"/>
      <c r="AD157" s="633"/>
      <c r="AE157" s="636"/>
      <c r="AF157" s="637">
        <f t="shared" si="4"/>
        <v>0</v>
      </c>
      <c r="AG157" s="638" t="e">
        <f t="shared" si="5"/>
        <v>#DIV/0!</v>
      </c>
      <c r="AI157" s="633"/>
      <c r="AJ157" s="634"/>
      <c r="AK157" s="634"/>
      <c r="AL157" s="634"/>
      <c r="AM157" s="634"/>
      <c r="AN157" s="634"/>
      <c r="AO157" s="634"/>
      <c r="AP157" s="635"/>
      <c r="AR157" s="633"/>
      <c r="AS157" s="634"/>
      <c r="AT157" s="634"/>
      <c r="AU157" s="634"/>
      <c r="AV157" s="634"/>
      <c r="AW157" s="634"/>
      <c r="AX157" s="634"/>
      <c r="AY157" s="635"/>
    </row>
    <row r="158" spans="2:52" x14ac:dyDescent="0.25">
      <c r="AZ158" s="611"/>
    </row>
    <row r="166" spans="41:52" x14ac:dyDescent="0.25">
      <c r="AO166" s="699"/>
    </row>
    <row r="168" spans="41:52" x14ac:dyDescent="0.25">
      <c r="AP168" s="700"/>
    </row>
    <row r="169" spans="41:52" x14ac:dyDescent="0.25">
      <c r="AP169" s="700"/>
    </row>
    <row r="173" spans="41:52" x14ac:dyDescent="0.25">
      <c r="AO173" s="699"/>
    </row>
    <row r="174" spans="41:52" x14ac:dyDescent="0.25">
      <c r="AP174" s="700"/>
    </row>
    <row r="176" spans="41:52" x14ac:dyDescent="0.25">
      <c r="AP176" s="700"/>
      <c r="AY176" s="703"/>
      <c r="AZ176" s="703"/>
    </row>
    <row r="177" spans="41:52" x14ac:dyDescent="0.25">
      <c r="AP177" s="700"/>
      <c r="AZ177" s="700"/>
    </row>
    <row r="181" spans="41:52" x14ac:dyDescent="0.25">
      <c r="AO181" s="701"/>
    </row>
    <row r="185" spans="41:52" x14ac:dyDescent="0.25">
      <c r="AP185" s="700"/>
    </row>
    <row r="186" spans="41:52" x14ac:dyDescent="0.25">
      <c r="AP186" s="700"/>
    </row>
    <row r="191" spans="41:52" x14ac:dyDescent="0.25">
      <c r="AO191" s="699"/>
    </row>
    <row r="193" spans="42:42" x14ac:dyDescent="0.25">
      <c r="AP193" s="700"/>
    </row>
    <row r="194" spans="42:42" x14ac:dyDescent="0.25">
      <c r="AP194" s="700"/>
    </row>
  </sheetData>
  <mergeCells count="22">
    <mergeCell ref="AD5:AD7"/>
    <mergeCell ref="AE5:AE7"/>
    <mergeCell ref="AF5:AF7"/>
    <mergeCell ref="AG5:AG7"/>
    <mergeCell ref="AI5:AP5"/>
    <mergeCell ref="AR5:AY5"/>
    <mergeCell ref="AI6:AJ6"/>
    <mergeCell ref="AK6:AO6"/>
    <mergeCell ref="AR6:AS6"/>
    <mergeCell ref="AT6:AX6"/>
    <mergeCell ref="AB5:AB7"/>
    <mergeCell ref="B5:B7"/>
    <mergeCell ref="C5:C7"/>
    <mergeCell ref="D5:D7"/>
    <mergeCell ref="E5:E7"/>
    <mergeCell ref="F5:F7"/>
    <mergeCell ref="G5:G7"/>
    <mergeCell ref="I5:I7"/>
    <mergeCell ref="J5:J7"/>
    <mergeCell ref="K5:Q6"/>
    <mergeCell ref="S5:S7"/>
    <mergeCell ref="T5:Z6"/>
  </mergeCells>
  <dataValidations count="1">
    <dataValidation type="list" allowBlank="1" showInputMessage="1" showErrorMessage="1" sqref="AB8:AB157" xr:uid="{3A05AA41-B407-4BCB-82B4-B29C122AF42C}">
      <formula1>#REF!</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1F674-DE24-471E-98CD-F560B8D0A210}">
  <dimension ref="A1:BD194"/>
  <sheetViews>
    <sheetView zoomScale="70" zoomScaleNormal="70" workbookViewId="0">
      <selection activeCell="A5" sqref="A5"/>
    </sheetView>
  </sheetViews>
  <sheetFormatPr defaultColWidth="9" defaultRowHeight="13.8" x14ac:dyDescent="0.25"/>
  <cols>
    <col min="1" max="1" width="15.5546875" style="609" customWidth="1"/>
    <col min="2" max="2" width="13.44140625" style="609" customWidth="1"/>
    <col min="3" max="3" width="57" style="609" customWidth="1"/>
    <col min="4" max="5" width="13.44140625" style="609" customWidth="1"/>
    <col min="6" max="6" width="36.33203125" style="609" customWidth="1"/>
    <col min="7" max="7" width="13.44140625" style="609" customWidth="1"/>
    <col min="8" max="8" width="13.5546875" style="609" customWidth="1"/>
    <col min="9" max="9" width="19" style="609" customWidth="1"/>
    <col min="10" max="10" width="4.6640625" style="609" customWidth="1"/>
    <col min="11" max="20" width="13.44140625" style="609" customWidth="1"/>
    <col min="21" max="21" width="3.44140625" style="609" customWidth="1"/>
    <col min="22" max="29" width="13.44140625" style="609" customWidth="1"/>
    <col min="30" max="30" width="3.44140625" style="609" customWidth="1"/>
    <col min="31" max="31" width="56" style="609" customWidth="1"/>
    <col min="32" max="32" width="5.88671875" style="609" customWidth="1"/>
    <col min="33" max="36" width="13.44140625" style="609" customWidth="1"/>
    <col min="37" max="37" width="3.44140625" style="609" customWidth="1"/>
    <col min="38" max="45" width="13.44140625" style="609" customWidth="1"/>
    <col min="46" max="46" width="3.44140625" style="609" customWidth="1"/>
    <col min="47" max="54" width="13.44140625" style="609" customWidth="1"/>
    <col min="55" max="55" width="9" style="609"/>
    <col min="56" max="56" width="15.44140625" style="594" customWidth="1"/>
    <col min="57" max="16384" width="9" style="609"/>
  </cols>
  <sheetData>
    <row r="1" spans="1:56" ht="18.600000000000001" x14ac:dyDescent="0.25">
      <c r="A1" s="608" t="str" cm="1">
        <f t="array" aca="1" ref="A1" ca="1" xml:space="preserve"> RIGHT(CELL("filename", A1), LEN(CELL("filename", A1)) - SEARCH("]", CELL("filename", A1)))</f>
        <v>DPW5</v>
      </c>
      <c r="B1" s="608"/>
      <c r="C1" s="608"/>
      <c r="D1" s="608"/>
      <c r="E1" s="608"/>
      <c r="F1" s="608"/>
      <c r="G1" s="608"/>
      <c r="H1" s="608"/>
      <c r="I1" s="608"/>
      <c r="J1" s="608"/>
      <c r="K1" s="608"/>
      <c r="L1" s="608"/>
      <c r="M1" s="608"/>
      <c r="N1" s="608"/>
      <c r="O1" s="608"/>
      <c r="P1" s="608"/>
      <c r="Q1" s="608"/>
      <c r="R1" s="608"/>
      <c r="S1" s="608"/>
      <c r="T1" s="608"/>
      <c r="U1" s="608"/>
      <c r="V1" s="608"/>
      <c r="W1" s="608"/>
      <c r="X1" s="608"/>
      <c r="Y1" s="608"/>
      <c r="Z1" s="608"/>
      <c r="AA1" s="608"/>
      <c r="AB1" s="608"/>
      <c r="AC1" s="608"/>
      <c r="AD1" s="608"/>
      <c r="AE1" s="608"/>
      <c r="AF1" s="608"/>
      <c r="AG1" s="608"/>
      <c r="AH1" s="608"/>
      <c r="AI1" s="608"/>
      <c r="AJ1" s="608"/>
      <c r="AK1" s="608"/>
      <c r="AL1" s="608"/>
      <c r="AM1" s="608"/>
      <c r="AN1" s="608"/>
      <c r="AO1" s="608"/>
      <c r="AP1" s="608"/>
      <c r="AQ1" s="608"/>
      <c r="AR1" s="608"/>
      <c r="AS1" s="608"/>
      <c r="AT1" s="608"/>
      <c r="AU1" s="608"/>
      <c r="AV1" s="608"/>
      <c r="AW1" s="608"/>
      <c r="AX1" s="608"/>
      <c r="AY1" s="608"/>
      <c r="AZ1" s="608"/>
      <c r="BA1" s="608"/>
      <c r="BB1" s="608"/>
      <c r="BC1" s="608"/>
      <c r="BD1" s="608"/>
    </row>
    <row r="2" spans="1:56" ht="18.600000000000001" x14ac:dyDescent="0.25">
      <c r="A2" s="608"/>
      <c r="B2" s="608"/>
      <c r="C2" s="608"/>
      <c r="D2" s="608"/>
      <c r="E2" s="608"/>
      <c r="F2" s="608"/>
      <c r="G2" s="608"/>
      <c r="H2" s="608"/>
      <c r="I2" s="608"/>
      <c r="J2" s="608"/>
      <c r="K2" s="608"/>
      <c r="L2" s="608"/>
      <c r="M2" s="608"/>
      <c r="N2" s="608"/>
      <c r="O2" s="608"/>
      <c r="P2" s="608"/>
      <c r="Q2" s="608"/>
      <c r="R2" s="608"/>
      <c r="S2" s="608"/>
      <c r="T2" s="608"/>
      <c r="U2" s="608"/>
      <c r="V2" s="608"/>
      <c r="W2" s="608"/>
      <c r="X2" s="608"/>
      <c r="Y2" s="608"/>
      <c r="Z2" s="608"/>
      <c r="AA2" s="608"/>
      <c r="AB2" s="608"/>
      <c r="AC2" s="608"/>
      <c r="AD2" s="608"/>
      <c r="AE2" s="608"/>
      <c r="AF2" s="608"/>
      <c r="AG2" s="608"/>
      <c r="AH2" s="608"/>
      <c r="AI2" s="608"/>
      <c r="AJ2" s="608"/>
      <c r="AK2" s="608"/>
      <c r="AL2" s="608"/>
      <c r="AM2" s="608"/>
      <c r="AN2" s="608"/>
      <c r="AO2" s="608"/>
      <c r="AP2" s="608"/>
      <c r="AQ2" s="608"/>
      <c r="AR2" s="608"/>
      <c r="AS2" s="608"/>
      <c r="AT2" s="608"/>
      <c r="AU2" s="608"/>
      <c r="AV2" s="608"/>
      <c r="AW2" s="608"/>
      <c r="AX2" s="608"/>
      <c r="AY2" s="608"/>
      <c r="AZ2" s="608"/>
      <c r="BA2" s="608"/>
      <c r="BB2" s="608"/>
      <c r="BC2" s="608"/>
      <c r="BD2" s="608"/>
    </row>
    <row r="3" spans="1:56" ht="19.2" x14ac:dyDescent="0.35">
      <c r="A3" s="669" t="s">
        <v>2576</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c r="AM3" s="670"/>
      <c r="AN3" s="670"/>
      <c r="AO3" s="670"/>
      <c r="AP3" s="670"/>
      <c r="AQ3" s="670"/>
      <c r="AR3" s="670"/>
      <c r="AS3" s="670"/>
      <c r="AT3" s="670"/>
      <c r="AU3" s="670"/>
      <c r="AV3" s="670"/>
      <c r="AW3" s="670"/>
      <c r="AX3" s="670"/>
      <c r="AY3" s="670"/>
      <c r="AZ3" s="670"/>
      <c r="BA3" s="670"/>
      <c r="BB3" s="670"/>
      <c r="BC3" s="667"/>
      <c r="BD3" s="667"/>
    </row>
    <row r="4" spans="1:56" ht="14.4" thickBot="1" x14ac:dyDescent="0.3"/>
    <row r="5" spans="1:56" ht="25.2" thickBot="1" x14ac:dyDescent="0.3">
      <c r="B5" s="799" t="s">
        <v>13</v>
      </c>
      <c r="C5" s="802" t="s">
        <v>1407</v>
      </c>
      <c r="D5" s="802" t="s">
        <v>1408</v>
      </c>
      <c r="E5" s="802" t="s">
        <v>2571</v>
      </c>
      <c r="F5" s="802" t="s">
        <v>16</v>
      </c>
      <c r="G5" s="802" t="s">
        <v>2573</v>
      </c>
      <c r="H5" s="861" t="s">
        <v>1434</v>
      </c>
      <c r="I5" s="821" t="s">
        <v>1435</v>
      </c>
      <c r="K5" s="799" t="s">
        <v>2577</v>
      </c>
      <c r="L5" s="799" t="s">
        <v>2574</v>
      </c>
      <c r="M5" s="799" t="s">
        <v>2575</v>
      </c>
      <c r="N5" s="809" t="s">
        <v>1413</v>
      </c>
      <c r="O5" s="810"/>
      <c r="P5" s="810"/>
      <c r="Q5" s="810"/>
      <c r="R5" s="810"/>
      <c r="S5" s="810"/>
      <c r="T5" s="815"/>
      <c r="V5" s="796" t="s">
        <v>1436</v>
      </c>
      <c r="W5" s="810" t="s">
        <v>1415</v>
      </c>
      <c r="X5" s="810"/>
      <c r="Y5" s="810"/>
      <c r="Z5" s="810"/>
      <c r="AA5" s="810"/>
      <c r="AB5" s="810"/>
      <c r="AC5" s="815"/>
      <c r="AE5" s="796" t="s">
        <v>1416</v>
      </c>
      <c r="AG5" s="799" t="s">
        <v>1437</v>
      </c>
      <c r="AH5" s="799" t="s">
        <v>1438</v>
      </c>
      <c r="AI5" s="799" t="s">
        <v>1419</v>
      </c>
      <c r="AJ5" s="796" t="s">
        <v>1420</v>
      </c>
      <c r="AL5" s="818" t="s">
        <v>1439</v>
      </c>
      <c r="AM5" s="819"/>
      <c r="AN5" s="819"/>
      <c r="AO5" s="819"/>
      <c r="AP5" s="819"/>
      <c r="AQ5" s="819"/>
      <c r="AR5" s="819"/>
      <c r="AS5" s="820"/>
      <c r="AU5" s="818" t="s">
        <v>1440</v>
      </c>
      <c r="AV5" s="819"/>
      <c r="AW5" s="819"/>
      <c r="AX5" s="819"/>
      <c r="AY5" s="819"/>
      <c r="AZ5" s="819"/>
      <c r="BA5" s="819"/>
      <c r="BB5" s="820"/>
      <c r="BD5" s="796" t="s">
        <v>1441</v>
      </c>
    </row>
    <row r="6" spans="1:56" ht="25.2" thickBot="1" x14ac:dyDescent="0.3">
      <c r="B6" s="800"/>
      <c r="C6" s="803"/>
      <c r="D6" s="803"/>
      <c r="E6" s="803"/>
      <c r="F6" s="803"/>
      <c r="G6" s="803"/>
      <c r="H6" s="862"/>
      <c r="I6" s="806"/>
      <c r="K6" s="800"/>
      <c r="L6" s="800"/>
      <c r="M6" s="800"/>
      <c r="N6" s="812"/>
      <c r="O6" s="813"/>
      <c r="P6" s="813"/>
      <c r="Q6" s="813"/>
      <c r="R6" s="813"/>
      <c r="S6" s="813"/>
      <c r="T6" s="816"/>
      <c r="V6" s="797"/>
      <c r="W6" s="813"/>
      <c r="X6" s="813"/>
      <c r="Y6" s="813"/>
      <c r="Z6" s="813"/>
      <c r="AA6" s="813"/>
      <c r="AB6" s="813"/>
      <c r="AC6" s="816"/>
      <c r="AE6" s="797"/>
      <c r="AG6" s="800"/>
      <c r="AH6" s="800"/>
      <c r="AI6" s="800"/>
      <c r="AJ6" s="797"/>
      <c r="AL6" s="857" t="s">
        <v>39</v>
      </c>
      <c r="AM6" s="858"/>
      <c r="AN6" s="859" t="s">
        <v>33</v>
      </c>
      <c r="AO6" s="859"/>
      <c r="AP6" s="859"/>
      <c r="AQ6" s="859"/>
      <c r="AR6" s="859"/>
      <c r="AS6" s="610" t="s">
        <v>34</v>
      </c>
      <c r="AU6" s="857" t="s">
        <v>39</v>
      </c>
      <c r="AV6" s="858"/>
      <c r="AW6" s="859" t="s">
        <v>33</v>
      </c>
      <c r="AX6" s="859"/>
      <c r="AY6" s="859"/>
      <c r="AZ6" s="859"/>
      <c r="BA6" s="859"/>
      <c r="BB6" s="610" t="s">
        <v>34</v>
      </c>
      <c r="BD6" s="797"/>
    </row>
    <row r="7" spans="1:56" ht="35.700000000000003" customHeight="1" thickBot="1" x14ac:dyDescent="0.3">
      <c r="A7" s="611"/>
      <c r="B7" s="801"/>
      <c r="C7" s="804"/>
      <c r="D7" s="860"/>
      <c r="E7" s="860"/>
      <c r="F7" s="860"/>
      <c r="G7" s="860"/>
      <c r="H7" s="862"/>
      <c r="I7" s="863"/>
      <c r="K7" s="808"/>
      <c r="L7" s="808"/>
      <c r="M7" s="808"/>
      <c r="N7" s="598" t="s">
        <v>1423</v>
      </c>
      <c r="O7" s="598" t="s">
        <v>1424</v>
      </c>
      <c r="P7" s="598" t="s">
        <v>1425</v>
      </c>
      <c r="Q7" s="598" t="s">
        <v>1426</v>
      </c>
      <c r="R7" s="598" t="s">
        <v>1427</v>
      </c>
      <c r="S7" s="598" t="s">
        <v>1428</v>
      </c>
      <c r="T7" s="598" t="s">
        <v>1429</v>
      </c>
      <c r="V7" s="798"/>
      <c r="W7" s="597" t="s">
        <v>1423</v>
      </c>
      <c r="X7" s="598" t="s">
        <v>1424</v>
      </c>
      <c r="Y7" s="598" t="s">
        <v>1425</v>
      </c>
      <c r="Z7" s="598" t="s">
        <v>1426</v>
      </c>
      <c r="AA7" s="598" t="s">
        <v>1427</v>
      </c>
      <c r="AB7" s="598" t="s">
        <v>1428</v>
      </c>
      <c r="AC7" s="598" t="s">
        <v>1429</v>
      </c>
      <c r="AE7" s="798"/>
      <c r="AG7" s="801"/>
      <c r="AH7" s="801"/>
      <c r="AI7" s="801"/>
      <c r="AJ7" s="798"/>
      <c r="AL7" s="612" t="s">
        <v>1430</v>
      </c>
      <c r="AM7" s="613" t="s">
        <v>41</v>
      </c>
      <c r="AN7" s="613" t="s">
        <v>42</v>
      </c>
      <c r="AO7" s="613" t="s">
        <v>43</v>
      </c>
      <c r="AP7" s="613" t="s">
        <v>44</v>
      </c>
      <c r="AQ7" s="613" t="s">
        <v>45</v>
      </c>
      <c r="AR7" s="613" t="s">
        <v>46</v>
      </c>
      <c r="AS7" s="614" t="s">
        <v>1431</v>
      </c>
      <c r="AU7" s="612" t="s">
        <v>1430</v>
      </c>
      <c r="AV7" s="613" t="s">
        <v>41</v>
      </c>
      <c r="AW7" s="613" t="s">
        <v>42</v>
      </c>
      <c r="AX7" s="613" t="s">
        <v>43</v>
      </c>
      <c r="AY7" s="613" t="s">
        <v>44</v>
      </c>
      <c r="AZ7" s="613" t="s">
        <v>45</v>
      </c>
      <c r="BA7" s="613" t="s">
        <v>46</v>
      </c>
      <c r="BB7" s="614" t="s">
        <v>1431</v>
      </c>
      <c r="BD7" s="824"/>
    </row>
    <row r="8" spans="1:56" ht="15" x14ac:dyDescent="0.25">
      <c r="B8" s="615" t="s">
        <v>2578</v>
      </c>
      <c r="C8" s="616" t="s">
        <v>2585</v>
      </c>
      <c r="D8" s="625" t="s">
        <v>2586</v>
      </c>
      <c r="E8" s="666" t="s">
        <v>2579</v>
      </c>
      <c r="F8" s="666" t="s">
        <v>1675</v>
      </c>
      <c r="G8" s="666" t="s">
        <v>1674</v>
      </c>
      <c r="H8" s="666" t="s">
        <v>2582</v>
      </c>
      <c r="I8" s="604" t="s">
        <v>2579</v>
      </c>
      <c r="K8" s="615" t="s">
        <v>2579</v>
      </c>
      <c r="L8" s="619">
        <v>11048</v>
      </c>
      <c r="M8" s="619">
        <v>11048</v>
      </c>
      <c r="N8" s="619">
        <v>45748</v>
      </c>
      <c r="O8" s="619">
        <v>46477</v>
      </c>
      <c r="P8" s="619">
        <v>46752</v>
      </c>
      <c r="Q8" s="619">
        <v>46934</v>
      </c>
      <c r="R8" s="619">
        <v>11048</v>
      </c>
      <c r="S8" s="619">
        <v>11048</v>
      </c>
      <c r="T8" s="620" t="s">
        <v>2579</v>
      </c>
      <c r="V8" s="615" t="s">
        <v>1423</v>
      </c>
      <c r="W8" s="619">
        <v>45748</v>
      </c>
      <c r="X8" s="619">
        <v>46357</v>
      </c>
      <c r="Y8" s="619">
        <v>46508</v>
      </c>
      <c r="Z8" s="619">
        <v>46631</v>
      </c>
      <c r="AA8" s="619">
        <v>47178</v>
      </c>
      <c r="AB8" s="619">
        <v>47543</v>
      </c>
      <c r="AC8" s="620" t="s">
        <v>2579</v>
      </c>
      <c r="AE8" s="646"/>
      <c r="AG8" s="615">
        <f>AW8</f>
        <v>0</v>
      </c>
      <c r="AH8" s="621">
        <v>2.4409999999999998</v>
      </c>
      <c r="AI8" s="622">
        <f>SUM(AG8:AH8)</f>
        <v>2.4409999999999998</v>
      </c>
      <c r="AJ8" s="623">
        <f>AG8/AI8</f>
        <v>0</v>
      </c>
      <c r="AL8" s="615">
        <v>0</v>
      </c>
      <c r="AM8" s="616">
        <v>0</v>
      </c>
      <c r="AN8" s="616">
        <v>0.16</v>
      </c>
      <c r="AO8" s="616">
        <v>0.51200000000000001</v>
      </c>
      <c r="AP8" s="616">
        <v>1.2</v>
      </c>
      <c r="AQ8" s="616">
        <v>2.0630000000000002</v>
      </c>
      <c r="AR8" s="616">
        <v>2.4409999999999998</v>
      </c>
      <c r="AS8" s="618"/>
      <c r="AU8" s="615">
        <v>0</v>
      </c>
      <c r="AV8" s="616">
        <v>0</v>
      </c>
      <c r="AW8" s="616">
        <v>0</v>
      </c>
      <c r="AX8" s="616">
        <v>0.51200000000000001</v>
      </c>
      <c r="AY8" s="616">
        <v>1.2</v>
      </c>
      <c r="AZ8" s="616">
        <v>2.0630000000000002</v>
      </c>
      <c r="BA8" s="616">
        <v>2.4409999999999998</v>
      </c>
      <c r="BB8" s="618"/>
      <c r="BD8" s="651" t="s">
        <v>33</v>
      </c>
    </row>
    <row r="9" spans="1:56" ht="15" x14ac:dyDescent="0.25">
      <c r="B9" s="624"/>
      <c r="C9" s="625"/>
      <c r="D9" s="625"/>
      <c r="E9" s="666"/>
      <c r="F9" s="666"/>
      <c r="G9" s="666"/>
      <c r="H9" s="666"/>
      <c r="I9" s="604"/>
      <c r="K9" s="624"/>
      <c r="L9" s="689"/>
      <c r="M9" s="689"/>
      <c r="N9" s="689"/>
      <c r="O9" s="689"/>
      <c r="P9" s="689"/>
      <c r="Q9" s="689"/>
      <c r="R9" s="689"/>
      <c r="S9" s="689"/>
      <c r="T9" s="626"/>
      <c r="V9" s="624"/>
      <c r="W9" s="689"/>
      <c r="X9" s="689"/>
      <c r="Y9" s="689"/>
      <c r="Z9" s="689"/>
      <c r="AA9" s="689"/>
      <c r="AB9" s="689"/>
      <c r="AC9" s="626"/>
      <c r="AE9" s="646"/>
      <c r="AG9" s="624"/>
      <c r="AH9" s="627"/>
      <c r="AI9" s="628"/>
      <c r="AJ9" s="629"/>
      <c r="AL9" s="624"/>
      <c r="AM9" s="625"/>
      <c r="AN9" s="625"/>
      <c r="AO9" s="625"/>
      <c r="AP9" s="625"/>
      <c r="AQ9" s="625"/>
      <c r="AR9" s="625"/>
      <c r="AS9" s="626"/>
      <c r="AU9" s="624"/>
      <c r="AV9" s="625"/>
      <c r="AW9" s="625"/>
      <c r="AX9" s="625"/>
      <c r="AY9" s="625"/>
      <c r="AZ9" s="625"/>
      <c r="BA9" s="625"/>
      <c r="BB9" s="626"/>
      <c r="BD9" s="652"/>
    </row>
    <row r="10" spans="1:56" ht="15" x14ac:dyDescent="0.25">
      <c r="B10" s="624"/>
      <c r="C10" s="625"/>
      <c r="D10" s="625"/>
      <c r="E10" s="666"/>
      <c r="F10" s="666"/>
      <c r="G10" s="666"/>
      <c r="H10" s="666"/>
      <c r="I10" s="604"/>
      <c r="K10" s="624"/>
      <c r="L10" s="625"/>
      <c r="M10" s="625"/>
      <c r="N10" s="625"/>
      <c r="O10" s="625"/>
      <c r="P10" s="625"/>
      <c r="Q10" s="625"/>
      <c r="R10" s="625"/>
      <c r="S10" s="625"/>
      <c r="T10" s="626"/>
      <c r="V10" s="624"/>
      <c r="W10" s="625"/>
      <c r="X10" s="625"/>
      <c r="Y10" s="625"/>
      <c r="Z10" s="625"/>
      <c r="AA10" s="625"/>
      <c r="AB10" s="625"/>
      <c r="AC10" s="626"/>
      <c r="AE10" s="646"/>
      <c r="AG10" s="624"/>
      <c r="AH10" s="627"/>
      <c r="AI10" s="628">
        <f t="shared" ref="AI10:AI72" si="0">SUM(AG10:AH10)</f>
        <v>0</v>
      </c>
      <c r="AJ10" s="629" t="e">
        <f t="shared" ref="AJ10:AJ72" si="1">AG10/AI10</f>
        <v>#DIV/0!</v>
      </c>
      <c r="AL10" s="624"/>
      <c r="AM10" s="625"/>
      <c r="AN10" s="625"/>
      <c r="AO10" s="625"/>
      <c r="AP10" s="625"/>
      <c r="AQ10" s="625"/>
      <c r="AR10" s="625"/>
      <c r="AS10" s="626"/>
      <c r="AU10" s="624"/>
      <c r="AV10" s="625"/>
      <c r="AW10" s="625"/>
      <c r="AX10" s="625"/>
      <c r="AY10" s="625"/>
      <c r="AZ10" s="625"/>
      <c r="BA10" s="625"/>
      <c r="BB10" s="626"/>
      <c r="BD10" s="652"/>
    </row>
    <row r="11" spans="1:56" ht="15" x14ac:dyDescent="0.25">
      <c r="B11" s="624"/>
      <c r="C11" s="625"/>
      <c r="D11" s="625"/>
      <c r="E11" s="666"/>
      <c r="F11" s="666"/>
      <c r="G11" s="666"/>
      <c r="H11" s="666"/>
      <c r="I11" s="604"/>
      <c r="K11" s="624"/>
      <c r="L11" s="625"/>
      <c r="M11" s="625"/>
      <c r="N11" s="625"/>
      <c r="O11" s="625"/>
      <c r="P11" s="625"/>
      <c r="Q11" s="625"/>
      <c r="R11" s="625"/>
      <c r="S11" s="625"/>
      <c r="T11" s="626"/>
      <c r="V11" s="624"/>
      <c r="W11" s="625"/>
      <c r="X11" s="625"/>
      <c r="Y11" s="625"/>
      <c r="Z11" s="625"/>
      <c r="AA11" s="625"/>
      <c r="AB11" s="625"/>
      <c r="AC11" s="626"/>
      <c r="AE11" s="646"/>
      <c r="AG11" s="624"/>
      <c r="AH11" s="627"/>
      <c r="AI11" s="628">
        <f t="shared" si="0"/>
        <v>0</v>
      </c>
      <c r="AJ11" s="629" t="e">
        <f t="shared" si="1"/>
        <v>#DIV/0!</v>
      </c>
      <c r="AL11" s="624"/>
      <c r="AM11" s="625"/>
      <c r="AN11" s="625"/>
      <c r="AO11" s="625"/>
      <c r="AP11" s="625"/>
      <c r="AQ11" s="625"/>
      <c r="AR11" s="625"/>
      <c r="AS11" s="626"/>
      <c r="AU11" s="624"/>
      <c r="AV11" s="625"/>
      <c r="AW11" s="625"/>
      <c r="AX11" s="625"/>
      <c r="AY11" s="625"/>
      <c r="AZ11" s="625"/>
      <c r="BA11" s="625"/>
      <c r="BB11" s="626"/>
      <c r="BD11" s="652"/>
    </row>
    <row r="12" spans="1:56" ht="15" x14ac:dyDescent="0.25">
      <c r="B12" s="624"/>
      <c r="C12" s="625"/>
      <c r="D12" s="625"/>
      <c r="E12" s="625"/>
      <c r="F12" s="663" t="str">
        <f t="shared" ref="F12:F71" si="2">IF(G12="PCDW16a","Resilience",IF(G12="PCDW16b","Resilience Interconnector",IF(G12="PCDW16c","Reservoir Safety",IF(G12="PCDWW32","Resilience climate change uplift",""))))</f>
        <v/>
      </c>
      <c r="G12" s="663"/>
      <c r="H12" s="604"/>
      <c r="I12" s="604"/>
      <c r="K12" s="624"/>
      <c r="L12" s="625"/>
      <c r="M12" s="625"/>
      <c r="N12" s="625"/>
      <c r="O12" s="625"/>
      <c r="P12" s="625"/>
      <c r="Q12" s="625"/>
      <c r="R12" s="625"/>
      <c r="S12" s="625"/>
      <c r="T12" s="626"/>
      <c r="V12" s="624"/>
      <c r="W12" s="625"/>
      <c r="X12" s="625"/>
      <c r="Y12" s="625"/>
      <c r="Z12" s="625"/>
      <c r="AA12" s="625"/>
      <c r="AB12" s="625"/>
      <c r="AC12" s="626"/>
      <c r="AE12" s="646"/>
      <c r="AG12" s="624"/>
      <c r="AH12" s="627"/>
      <c r="AI12" s="628">
        <f t="shared" si="0"/>
        <v>0</v>
      </c>
      <c r="AJ12" s="629" t="e">
        <f t="shared" si="1"/>
        <v>#DIV/0!</v>
      </c>
      <c r="AL12" s="624"/>
      <c r="AM12" s="625"/>
      <c r="AN12" s="625"/>
      <c r="AO12" s="625"/>
      <c r="AP12" s="625"/>
      <c r="AQ12" s="625"/>
      <c r="AR12" s="625"/>
      <c r="AS12" s="626"/>
      <c r="AU12" s="624"/>
      <c r="AV12" s="691"/>
      <c r="AW12" s="625"/>
      <c r="AX12" s="625"/>
      <c r="AY12" s="625"/>
      <c r="AZ12" s="625"/>
      <c r="BA12" s="625"/>
      <c r="BB12" s="626"/>
      <c r="BD12" s="652"/>
    </row>
    <row r="13" spans="1:56" ht="15" x14ac:dyDescent="0.25">
      <c r="B13" s="624"/>
      <c r="C13" s="625"/>
      <c r="D13" s="625"/>
      <c r="E13" s="625"/>
      <c r="F13" s="663" t="str">
        <f t="shared" si="2"/>
        <v/>
      </c>
      <c r="G13" s="663"/>
      <c r="H13" s="604"/>
      <c r="I13" s="604"/>
      <c r="K13" s="630"/>
      <c r="L13" s="631"/>
      <c r="M13" s="631"/>
      <c r="N13" s="631"/>
      <c r="O13" s="631"/>
      <c r="P13" s="631"/>
      <c r="Q13" s="631"/>
      <c r="R13" s="631"/>
      <c r="S13" s="631"/>
      <c r="T13" s="632"/>
      <c r="V13" s="624"/>
      <c r="W13" s="625"/>
      <c r="X13" s="625"/>
      <c r="Y13" s="625"/>
      <c r="Z13" s="625"/>
      <c r="AA13" s="625"/>
      <c r="AB13" s="625"/>
      <c r="AC13" s="626"/>
      <c r="AE13" s="646"/>
      <c r="AG13" s="624"/>
      <c r="AH13" s="627"/>
      <c r="AI13" s="628">
        <f t="shared" si="0"/>
        <v>0</v>
      </c>
      <c r="AJ13" s="629" t="e">
        <f t="shared" si="1"/>
        <v>#DIV/0!</v>
      </c>
      <c r="AL13" s="624"/>
      <c r="AM13" s="625"/>
      <c r="AN13" s="625"/>
      <c r="AO13" s="625"/>
      <c r="AP13" s="625"/>
      <c r="AQ13" s="625"/>
      <c r="AR13" s="625"/>
      <c r="AS13" s="626"/>
      <c r="AU13" s="624"/>
      <c r="AV13" s="625"/>
      <c r="AW13" s="625"/>
      <c r="AX13" s="625"/>
      <c r="AY13" s="625"/>
      <c r="AZ13" s="625"/>
      <c r="BA13" s="625"/>
      <c r="BB13" s="626"/>
      <c r="BD13" s="652"/>
    </row>
    <row r="14" spans="1:56" ht="15" x14ac:dyDescent="0.25">
      <c r="B14" s="624"/>
      <c r="C14" s="625"/>
      <c r="D14" s="625"/>
      <c r="E14" s="625"/>
      <c r="F14" s="663" t="str">
        <f t="shared" si="2"/>
        <v/>
      </c>
      <c r="G14" s="663"/>
      <c r="H14" s="604"/>
      <c r="I14" s="604"/>
      <c r="K14" s="624"/>
      <c r="L14" s="625"/>
      <c r="M14" s="625"/>
      <c r="N14" s="625"/>
      <c r="O14" s="625"/>
      <c r="P14" s="625"/>
      <c r="Q14" s="625"/>
      <c r="R14" s="625"/>
      <c r="S14" s="625"/>
      <c r="T14" s="626"/>
      <c r="V14" s="624"/>
      <c r="W14" s="625"/>
      <c r="X14" s="625"/>
      <c r="Y14" s="625"/>
      <c r="Z14" s="625"/>
      <c r="AA14" s="625"/>
      <c r="AB14" s="625"/>
      <c r="AC14" s="626"/>
      <c r="AE14" s="646"/>
      <c r="AG14" s="624"/>
      <c r="AH14" s="627"/>
      <c r="AI14" s="628">
        <f t="shared" si="0"/>
        <v>0</v>
      </c>
      <c r="AJ14" s="629" t="e">
        <f t="shared" si="1"/>
        <v>#DIV/0!</v>
      </c>
      <c r="AL14" s="624"/>
      <c r="AM14" s="625"/>
      <c r="AN14" s="625"/>
      <c r="AO14" s="625"/>
      <c r="AP14" s="625"/>
      <c r="AQ14" s="625"/>
      <c r="AR14" s="625"/>
      <c r="AS14" s="626"/>
      <c r="AU14" s="624"/>
      <c r="AV14" s="625"/>
      <c r="AW14" s="625"/>
      <c r="AX14" s="625"/>
      <c r="AY14" s="625"/>
      <c r="AZ14" s="625"/>
      <c r="BA14" s="625"/>
      <c r="BB14" s="626"/>
      <c r="BD14" s="652"/>
    </row>
    <row r="15" spans="1:56" ht="15" x14ac:dyDescent="0.25">
      <c r="B15" s="624"/>
      <c r="C15" s="625"/>
      <c r="D15" s="625"/>
      <c r="E15" s="625"/>
      <c r="F15" s="663" t="str">
        <f t="shared" si="2"/>
        <v/>
      </c>
      <c r="G15" s="663"/>
      <c r="H15" s="662"/>
      <c r="I15" s="643"/>
      <c r="K15" s="624"/>
      <c r="L15" s="625"/>
      <c r="M15" s="625"/>
      <c r="N15" s="625"/>
      <c r="O15" s="625"/>
      <c r="P15" s="625"/>
      <c r="Q15" s="625"/>
      <c r="R15" s="625"/>
      <c r="S15" s="625"/>
      <c r="T15" s="626"/>
      <c r="V15" s="624"/>
      <c r="W15" s="625"/>
      <c r="X15" s="625"/>
      <c r="Y15" s="625"/>
      <c r="Z15" s="625"/>
      <c r="AA15" s="625"/>
      <c r="AB15" s="625"/>
      <c r="AC15" s="626"/>
      <c r="AE15" s="646"/>
      <c r="AG15" s="624"/>
      <c r="AH15" s="627"/>
      <c r="AI15" s="628">
        <f t="shared" si="0"/>
        <v>0</v>
      </c>
      <c r="AJ15" s="629" t="e">
        <f t="shared" si="1"/>
        <v>#DIV/0!</v>
      </c>
      <c r="AL15" s="624"/>
      <c r="AM15" s="625"/>
      <c r="AN15" s="625"/>
      <c r="AO15" s="625"/>
      <c r="AP15" s="625"/>
      <c r="AQ15" s="625"/>
      <c r="AR15" s="625"/>
      <c r="AS15" s="626"/>
      <c r="AU15" s="624"/>
      <c r="AV15" s="691"/>
      <c r="AW15" s="625"/>
      <c r="AX15" s="625"/>
      <c r="AY15" s="625"/>
      <c r="AZ15" s="625"/>
      <c r="BA15" s="625"/>
      <c r="BB15" s="626"/>
      <c r="BD15" s="652"/>
    </row>
    <row r="16" spans="1:56" ht="15" x14ac:dyDescent="0.25">
      <c r="B16" s="624"/>
      <c r="C16" s="625"/>
      <c r="D16" s="625"/>
      <c r="E16" s="625"/>
      <c r="F16" s="663" t="str">
        <f t="shared" si="2"/>
        <v/>
      </c>
      <c r="G16" s="663"/>
      <c r="H16" s="662"/>
      <c r="I16" s="643"/>
      <c r="K16" s="624"/>
      <c r="L16" s="625"/>
      <c r="M16" s="625"/>
      <c r="N16" s="625"/>
      <c r="O16" s="625"/>
      <c r="P16" s="625"/>
      <c r="Q16" s="625"/>
      <c r="R16" s="625"/>
      <c r="S16" s="625"/>
      <c r="T16" s="626"/>
      <c r="V16" s="624"/>
      <c r="W16" s="625"/>
      <c r="X16" s="625"/>
      <c r="Y16" s="625"/>
      <c r="Z16" s="625"/>
      <c r="AA16" s="625"/>
      <c r="AB16" s="625"/>
      <c r="AC16" s="626"/>
      <c r="AE16" s="646"/>
      <c r="AG16" s="624"/>
      <c r="AH16" s="627"/>
      <c r="AI16" s="628">
        <f t="shared" si="0"/>
        <v>0</v>
      </c>
      <c r="AJ16" s="629" t="e">
        <f t="shared" si="1"/>
        <v>#DIV/0!</v>
      </c>
      <c r="AL16" s="624"/>
      <c r="AM16" s="625"/>
      <c r="AN16" s="625"/>
      <c r="AO16" s="625"/>
      <c r="AP16" s="625"/>
      <c r="AQ16" s="625"/>
      <c r="AR16" s="625"/>
      <c r="AS16" s="626"/>
      <c r="AU16" s="624"/>
      <c r="AV16" s="625"/>
      <c r="AW16" s="691"/>
      <c r="AX16" s="625"/>
      <c r="AY16" s="625"/>
      <c r="AZ16" s="625"/>
      <c r="BA16" s="625"/>
      <c r="BB16" s="626"/>
      <c r="BD16" s="652"/>
    </row>
    <row r="17" spans="2:56" ht="15" x14ac:dyDescent="0.25">
      <c r="B17" s="624"/>
      <c r="C17" s="625"/>
      <c r="D17" s="625"/>
      <c r="E17" s="625"/>
      <c r="F17" s="663" t="str">
        <f t="shared" si="2"/>
        <v/>
      </c>
      <c r="G17" s="663"/>
      <c r="H17" s="662"/>
      <c r="I17" s="643"/>
      <c r="K17" s="624"/>
      <c r="L17" s="625"/>
      <c r="M17" s="625"/>
      <c r="N17" s="625"/>
      <c r="O17" s="625"/>
      <c r="P17" s="625"/>
      <c r="Q17" s="625"/>
      <c r="R17" s="625"/>
      <c r="S17" s="625"/>
      <c r="T17" s="626"/>
      <c r="V17" s="624"/>
      <c r="W17" s="625"/>
      <c r="X17" s="625"/>
      <c r="Y17" s="625"/>
      <c r="Z17" s="625"/>
      <c r="AA17" s="625"/>
      <c r="AB17" s="625"/>
      <c r="AC17" s="626"/>
      <c r="AE17" s="646"/>
      <c r="AG17" s="624"/>
      <c r="AH17" s="627"/>
      <c r="AI17" s="628">
        <f t="shared" si="0"/>
        <v>0</v>
      </c>
      <c r="AJ17" s="629" t="e">
        <f t="shared" si="1"/>
        <v>#DIV/0!</v>
      </c>
      <c r="AL17" s="624"/>
      <c r="AM17" s="625"/>
      <c r="AN17" s="625"/>
      <c r="AO17" s="625"/>
      <c r="AP17" s="625"/>
      <c r="AQ17" s="625"/>
      <c r="AR17" s="625"/>
      <c r="AS17" s="626"/>
      <c r="AU17" s="624"/>
      <c r="AV17" s="625"/>
      <c r="AW17" s="625"/>
      <c r="AX17" s="625"/>
      <c r="AY17" s="625"/>
      <c r="AZ17" s="625"/>
      <c r="BA17" s="625"/>
      <c r="BB17" s="626"/>
      <c r="BD17" s="652"/>
    </row>
    <row r="18" spans="2:56" ht="15" x14ac:dyDescent="0.25">
      <c r="B18" s="624"/>
      <c r="C18" s="625"/>
      <c r="D18" s="625"/>
      <c r="E18" s="625"/>
      <c r="F18" s="663" t="str">
        <f t="shared" si="2"/>
        <v/>
      </c>
      <c r="G18" s="663"/>
      <c r="H18" s="662"/>
      <c r="I18" s="643"/>
      <c r="K18" s="624"/>
      <c r="L18" s="625"/>
      <c r="M18" s="625"/>
      <c r="N18" s="625"/>
      <c r="O18" s="625"/>
      <c r="P18" s="625"/>
      <c r="Q18" s="625"/>
      <c r="R18" s="625"/>
      <c r="S18" s="625"/>
      <c r="T18" s="626"/>
      <c r="V18" s="624"/>
      <c r="W18" s="625"/>
      <c r="X18" s="625"/>
      <c r="Y18" s="625"/>
      <c r="Z18" s="625"/>
      <c r="AA18" s="625"/>
      <c r="AB18" s="625"/>
      <c r="AC18" s="626"/>
      <c r="AE18" s="646"/>
      <c r="AG18" s="624"/>
      <c r="AH18" s="627"/>
      <c r="AI18" s="628">
        <f t="shared" si="0"/>
        <v>0</v>
      </c>
      <c r="AJ18" s="629" t="e">
        <f t="shared" si="1"/>
        <v>#DIV/0!</v>
      </c>
      <c r="AL18" s="624"/>
      <c r="AM18" s="625"/>
      <c r="AN18" s="625"/>
      <c r="AO18" s="625"/>
      <c r="AP18" s="625"/>
      <c r="AQ18" s="625"/>
      <c r="AR18" s="625"/>
      <c r="AS18" s="626"/>
      <c r="AU18" s="624"/>
      <c r="AV18" s="625"/>
      <c r="AW18" s="625"/>
      <c r="AX18" s="625"/>
      <c r="AY18" s="625"/>
      <c r="AZ18" s="625"/>
      <c r="BA18" s="625"/>
      <c r="BB18" s="626"/>
      <c r="BD18" s="652"/>
    </row>
    <row r="19" spans="2:56" ht="15" x14ac:dyDescent="0.25">
      <c r="B19" s="624"/>
      <c r="C19" s="625"/>
      <c r="D19" s="625"/>
      <c r="E19" s="625"/>
      <c r="F19" s="663" t="str">
        <f t="shared" si="2"/>
        <v/>
      </c>
      <c r="G19" s="663"/>
      <c r="H19" s="662"/>
      <c r="I19" s="643"/>
      <c r="K19" s="624"/>
      <c r="L19" s="625"/>
      <c r="M19" s="625"/>
      <c r="N19" s="625"/>
      <c r="O19" s="625"/>
      <c r="P19" s="625"/>
      <c r="Q19" s="625"/>
      <c r="R19" s="625"/>
      <c r="S19" s="625"/>
      <c r="T19" s="626"/>
      <c r="V19" s="624"/>
      <c r="W19" s="625"/>
      <c r="X19" s="625"/>
      <c r="Y19" s="625"/>
      <c r="Z19" s="625"/>
      <c r="AA19" s="625"/>
      <c r="AB19" s="625"/>
      <c r="AC19" s="626"/>
      <c r="AE19" s="646"/>
      <c r="AG19" s="624"/>
      <c r="AH19" s="627"/>
      <c r="AI19" s="628">
        <f t="shared" si="0"/>
        <v>0</v>
      </c>
      <c r="AJ19" s="629" t="e">
        <f t="shared" si="1"/>
        <v>#DIV/0!</v>
      </c>
      <c r="AL19" s="624"/>
      <c r="AM19" s="625"/>
      <c r="AN19" s="625"/>
      <c r="AO19" s="625"/>
      <c r="AP19" s="625"/>
      <c r="AQ19" s="625"/>
      <c r="AR19" s="625"/>
      <c r="AS19" s="626"/>
      <c r="AU19" s="624"/>
      <c r="AV19" s="625"/>
      <c r="AW19" s="625"/>
      <c r="AX19" s="625"/>
      <c r="AY19" s="625"/>
      <c r="AZ19" s="625"/>
      <c r="BA19" s="625"/>
      <c r="BB19" s="626"/>
      <c r="BD19" s="652"/>
    </row>
    <row r="20" spans="2:56" ht="15" x14ac:dyDescent="0.25">
      <c r="B20" s="624"/>
      <c r="C20" s="625"/>
      <c r="D20" s="625"/>
      <c r="E20" s="625"/>
      <c r="F20" s="663" t="str">
        <f t="shared" si="2"/>
        <v/>
      </c>
      <c r="G20" s="663"/>
      <c r="H20" s="662"/>
      <c r="I20" s="643"/>
      <c r="K20" s="624"/>
      <c r="L20" s="625"/>
      <c r="M20" s="625"/>
      <c r="N20" s="625"/>
      <c r="O20" s="625"/>
      <c r="P20" s="625"/>
      <c r="Q20" s="625"/>
      <c r="R20" s="625"/>
      <c r="S20" s="625"/>
      <c r="T20" s="626"/>
      <c r="V20" s="624"/>
      <c r="W20" s="625"/>
      <c r="X20" s="625"/>
      <c r="Y20" s="625"/>
      <c r="Z20" s="625"/>
      <c r="AA20" s="625"/>
      <c r="AB20" s="625"/>
      <c r="AC20" s="626"/>
      <c r="AE20" s="646"/>
      <c r="AG20" s="624"/>
      <c r="AH20" s="627"/>
      <c r="AI20" s="628">
        <f t="shared" si="0"/>
        <v>0</v>
      </c>
      <c r="AJ20" s="629" t="e">
        <f t="shared" si="1"/>
        <v>#DIV/0!</v>
      </c>
      <c r="AL20" s="624"/>
      <c r="AM20" s="625"/>
      <c r="AN20" s="625"/>
      <c r="AO20" s="625"/>
      <c r="AP20" s="625"/>
      <c r="AQ20" s="625"/>
      <c r="AR20" s="625"/>
      <c r="AS20" s="626"/>
      <c r="AU20" s="624"/>
      <c r="AV20" s="625"/>
      <c r="AW20" s="625"/>
      <c r="AX20" s="625"/>
      <c r="AY20" s="625"/>
      <c r="AZ20" s="625"/>
      <c r="BA20" s="625"/>
      <c r="BB20" s="626"/>
      <c r="BD20" s="652"/>
    </row>
    <row r="21" spans="2:56" ht="15" x14ac:dyDescent="0.25">
      <c r="B21" s="624"/>
      <c r="C21" s="625"/>
      <c r="D21" s="625"/>
      <c r="E21" s="625"/>
      <c r="F21" s="663" t="str">
        <f t="shared" si="2"/>
        <v/>
      </c>
      <c r="G21" s="663"/>
      <c r="H21" s="662"/>
      <c r="I21" s="643"/>
      <c r="K21" s="624"/>
      <c r="L21" s="625"/>
      <c r="M21" s="625"/>
      <c r="N21" s="625"/>
      <c r="O21" s="625"/>
      <c r="P21" s="625"/>
      <c r="Q21" s="625"/>
      <c r="R21" s="625"/>
      <c r="S21" s="625"/>
      <c r="T21" s="626"/>
      <c r="V21" s="624"/>
      <c r="W21" s="625"/>
      <c r="X21" s="625"/>
      <c r="Y21" s="625"/>
      <c r="Z21" s="625"/>
      <c r="AA21" s="625"/>
      <c r="AB21" s="625"/>
      <c r="AC21" s="626"/>
      <c r="AE21" s="646"/>
      <c r="AG21" s="624"/>
      <c r="AH21" s="627"/>
      <c r="AI21" s="628">
        <f t="shared" si="0"/>
        <v>0</v>
      </c>
      <c r="AJ21" s="629" t="e">
        <f t="shared" si="1"/>
        <v>#DIV/0!</v>
      </c>
      <c r="AL21" s="624"/>
      <c r="AM21" s="625"/>
      <c r="AN21" s="625"/>
      <c r="AO21" s="625"/>
      <c r="AP21" s="625"/>
      <c r="AQ21" s="625"/>
      <c r="AR21" s="625"/>
      <c r="AS21" s="626"/>
      <c r="AU21" s="624"/>
      <c r="AV21" s="625"/>
      <c r="AW21" s="625"/>
      <c r="AX21" s="625"/>
      <c r="AY21" s="625"/>
      <c r="AZ21" s="625"/>
      <c r="BA21" s="625"/>
      <c r="BB21" s="626"/>
      <c r="BD21" s="652"/>
    </row>
    <row r="22" spans="2:56" ht="15" x14ac:dyDescent="0.25">
      <c r="B22" s="624"/>
      <c r="C22" s="625"/>
      <c r="D22" s="625"/>
      <c r="E22" s="625"/>
      <c r="F22" s="663" t="str">
        <f t="shared" si="2"/>
        <v/>
      </c>
      <c r="G22" s="663"/>
      <c r="H22" s="662"/>
      <c r="I22" s="643"/>
      <c r="K22" s="624"/>
      <c r="L22" s="625"/>
      <c r="M22" s="625"/>
      <c r="N22" s="625"/>
      <c r="O22" s="625"/>
      <c r="P22" s="625"/>
      <c r="Q22" s="625"/>
      <c r="R22" s="625"/>
      <c r="S22" s="625"/>
      <c r="T22" s="626"/>
      <c r="V22" s="624"/>
      <c r="W22" s="625"/>
      <c r="X22" s="625"/>
      <c r="Y22" s="625"/>
      <c r="Z22" s="625"/>
      <c r="AA22" s="625"/>
      <c r="AB22" s="625"/>
      <c r="AC22" s="626"/>
      <c r="AE22" s="646"/>
      <c r="AG22" s="624"/>
      <c r="AH22" s="627"/>
      <c r="AI22" s="628">
        <f t="shared" si="0"/>
        <v>0</v>
      </c>
      <c r="AJ22" s="629" t="e">
        <f t="shared" si="1"/>
        <v>#DIV/0!</v>
      </c>
      <c r="AL22" s="624"/>
      <c r="AM22" s="625"/>
      <c r="AN22" s="625"/>
      <c r="AO22" s="625"/>
      <c r="AP22" s="625"/>
      <c r="AQ22" s="625"/>
      <c r="AR22" s="625"/>
      <c r="AS22" s="626"/>
      <c r="AU22" s="624"/>
      <c r="AV22" s="625"/>
      <c r="AW22" s="625"/>
      <c r="AX22" s="625"/>
      <c r="AY22" s="625"/>
      <c r="AZ22" s="625"/>
      <c r="BA22" s="625"/>
      <c r="BB22" s="626"/>
      <c r="BD22" s="652"/>
    </row>
    <row r="23" spans="2:56" ht="15" x14ac:dyDescent="0.25">
      <c r="B23" s="624"/>
      <c r="C23" s="625"/>
      <c r="D23" s="625"/>
      <c r="E23" s="625"/>
      <c r="F23" s="663" t="str">
        <f t="shared" si="2"/>
        <v/>
      </c>
      <c r="G23" s="663"/>
      <c r="H23" s="662"/>
      <c r="I23" s="643"/>
      <c r="K23" s="624"/>
      <c r="L23" s="625"/>
      <c r="M23" s="625"/>
      <c r="N23" s="625"/>
      <c r="O23" s="625"/>
      <c r="P23" s="625"/>
      <c r="Q23" s="625"/>
      <c r="R23" s="625"/>
      <c r="S23" s="625"/>
      <c r="T23" s="626"/>
      <c r="V23" s="624"/>
      <c r="W23" s="625"/>
      <c r="X23" s="625"/>
      <c r="Y23" s="625"/>
      <c r="Z23" s="625"/>
      <c r="AA23" s="625"/>
      <c r="AB23" s="625"/>
      <c r="AC23" s="626"/>
      <c r="AE23" s="646"/>
      <c r="AG23" s="624"/>
      <c r="AH23" s="627"/>
      <c r="AI23" s="628">
        <f t="shared" si="0"/>
        <v>0</v>
      </c>
      <c r="AJ23" s="629" t="e">
        <f t="shared" si="1"/>
        <v>#DIV/0!</v>
      </c>
      <c r="AL23" s="624"/>
      <c r="AM23" s="625"/>
      <c r="AN23" s="625"/>
      <c r="AO23" s="625"/>
      <c r="AP23" s="625"/>
      <c r="AQ23" s="625"/>
      <c r="AR23" s="625"/>
      <c r="AS23" s="626"/>
      <c r="AU23" s="624"/>
      <c r="AV23" s="625"/>
      <c r="AW23" s="625"/>
      <c r="AX23" s="625"/>
      <c r="AY23" s="625"/>
      <c r="AZ23" s="625"/>
      <c r="BA23" s="625"/>
      <c r="BB23" s="626"/>
      <c r="BD23" s="652"/>
    </row>
    <row r="24" spans="2:56" ht="15" x14ac:dyDescent="0.25">
      <c r="B24" s="624"/>
      <c r="C24" s="625"/>
      <c r="D24" s="625"/>
      <c r="E24" s="625"/>
      <c r="F24" s="663" t="str">
        <f t="shared" si="2"/>
        <v/>
      </c>
      <c r="G24" s="663"/>
      <c r="H24" s="662"/>
      <c r="I24" s="643"/>
      <c r="K24" s="624"/>
      <c r="L24" s="625"/>
      <c r="M24" s="625"/>
      <c r="N24" s="625"/>
      <c r="O24" s="625"/>
      <c r="P24" s="625"/>
      <c r="Q24" s="625"/>
      <c r="R24" s="625"/>
      <c r="S24" s="625"/>
      <c r="T24" s="626"/>
      <c r="V24" s="624"/>
      <c r="W24" s="625"/>
      <c r="X24" s="625"/>
      <c r="Y24" s="625"/>
      <c r="Z24" s="625"/>
      <c r="AA24" s="625"/>
      <c r="AB24" s="625"/>
      <c r="AC24" s="626"/>
      <c r="AE24" s="646"/>
      <c r="AG24" s="624"/>
      <c r="AH24" s="627"/>
      <c r="AI24" s="628">
        <f t="shared" si="0"/>
        <v>0</v>
      </c>
      <c r="AJ24" s="629" t="e">
        <f t="shared" si="1"/>
        <v>#DIV/0!</v>
      </c>
      <c r="AL24" s="624"/>
      <c r="AM24" s="625"/>
      <c r="AN24" s="625"/>
      <c r="AO24" s="625"/>
      <c r="AP24" s="625"/>
      <c r="AQ24" s="625"/>
      <c r="AR24" s="625"/>
      <c r="AS24" s="626"/>
      <c r="AU24" s="624"/>
      <c r="AV24" s="625"/>
      <c r="AW24" s="625"/>
      <c r="AX24" s="625"/>
      <c r="AY24" s="625"/>
      <c r="AZ24" s="625"/>
      <c r="BA24" s="625"/>
      <c r="BB24" s="626"/>
      <c r="BD24" s="652"/>
    </row>
    <row r="25" spans="2:56" ht="15" x14ac:dyDescent="0.25">
      <c r="B25" s="624"/>
      <c r="C25" s="625"/>
      <c r="D25" s="625"/>
      <c r="E25" s="625"/>
      <c r="F25" s="663" t="str">
        <f t="shared" si="2"/>
        <v/>
      </c>
      <c r="G25" s="663"/>
      <c r="H25" s="662"/>
      <c r="I25" s="643"/>
      <c r="K25" s="624"/>
      <c r="L25" s="625"/>
      <c r="M25" s="625"/>
      <c r="N25" s="625"/>
      <c r="O25" s="625"/>
      <c r="P25" s="625"/>
      <c r="Q25" s="625"/>
      <c r="R25" s="625"/>
      <c r="S25" s="625"/>
      <c r="T25" s="626"/>
      <c r="V25" s="624"/>
      <c r="W25" s="625"/>
      <c r="X25" s="625"/>
      <c r="Y25" s="625"/>
      <c r="Z25" s="625"/>
      <c r="AA25" s="625"/>
      <c r="AB25" s="625"/>
      <c r="AC25" s="626"/>
      <c r="AE25" s="646"/>
      <c r="AG25" s="624"/>
      <c r="AH25" s="627"/>
      <c r="AI25" s="628">
        <f t="shared" si="0"/>
        <v>0</v>
      </c>
      <c r="AJ25" s="629" t="e">
        <f t="shared" si="1"/>
        <v>#DIV/0!</v>
      </c>
      <c r="AL25" s="624"/>
      <c r="AM25" s="625"/>
      <c r="AN25" s="625"/>
      <c r="AO25" s="625"/>
      <c r="AP25" s="625"/>
      <c r="AQ25" s="625"/>
      <c r="AR25" s="625"/>
      <c r="AS25" s="626"/>
      <c r="AU25" s="624"/>
      <c r="AV25" s="625"/>
      <c r="AW25" s="625"/>
      <c r="AX25" s="625"/>
      <c r="AY25" s="625"/>
      <c r="AZ25" s="625"/>
      <c r="BA25" s="625"/>
      <c r="BB25" s="626"/>
      <c r="BD25" s="652"/>
    </row>
    <row r="26" spans="2:56" ht="15" x14ac:dyDescent="0.25">
      <c r="B26" s="624"/>
      <c r="C26" s="625"/>
      <c r="D26" s="625"/>
      <c r="E26" s="625"/>
      <c r="F26" s="663" t="str">
        <f t="shared" si="2"/>
        <v/>
      </c>
      <c r="G26" s="663"/>
      <c r="H26" s="662"/>
      <c r="I26" s="643"/>
      <c r="K26" s="624"/>
      <c r="L26" s="625"/>
      <c r="M26" s="625"/>
      <c r="N26" s="625"/>
      <c r="O26" s="625"/>
      <c r="P26" s="625"/>
      <c r="Q26" s="625"/>
      <c r="R26" s="625"/>
      <c r="S26" s="625"/>
      <c r="T26" s="626"/>
      <c r="V26" s="624"/>
      <c r="W26" s="625"/>
      <c r="X26" s="625"/>
      <c r="Y26" s="625"/>
      <c r="Z26" s="625"/>
      <c r="AA26" s="625"/>
      <c r="AB26" s="625"/>
      <c r="AC26" s="626"/>
      <c r="AE26" s="646"/>
      <c r="AG26" s="624"/>
      <c r="AH26" s="627"/>
      <c r="AI26" s="628">
        <f t="shared" si="0"/>
        <v>0</v>
      </c>
      <c r="AJ26" s="629" t="e">
        <f t="shared" si="1"/>
        <v>#DIV/0!</v>
      </c>
      <c r="AL26" s="624"/>
      <c r="AM26" s="625"/>
      <c r="AN26" s="625"/>
      <c r="AO26" s="625"/>
      <c r="AP26" s="625"/>
      <c r="AQ26" s="625"/>
      <c r="AR26" s="625"/>
      <c r="AS26" s="626"/>
      <c r="AU26" s="624"/>
      <c r="AV26" s="625"/>
      <c r="AW26" s="625"/>
      <c r="AX26" s="625"/>
      <c r="AY26" s="625"/>
      <c r="AZ26" s="625"/>
      <c r="BA26" s="625"/>
      <c r="BB26" s="626"/>
      <c r="BD26" s="652"/>
    </row>
    <row r="27" spans="2:56" ht="15" x14ac:dyDescent="0.25">
      <c r="B27" s="624"/>
      <c r="C27" s="625"/>
      <c r="D27" s="625"/>
      <c r="E27" s="625"/>
      <c r="F27" s="663" t="str">
        <f t="shared" si="2"/>
        <v/>
      </c>
      <c r="G27" s="663"/>
      <c r="H27" s="662"/>
      <c r="I27" s="643"/>
      <c r="K27" s="624"/>
      <c r="L27" s="625"/>
      <c r="M27" s="625"/>
      <c r="N27" s="625"/>
      <c r="O27" s="625"/>
      <c r="P27" s="625"/>
      <c r="Q27" s="625"/>
      <c r="R27" s="625"/>
      <c r="S27" s="625"/>
      <c r="T27" s="626"/>
      <c r="V27" s="624"/>
      <c r="W27" s="625"/>
      <c r="X27" s="625"/>
      <c r="Y27" s="625"/>
      <c r="Z27" s="625"/>
      <c r="AA27" s="625"/>
      <c r="AB27" s="625"/>
      <c r="AC27" s="626"/>
      <c r="AE27" s="646"/>
      <c r="AG27" s="624"/>
      <c r="AH27" s="627"/>
      <c r="AI27" s="628">
        <f t="shared" si="0"/>
        <v>0</v>
      </c>
      <c r="AJ27" s="629" t="e">
        <f t="shared" si="1"/>
        <v>#DIV/0!</v>
      </c>
      <c r="AL27" s="624"/>
      <c r="AM27" s="625"/>
      <c r="AN27" s="625"/>
      <c r="AO27" s="625"/>
      <c r="AP27" s="625"/>
      <c r="AQ27" s="625"/>
      <c r="AR27" s="625"/>
      <c r="AS27" s="626"/>
      <c r="AU27" s="624"/>
      <c r="AV27" s="625"/>
      <c r="AW27" s="625"/>
      <c r="AX27" s="625"/>
      <c r="AY27" s="625"/>
      <c r="AZ27" s="625"/>
      <c r="BA27" s="625"/>
      <c r="BB27" s="626"/>
      <c r="BD27" s="652"/>
    </row>
    <row r="28" spans="2:56" ht="15" x14ac:dyDescent="0.25">
      <c r="B28" s="624"/>
      <c r="C28" s="625"/>
      <c r="D28" s="625"/>
      <c r="E28" s="625"/>
      <c r="F28" s="663" t="str">
        <f t="shared" si="2"/>
        <v/>
      </c>
      <c r="G28" s="663"/>
      <c r="H28" s="662"/>
      <c r="I28" s="643"/>
      <c r="K28" s="624"/>
      <c r="L28" s="625"/>
      <c r="M28" s="625"/>
      <c r="N28" s="625"/>
      <c r="O28" s="625"/>
      <c r="P28" s="625"/>
      <c r="Q28" s="625"/>
      <c r="R28" s="625"/>
      <c r="S28" s="625"/>
      <c r="T28" s="626"/>
      <c r="V28" s="624"/>
      <c r="W28" s="625"/>
      <c r="X28" s="625"/>
      <c r="Y28" s="625"/>
      <c r="Z28" s="625"/>
      <c r="AA28" s="625"/>
      <c r="AB28" s="625"/>
      <c r="AC28" s="626"/>
      <c r="AE28" s="646"/>
      <c r="AG28" s="624"/>
      <c r="AH28" s="627"/>
      <c r="AI28" s="628">
        <f t="shared" si="0"/>
        <v>0</v>
      </c>
      <c r="AJ28" s="629" t="e">
        <f t="shared" si="1"/>
        <v>#DIV/0!</v>
      </c>
      <c r="AL28" s="624"/>
      <c r="AM28" s="625"/>
      <c r="AN28" s="625"/>
      <c r="AO28" s="625"/>
      <c r="AP28" s="625"/>
      <c r="AQ28" s="625"/>
      <c r="AR28" s="625"/>
      <c r="AS28" s="626"/>
      <c r="AU28" s="624"/>
      <c r="AV28" s="625"/>
      <c r="AW28" s="625"/>
      <c r="AX28" s="625"/>
      <c r="AY28" s="625"/>
      <c r="AZ28" s="625"/>
      <c r="BA28" s="625"/>
      <c r="BB28" s="626"/>
      <c r="BD28" s="652"/>
    </row>
    <row r="29" spans="2:56" ht="15" x14ac:dyDescent="0.25">
      <c r="B29" s="624"/>
      <c r="C29" s="625"/>
      <c r="D29" s="625"/>
      <c r="E29" s="625"/>
      <c r="F29" s="663" t="str">
        <f t="shared" si="2"/>
        <v/>
      </c>
      <c r="G29" s="663"/>
      <c r="H29" s="662"/>
      <c r="I29" s="643"/>
      <c r="K29" s="624"/>
      <c r="L29" s="625"/>
      <c r="M29" s="625"/>
      <c r="N29" s="625"/>
      <c r="O29" s="625"/>
      <c r="P29" s="625"/>
      <c r="Q29" s="625"/>
      <c r="R29" s="625"/>
      <c r="S29" s="625"/>
      <c r="T29" s="626"/>
      <c r="V29" s="624"/>
      <c r="W29" s="625"/>
      <c r="X29" s="625"/>
      <c r="Y29" s="625"/>
      <c r="Z29" s="625"/>
      <c r="AA29" s="625"/>
      <c r="AB29" s="625"/>
      <c r="AC29" s="626"/>
      <c r="AE29" s="646"/>
      <c r="AG29" s="624"/>
      <c r="AH29" s="627"/>
      <c r="AI29" s="628">
        <f t="shared" si="0"/>
        <v>0</v>
      </c>
      <c r="AJ29" s="629" t="e">
        <f t="shared" si="1"/>
        <v>#DIV/0!</v>
      </c>
      <c r="AL29" s="624"/>
      <c r="AM29" s="625"/>
      <c r="AN29" s="625"/>
      <c r="AO29" s="625"/>
      <c r="AP29" s="625"/>
      <c r="AQ29" s="625"/>
      <c r="AR29" s="625"/>
      <c r="AS29" s="626"/>
      <c r="AU29" s="624"/>
      <c r="AV29" s="625"/>
      <c r="AW29" s="625"/>
      <c r="AX29" s="625"/>
      <c r="AY29" s="625"/>
      <c r="AZ29" s="625"/>
      <c r="BA29" s="625"/>
      <c r="BB29" s="626"/>
      <c r="BD29" s="652"/>
    </row>
    <row r="30" spans="2:56" ht="15" x14ac:dyDescent="0.25">
      <c r="B30" s="624"/>
      <c r="C30" s="625"/>
      <c r="D30" s="625"/>
      <c r="E30" s="625"/>
      <c r="F30" s="663" t="str">
        <f t="shared" si="2"/>
        <v/>
      </c>
      <c r="G30" s="663"/>
      <c r="H30" s="662"/>
      <c r="I30" s="643"/>
      <c r="K30" s="624"/>
      <c r="L30" s="625"/>
      <c r="M30" s="625"/>
      <c r="N30" s="625"/>
      <c r="O30" s="625"/>
      <c r="P30" s="625"/>
      <c r="Q30" s="625"/>
      <c r="R30" s="625"/>
      <c r="S30" s="625"/>
      <c r="T30" s="626"/>
      <c r="V30" s="624"/>
      <c r="W30" s="625"/>
      <c r="X30" s="625"/>
      <c r="Y30" s="625"/>
      <c r="Z30" s="625"/>
      <c r="AA30" s="625"/>
      <c r="AB30" s="625"/>
      <c r="AC30" s="626"/>
      <c r="AE30" s="646"/>
      <c r="AG30" s="624"/>
      <c r="AH30" s="627"/>
      <c r="AI30" s="628">
        <f t="shared" si="0"/>
        <v>0</v>
      </c>
      <c r="AJ30" s="629" t="e">
        <f t="shared" si="1"/>
        <v>#DIV/0!</v>
      </c>
      <c r="AL30" s="624"/>
      <c r="AM30" s="625"/>
      <c r="AN30" s="625"/>
      <c r="AO30" s="625"/>
      <c r="AP30" s="625"/>
      <c r="AQ30" s="625"/>
      <c r="AR30" s="625"/>
      <c r="AS30" s="626"/>
      <c r="AU30" s="624"/>
      <c r="AV30" s="625"/>
      <c r="AW30" s="625"/>
      <c r="AX30" s="625"/>
      <c r="AY30" s="625"/>
      <c r="AZ30" s="625"/>
      <c r="BA30" s="625"/>
      <c r="BB30" s="626"/>
      <c r="BD30" s="652"/>
    </row>
    <row r="31" spans="2:56" ht="15" x14ac:dyDescent="0.25">
      <c r="B31" s="624"/>
      <c r="C31" s="625"/>
      <c r="D31" s="625"/>
      <c r="E31" s="625"/>
      <c r="F31" s="663" t="str">
        <f t="shared" si="2"/>
        <v/>
      </c>
      <c r="G31" s="663"/>
      <c r="H31" s="662"/>
      <c r="I31" s="643"/>
      <c r="K31" s="624"/>
      <c r="L31" s="625"/>
      <c r="M31" s="625"/>
      <c r="N31" s="625"/>
      <c r="O31" s="625"/>
      <c r="P31" s="625"/>
      <c r="Q31" s="625"/>
      <c r="R31" s="625"/>
      <c r="S31" s="625"/>
      <c r="T31" s="626"/>
      <c r="V31" s="624"/>
      <c r="W31" s="625"/>
      <c r="X31" s="625"/>
      <c r="Y31" s="625"/>
      <c r="Z31" s="625"/>
      <c r="AA31" s="625"/>
      <c r="AB31" s="625"/>
      <c r="AC31" s="626"/>
      <c r="AE31" s="646"/>
      <c r="AG31" s="624"/>
      <c r="AH31" s="627"/>
      <c r="AI31" s="628">
        <f t="shared" si="0"/>
        <v>0</v>
      </c>
      <c r="AJ31" s="629" t="e">
        <f t="shared" si="1"/>
        <v>#DIV/0!</v>
      </c>
      <c r="AL31" s="624"/>
      <c r="AM31" s="625"/>
      <c r="AN31" s="625"/>
      <c r="AO31" s="625"/>
      <c r="AP31" s="625"/>
      <c r="AQ31" s="625"/>
      <c r="AR31" s="625"/>
      <c r="AS31" s="626"/>
      <c r="AU31" s="624"/>
      <c r="AV31" s="625"/>
      <c r="AW31" s="625"/>
      <c r="AX31" s="625"/>
      <c r="AY31" s="625"/>
      <c r="AZ31" s="625"/>
      <c r="BA31" s="625"/>
      <c r="BB31" s="626"/>
      <c r="BD31" s="652"/>
    </row>
    <row r="32" spans="2:56" ht="15" x14ac:dyDescent="0.25">
      <c r="B32" s="624"/>
      <c r="C32" s="625"/>
      <c r="D32" s="625"/>
      <c r="E32" s="625"/>
      <c r="F32" s="663" t="str">
        <f t="shared" si="2"/>
        <v/>
      </c>
      <c r="G32" s="663"/>
      <c r="H32" s="662"/>
      <c r="I32" s="643"/>
      <c r="K32" s="624"/>
      <c r="L32" s="625"/>
      <c r="M32" s="625"/>
      <c r="N32" s="625"/>
      <c r="O32" s="625"/>
      <c r="P32" s="625"/>
      <c r="Q32" s="625"/>
      <c r="R32" s="625"/>
      <c r="S32" s="625"/>
      <c r="T32" s="626"/>
      <c r="V32" s="624"/>
      <c r="W32" s="625"/>
      <c r="X32" s="625"/>
      <c r="Y32" s="625"/>
      <c r="Z32" s="625"/>
      <c r="AA32" s="625"/>
      <c r="AB32" s="625"/>
      <c r="AC32" s="626"/>
      <c r="AE32" s="646"/>
      <c r="AG32" s="624"/>
      <c r="AH32" s="627"/>
      <c r="AI32" s="628">
        <f t="shared" si="0"/>
        <v>0</v>
      </c>
      <c r="AJ32" s="629" t="e">
        <f t="shared" si="1"/>
        <v>#DIV/0!</v>
      </c>
      <c r="AL32" s="624"/>
      <c r="AM32" s="625"/>
      <c r="AN32" s="625"/>
      <c r="AO32" s="625"/>
      <c r="AP32" s="625"/>
      <c r="AQ32" s="625"/>
      <c r="AR32" s="625"/>
      <c r="AS32" s="626"/>
      <c r="AU32" s="624"/>
      <c r="AV32" s="625"/>
      <c r="AW32" s="625"/>
      <c r="AX32" s="625"/>
      <c r="AY32" s="625"/>
      <c r="AZ32" s="625"/>
      <c r="BA32" s="625"/>
      <c r="BB32" s="626"/>
      <c r="BD32" s="652"/>
    </row>
    <row r="33" spans="2:56" ht="15" x14ac:dyDescent="0.25">
      <c r="B33" s="624"/>
      <c r="C33" s="625"/>
      <c r="D33" s="625"/>
      <c r="E33" s="625"/>
      <c r="F33" s="663" t="str">
        <f t="shared" si="2"/>
        <v/>
      </c>
      <c r="G33" s="663"/>
      <c r="H33" s="662"/>
      <c r="I33" s="643"/>
      <c r="K33" s="624"/>
      <c r="L33" s="625"/>
      <c r="M33" s="625"/>
      <c r="N33" s="625"/>
      <c r="O33" s="625"/>
      <c r="P33" s="625"/>
      <c r="Q33" s="625"/>
      <c r="R33" s="625"/>
      <c r="S33" s="625"/>
      <c r="T33" s="626"/>
      <c r="V33" s="624"/>
      <c r="W33" s="625"/>
      <c r="X33" s="625"/>
      <c r="Y33" s="625"/>
      <c r="Z33" s="625"/>
      <c r="AA33" s="625"/>
      <c r="AB33" s="625"/>
      <c r="AC33" s="626"/>
      <c r="AE33" s="646"/>
      <c r="AG33" s="624"/>
      <c r="AH33" s="627"/>
      <c r="AI33" s="628">
        <f t="shared" si="0"/>
        <v>0</v>
      </c>
      <c r="AJ33" s="629" t="e">
        <f t="shared" si="1"/>
        <v>#DIV/0!</v>
      </c>
      <c r="AL33" s="624"/>
      <c r="AM33" s="625"/>
      <c r="AN33" s="625"/>
      <c r="AO33" s="625"/>
      <c r="AP33" s="625"/>
      <c r="AQ33" s="625"/>
      <c r="AR33" s="625"/>
      <c r="AS33" s="626"/>
      <c r="AU33" s="624"/>
      <c r="AV33" s="625"/>
      <c r="AW33" s="625"/>
      <c r="AX33" s="625"/>
      <c r="AY33" s="625"/>
      <c r="AZ33" s="625"/>
      <c r="BA33" s="625"/>
      <c r="BB33" s="626"/>
      <c r="BD33" s="652"/>
    </row>
    <row r="34" spans="2:56" ht="15" x14ac:dyDescent="0.25">
      <c r="B34" s="624"/>
      <c r="C34" s="625"/>
      <c r="D34" s="625"/>
      <c r="E34" s="625"/>
      <c r="F34" s="663" t="str">
        <f t="shared" si="2"/>
        <v/>
      </c>
      <c r="G34" s="663"/>
      <c r="H34" s="602"/>
      <c r="I34" s="643"/>
      <c r="K34" s="624"/>
      <c r="L34" s="625"/>
      <c r="M34" s="625"/>
      <c r="N34" s="625"/>
      <c r="O34" s="625"/>
      <c r="P34" s="625"/>
      <c r="Q34" s="625"/>
      <c r="R34" s="625"/>
      <c r="S34" s="625"/>
      <c r="T34" s="626"/>
      <c r="V34" s="624"/>
      <c r="W34" s="625"/>
      <c r="X34" s="625"/>
      <c r="Y34" s="625"/>
      <c r="Z34" s="625"/>
      <c r="AA34" s="625"/>
      <c r="AB34" s="625"/>
      <c r="AC34" s="626"/>
      <c r="AE34" s="646"/>
      <c r="AG34" s="624"/>
      <c r="AH34" s="627"/>
      <c r="AI34" s="628">
        <f t="shared" si="0"/>
        <v>0</v>
      </c>
      <c r="AJ34" s="629" t="e">
        <f t="shared" si="1"/>
        <v>#DIV/0!</v>
      </c>
      <c r="AL34" s="624"/>
      <c r="AM34" s="625"/>
      <c r="AN34" s="625"/>
      <c r="AO34" s="625"/>
      <c r="AP34" s="625"/>
      <c r="AQ34" s="625"/>
      <c r="AR34" s="625"/>
      <c r="AS34" s="626"/>
      <c r="AU34" s="624"/>
      <c r="AV34" s="625"/>
      <c r="AW34" s="625"/>
      <c r="AX34" s="625"/>
      <c r="AY34" s="625"/>
      <c r="AZ34" s="625"/>
      <c r="BA34" s="625"/>
      <c r="BB34" s="626"/>
      <c r="BD34" s="652"/>
    </row>
    <row r="35" spans="2:56" ht="15" x14ac:dyDescent="0.25">
      <c r="B35" s="624"/>
      <c r="C35" s="625"/>
      <c r="D35" s="625"/>
      <c r="E35" s="625"/>
      <c r="F35" s="663" t="str">
        <f t="shared" si="2"/>
        <v/>
      </c>
      <c r="G35" s="663"/>
      <c r="H35" s="602"/>
      <c r="I35" s="643"/>
      <c r="K35" s="624"/>
      <c r="L35" s="625"/>
      <c r="M35" s="625"/>
      <c r="N35" s="625"/>
      <c r="O35" s="625"/>
      <c r="P35" s="625"/>
      <c r="Q35" s="625"/>
      <c r="R35" s="625"/>
      <c r="S35" s="625"/>
      <c r="T35" s="626"/>
      <c r="V35" s="624"/>
      <c r="W35" s="625"/>
      <c r="X35" s="625"/>
      <c r="Y35" s="625"/>
      <c r="Z35" s="625"/>
      <c r="AA35" s="625"/>
      <c r="AB35" s="625"/>
      <c r="AC35" s="626"/>
      <c r="AE35" s="646"/>
      <c r="AG35" s="624"/>
      <c r="AH35" s="627"/>
      <c r="AI35" s="628">
        <f t="shared" si="0"/>
        <v>0</v>
      </c>
      <c r="AJ35" s="629" t="e">
        <f t="shared" si="1"/>
        <v>#DIV/0!</v>
      </c>
      <c r="AL35" s="624"/>
      <c r="AM35" s="625"/>
      <c r="AN35" s="625"/>
      <c r="AO35" s="625"/>
      <c r="AP35" s="625"/>
      <c r="AQ35" s="625"/>
      <c r="AR35" s="625"/>
      <c r="AS35" s="626"/>
      <c r="AU35" s="624"/>
      <c r="AV35" s="625"/>
      <c r="AW35" s="625"/>
      <c r="AX35" s="625"/>
      <c r="AY35" s="625"/>
      <c r="AZ35" s="625"/>
      <c r="BA35" s="625"/>
      <c r="BB35" s="626"/>
      <c r="BD35" s="652"/>
    </row>
    <row r="36" spans="2:56" ht="15" x14ac:dyDescent="0.25">
      <c r="B36" s="624"/>
      <c r="C36" s="625"/>
      <c r="D36" s="625"/>
      <c r="E36" s="625"/>
      <c r="F36" s="663" t="str">
        <f t="shared" si="2"/>
        <v/>
      </c>
      <c r="G36" s="663"/>
      <c r="H36" s="602"/>
      <c r="I36" s="643"/>
      <c r="K36" s="624"/>
      <c r="L36" s="625"/>
      <c r="M36" s="625"/>
      <c r="N36" s="625"/>
      <c r="O36" s="625"/>
      <c r="P36" s="625"/>
      <c r="Q36" s="625"/>
      <c r="R36" s="625"/>
      <c r="S36" s="625"/>
      <c r="T36" s="626"/>
      <c r="V36" s="624"/>
      <c r="W36" s="625"/>
      <c r="X36" s="625"/>
      <c r="Y36" s="625"/>
      <c r="Z36" s="625"/>
      <c r="AA36" s="625"/>
      <c r="AB36" s="625"/>
      <c r="AC36" s="626"/>
      <c r="AE36" s="646"/>
      <c r="AG36" s="624"/>
      <c r="AH36" s="627"/>
      <c r="AI36" s="628">
        <f t="shared" si="0"/>
        <v>0</v>
      </c>
      <c r="AJ36" s="629" t="e">
        <f t="shared" si="1"/>
        <v>#DIV/0!</v>
      </c>
      <c r="AL36" s="624"/>
      <c r="AM36" s="625"/>
      <c r="AN36" s="625"/>
      <c r="AO36" s="625"/>
      <c r="AP36" s="625"/>
      <c r="AQ36" s="625"/>
      <c r="AR36" s="625"/>
      <c r="AS36" s="626"/>
      <c r="AU36" s="624"/>
      <c r="AV36" s="625"/>
      <c r="AW36" s="625"/>
      <c r="AX36" s="625"/>
      <c r="AY36" s="625"/>
      <c r="AZ36" s="625"/>
      <c r="BA36" s="625"/>
      <c r="BB36" s="626"/>
      <c r="BD36" s="652"/>
    </row>
    <row r="37" spans="2:56" ht="15" x14ac:dyDescent="0.25">
      <c r="B37" s="624"/>
      <c r="C37" s="625"/>
      <c r="D37" s="625"/>
      <c r="E37" s="625"/>
      <c r="F37" s="663" t="str">
        <f t="shared" si="2"/>
        <v/>
      </c>
      <c r="G37" s="663"/>
      <c r="H37" s="602"/>
      <c r="I37" s="643"/>
      <c r="K37" s="624"/>
      <c r="L37" s="625"/>
      <c r="M37" s="625"/>
      <c r="N37" s="625"/>
      <c r="O37" s="625"/>
      <c r="P37" s="625"/>
      <c r="Q37" s="625"/>
      <c r="R37" s="625"/>
      <c r="S37" s="625"/>
      <c r="T37" s="626"/>
      <c r="V37" s="624"/>
      <c r="W37" s="625"/>
      <c r="X37" s="625"/>
      <c r="Y37" s="625"/>
      <c r="Z37" s="625"/>
      <c r="AA37" s="625"/>
      <c r="AB37" s="625"/>
      <c r="AC37" s="626"/>
      <c r="AE37" s="646"/>
      <c r="AG37" s="624"/>
      <c r="AH37" s="627"/>
      <c r="AI37" s="628">
        <f t="shared" si="0"/>
        <v>0</v>
      </c>
      <c r="AJ37" s="629" t="e">
        <f t="shared" si="1"/>
        <v>#DIV/0!</v>
      </c>
      <c r="AL37" s="624"/>
      <c r="AM37" s="625"/>
      <c r="AN37" s="625"/>
      <c r="AO37" s="625"/>
      <c r="AP37" s="625"/>
      <c r="AQ37" s="625"/>
      <c r="AR37" s="625"/>
      <c r="AS37" s="626"/>
      <c r="AU37" s="624"/>
      <c r="AV37" s="625"/>
      <c r="AW37" s="625"/>
      <c r="AX37" s="625"/>
      <c r="AY37" s="625"/>
      <c r="AZ37" s="625"/>
      <c r="BA37" s="625"/>
      <c r="BB37" s="626"/>
      <c r="BD37" s="652"/>
    </row>
    <row r="38" spans="2:56" ht="15" x14ac:dyDescent="0.25">
      <c r="B38" s="624"/>
      <c r="C38" s="625"/>
      <c r="D38" s="625"/>
      <c r="E38" s="625"/>
      <c r="F38" s="663" t="str">
        <f t="shared" si="2"/>
        <v/>
      </c>
      <c r="G38" s="663"/>
      <c r="H38" s="602"/>
      <c r="I38" s="643"/>
      <c r="K38" s="624"/>
      <c r="L38" s="625"/>
      <c r="M38" s="625"/>
      <c r="N38" s="625"/>
      <c r="O38" s="625"/>
      <c r="P38" s="625"/>
      <c r="Q38" s="625"/>
      <c r="R38" s="625"/>
      <c r="S38" s="625"/>
      <c r="T38" s="626"/>
      <c r="V38" s="624"/>
      <c r="W38" s="625"/>
      <c r="X38" s="625"/>
      <c r="Y38" s="625"/>
      <c r="Z38" s="625"/>
      <c r="AA38" s="625"/>
      <c r="AB38" s="625"/>
      <c r="AC38" s="626"/>
      <c r="AE38" s="646"/>
      <c r="AG38" s="624"/>
      <c r="AH38" s="627"/>
      <c r="AI38" s="628">
        <f t="shared" si="0"/>
        <v>0</v>
      </c>
      <c r="AJ38" s="629" t="e">
        <f t="shared" si="1"/>
        <v>#DIV/0!</v>
      </c>
      <c r="AL38" s="624"/>
      <c r="AM38" s="625"/>
      <c r="AN38" s="625"/>
      <c r="AO38" s="625"/>
      <c r="AP38" s="625"/>
      <c r="AQ38" s="625"/>
      <c r="AR38" s="625"/>
      <c r="AS38" s="626"/>
      <c r="AU38" s="624"/>
      <c r="AV38" s="625"/>
      <c r="AW38" s="625"/>
      <c r="AX38" s="625"/>
      <c r="AY38" s="625"/>
      <c r="AZ38" s="625"/>
      <c r="BA38" s="625"/>
      <c r="BB38" s="626"/>
      <c r="BD38" s="652"/>
    </row>
    <row r="39" spans="2:56" ht="15" x14ac:dyDescent="0.25">
      <c r="B39" s="624"/>
      <c r="C39" s="625"/>
      <c r="D39" s="625"/>
      <c r="E39" s="625"/>
      <c r="F39" s="663" t="str">
        <f t="shared" si="2"/>
        <v/>
      </c>
      <c r="G39" s="663"/>
      <c r="H39" s="602"/>
      <c r="I39" s="643"/>
      <c r="K39" s="624"/>
      <c r="L39" s="625"/>
      <c r="M39" s="625"/>
      <c r="N39" s="625"/>
      <c r="O39" s="625"/>
      <c r="P39" s="625"/>
      <c r="Q39" s="625"/>
      <c r="R39" s="625"/>
      <c r="S39" s="625"/>
      <c r="T39" s="626"/>
      <c r="V39" s="624"/>
      <c r="W39" s="625"/>
      <c r="X39" s="625"/>
      <c r="Y39" s="625"/>
      <c r="Z39" s="625"/>
      <c r="AA39" s="625"/>
      <c r="AB39" s="625"/>
      <c r="AC39" s="626"/>
      <c r="AE39" s="646"/>
      <c r="AG39" s="624"/>
      <c r="AH39" s="627"/>
      <c r="AI39" s="628">
        <f t="shared" si="0"/>
        <v>0</v>
      </c>
      <c r="AJ39" s="629" t="e">
        <f t="shared" si="1"/>
        <v>#DIV/0!</v>
      </c>
      <c r="AL39" s="624"/>
      <c r="AM39" s="625"/>
      <c r="AN39" s="625"/>
      <c r="AO39" s="625"/>
      <c r="AP39" s="625"/>
      <c r="AQ39" s="625"/>
      <c r="AR39" s="625"/>
      <c r="AS39" s="626"/>
      <c r="AU39" s="624"/>
      <c r="AV39" s="625"/>
      <c r="AW39" s="625"/>
      <c r="AX39" s="625"/>
      <c r="AY39" s="625"/>
      <c r="AZ39" s="625"/>
      <c r="BA39" s="625"/>
      <c r="BB39" s="626"/>
      <c r="BD39" s="652"/>
    </row>
    <row r="40" spans="2:56" ht="15" x14ac:dyDescent="0.25">
      <c r="B40" s="624"/>
      <c r="C40" s="625"/>
      <c r="D40" s="625"/>
      <c r="E40" s="625"/>
      <c r="F40" s="663" t="str">
        <f t="shared" si="2"/>
        <v/>
      </c>
      <c r="G40" s="663"/>
      <c r="H40" s="602"/>
      <c r="I40" s="643"/>
      <c r="K40" s="624"/>
      <c r="L40" s="625"/>
      <c r="M40" s="625"/>
      <c r="N40" s="625"/>
      <c r="O40" s="625"/>
      <c r="P40" s="625"/>
      <c r="Q40" s="625"/>
      <c r="R40" s="625"/>
      <c r="S40" s="625"/>
      <c r="T40" s="626"/>
      <c r="V40" s="624"/>
      <c r="W40" s="625"/>
      <c r="X40" s="625"/>
      <c r="Y40" s="625"/>
      <c r="Z40" s="625"/>
      <c r="AA40" s="625"/>
      <c r="AB40" s="625"/>
      <c r="AC40" s="626"/>
      <c r="AE40" s="646"/>
      <c r="AG40" s="624"/>
      <c r="AH40" s="627"/>
      <c r="AI40" s="628">
        <f t="shared" si="0"/>
        <v>0</v>
      </c>
      <c r="AJ40" s="629" t="e">
        <f t="shared" si="1"/>
        <v>#DIV/0!</v>
      </c>
      <c r="AL40" s="624"/>
      <c r="AM40" s="625"/>
      <c r="AN40" s="625"/>
      <c r="AO40" s="625"/>
      <c r="AP40" s="625"/>
      <c r="AQ40" s="625"/>
      <c r="AR40" s="625"/>
      <c r="AS40" s="626"/>
      <c r="AU40" s="624"/>
      <c r="AV40" s="625"/>
      <c r="AW40" s="625"/>
      <c r="AX40" s="625"/>
      <c r="AY40" s="625"/>
      <c r="AZ40" s="625"/>
      <c r="BA40" s="625"/>
      <c r="BB40" s="626"/>
      <c r="BD40" s="652"/>
    </row>
    <row r="41" spans="2:56" ht="15" x14ac:dyDescent="0.25">
      <c r="B41" s="624"/>
      <c r="C41" s="625"/>
      <c r="D41" s="625"/>
      <c r="E41" s="625"/>
      <c r="F41" s="663" t="str">
        <f t="shared" si="2"/>
        <v/>
      </c>
      <c r="G41" s="663"/>
      <c r="H41" s="602"/>
      <c r="I41" s="643"/>
      <c r="K41" s="624"/>
      <c r="L41" s="625"/>
      <c r="M41" s="625"/>
      <c r="N41" s="625"/>
      <c r="O41" s="625"/>
      <c r="P41" s="625"/>
      <c r="Q41" s="625"/>
      <c r="R41" s="625"/>
      <c r="S41" s="625"/>
      <c r="T41" s="626"/>
      <c r="V41" s="624"/>
      <c r="W41" s="625"/>
      <c r="X41" s="625"/>
      <c r="Y41" s="625"/>
      <c r="Z41" s="625"/>
      <c r="AA41" s="625"/>
      <c r="AB41" s="625"/>
      <c r="AC41" s="626"/>
      <c r="AE41" s="646"/>
      <c r="AG41" s="624"/>
      <c r="AH41" s="627"/>
      <c r="AI41" s="628">
        <f t="shared" si="0"/>
        <v>0</v>
      </c>
      <c r="AJ41" s="629" t="e">
        <f t="shared" si="1"/>
        <v>#DIV/0!</v>
      </c>
      <c r="AL41" s="624"/>
      <c r="AM41" s="625"/>
      <c r="AN41" s="625"/>
      <c r="AO41" s="625"/>
      <c r="AP41" s="625"/>
      <c r="AQ41" s="625"/>
      <c r="AR41" s="625"/>
      <c r="AS41" s="626"/>
      <c r="AU41" s="624"/>
      <c r="AV41" s="625"/>
      <c r="AW41" s="625"/>
      <c r="AX41" s="625"/>
      <c r="AY41" s="625"/>
      <c r="AZ41" s="625"/>
      <c r="BA41" s="625"/>
      <c r="BB41" s="626"/>
      <c r="BD41" s="652"/>
    </row>
    <row r="42" spans="2:56" ht="15" x14ac:dyDescent="0.25">
      <c r="B42" s="624"/>
      <c r="C42" s="625"/>
      <c r="D42" s="625"/>
      <c r="E42" s="625"/>
      <c r="F42" s="663" t="str">
        <f t="shared" si="2"/>
        <v/>
      </c>
      <c r="G42" s="663"/>
      <c r="H42" s="602"/>
      <c r="I42" s="643"/>
      <c r="K42" s="624"/>
      <c r="L42" s="625"/>
      <c r="M42" s="625"/>
      <c r="N42" s="625"/>
      <c r="O42" s="625"/>
      <c r="P42" s="625"/>
      <c r="Q42" s="625"/>
      <c r="R42" s="625"/>
      <c r="S42" s="625"/>
      <c r="T42" s="626"/>
      <c r="V42" s="624"/>
      <c r="W42" s="625"/>
      <c r="X42" s="625"/>
      <c r="Y42" s="625"/>
      <c r="Z42" s="625"/>
      <c r="AA42" s="625"/>
      <c r="AB42" s="625"/>
      <c r="AC42" s="626"/>
      <c r="AE42" s="646"/>
      <c r="AG42" s="624"/>
      <c r="AH42" s="627"/>
      <c r="AI42" s="628">
        <f t="shared" si="0"/>
        <v>0</v>
      </c>
      <c r="AJ42" s="629" t="e">
        <f t="shared" si="1"/>
        <v>#DIV/0!</v>
      </c>
      <c r="AL42" s="624"/>
      <c r="AM42" s="625"/>
      <c r="AN42" s="625"/>
      <c r="AO42" s="625"/>
      <c r="AP42" s="625"/>
      <c r="AQ42" s="625"/>
      <c r="AR42" s="625"/>
      <c r="AS42" s="626"/>
      <c r="AU42" s="624"/>
      <c r="AV42" s="625"/>
      <c r="AW42" s="625"/>
      <c r="AX42" s="625"/>
      <c r="AY42" s="625"/>
      <c r="AZ42" s="625"/>
      <c r="BA42" s="625"/>
      <c r="BB42" s="626"/>
      <c r="BD42" s="652"/>
    </row>
    <row r="43" spans="2:56" ht="15" x14ac:dyDescent="0.25">
      <c r="B43" s="624"/>
      <c r="C43" s="625"/>
      <c r="D43" s="625"/>
      <c r="E43" s="625"/>
      <c r="F43" s="663" t="str">
        <f t="shared" si="2"/>
        <v/>
      </c>
      <c r="G43" s="663"/>
      <c r="H43" s="602"/>
      <c r="I43" s="643"/>
      <c r="K43" s="624"/>
      <c r="L43" s="625"/>
      <c r="M43" s="625"/>
      <c r="N43" s="625"/>
      <c r="O43" s="625"/>
      <c r="P43" s="625"/>
      <c r="Q43" s="625"/>
      <c r="R43" s="625"/>
      <c r="S43" s="625"/>
      <c r="T43" s="626"/>
      <c r="V43" s="624"/>
      <c r="W43" s="625"/>
      <c r="X43" s="625"/>
      <c r="Y43" s="625"/>
      <c r="Z43" s="625"/>
      <c r="AA43" s="625"/>
      <c r="AB43" s="625"/>
      <c r="AC43" s="626"/>
      <c r="AE43" s="646"/>
      <c r="AG43" s="624"/>
      <c r="AH43" s="627"/>
      <c r="AI43" s="628">
        <f t="shared" si="0"/>
        <v>0</v>
      </c>
      <c r="AJ43" s="629" t="e">
        <f t="shared" si="1"/>
        <v>#DIV/0!</v>
      </c>
      <c r="AL43" s="624"/>
      <c r="AM43" s="625"/>
      <c r="AN43" s="625"/>
      <c r="AO43" s="625"/>
      <c r="AP43" s="625"/>
      <c r="AQ43" s="625"/>
      <c r="AR43" s="625"/>
      <c r="AS43" s="626"/>
      <c r="AU43" s="624"/>
      <c r="AV43" s="625"/>
      <c r="AW43" s="625"/>
      <c r="AX43" s="625"/>
      <c r="AY43" s="625"/>
      <c r="AZ43" s="625"/>
      <c r="BA43" s="625"/>
      <c r="BB43" s="626"/>
      <c r="BD43" s="652"/>
    </row>
    <row r="44" spans="2:56" ht="15" x14ac:dyDescent="0.25">
      <c r="B44" s="624"/>
      <c r="C44" s="625"/>
      <c r="D44" s="625"/>
      <c r="E44" s="625"/>
      <c r="F44" s="663" t="str">
        <f t="shared" si="2"/>
        <v/>
      </c>
      <c r="G44" s="663"/>
      <c r="H44" s="602"/>
      <c r="I44" s="643"/>
      <c r="K44" s="624"/>
      <c r="L44" s="625"/>
      <c r="M44" s="625"/>
      <c r="N44" s="625"/>
      <c r="O44" s="625"/>
      <c r="P44" s="625"/>
      <c r="Q44" s="625"/>
      <c r="R44" s="625"/>
      <c r="S44" s="625"/>
      <c r="T44" s="626"/>
      <c r="V44" s="624"/>
      <c r="W44" s="625"/>
      <c r="X44" s="625"/>
      <c r="Y44" s="625"/>
      <c r="Z44" s="625"/>
      <c r="AA44" s="625"/>
      <c r="AB44" s="625"/>
      <c r="AC44" s="626"/>
      <c r="AE44" s="646"/>
      <c r="AG44" s="624"/>
      <c r="AH44" s="627"/>
      <c r="AI44" s="628">
        <f t="shared" si="0"/>
        <v>0</v>
      </c>
      <c r="AJ44" s="629" t="e">
        <f t="shared" si="1"/>
        <v>#DIV/0!</v>
      </c>
      <c r="AL44" s="624"/>
      <c r="AM44" s="625"/>
      <c r="AN44" s="625"/>
      <c r="AO44" s="625"/>
      <c r="AP44" s="625"/>
      <c r="AQ44" s="625"/>
      <c r="AR44" s="625"/>
      <c r="AS44" s="626"/>
      <c r="AU44" s="624"/>
      <c r="AV44" s="625"/>
      <c r="AW44" s="625"/>
      <c r="AX44" s="625"/>
      <c r="AY44" s="625"/>
      <c r="AZ44" s="625"/>
      <c r="BA44" s="625"/>
      <c r="BB44" s="626"/>
      <c r="BD44" s="652"/>
    </row>
    <row r="45" spans="2:56" ht="15" x14ac:dyDescent="0.25">
      <c r="B45" s="624"/>
      <c r="C45" s="625"/>
      <c r="D45" s="625"/>
      <c r="E45" s="625"/>
      <c r="F45" s="663" t="str">
        <f t="shared" si="2"/>
        <v/>
      </c>
      <c r="G45" s="663"/>
      <c r="H45" s="602"/>
      <c r="I45" s="643"/>
      <c r="K45" s="624"/>
      <c r="L45" s="625"/>
      <c r="M45" s="625"/>
      <c r="N45" s="625"/>
      <c r="O45" s="625"/>
      <c r="P45" s="625"/>
      <c r="Q45" s="625"/>
      <c r="R45" s="625"/>
      <c r="S45" s="625"/>
      <c r="T45" s="626"/>
      <c r="V45" s="624"/>
      <c r="W45" s="625"/>
      <c r="X45" s="625"/>
      <c r="Y45" s="625"/>
      <c r="Z45" s="625"/>
      <c r="AA45" s="625"/>
      <c r="AB45" s="625"/>
      <c r="AC45" s="626"/>
      <c r="AE45" s="646"/>
      <c r="AG45" s="624"/>
      <c r="AH45" s="627"/>
      <c r="AI45" s="628">
        <f t="shared" si="0"/>
        <v>0</v>
      </c>
      <c r="AJ45" s="629" t="e">
        <f t="shared" si="1"/>
        <v>#DIV/0!</v>
      </c>
      <c r="AL45" s="624"/>
      <c r="AM45" s="625"/>
      <c r="AN45" s="625"/>
      <c r="AO45" s="625"/>
      <c r="AP45" s="625"/>
      <c r="AQ45" s="625"/>
      <c r="AR45" s="625"/>
      <c r="AS45" s="626"/>
      <c r="AU45" s="624"/>
      <c r="AV45" s="625"/>
      <c r="AW45" s="625"/>
      <c r="AX45" s="625"/>
      <c r="AY45" s="625"/>
      <c r="AZ45" s="625"/>
      <c r="BA45" s="625"/>
      <c r="BB45" s="626"/>
      <c r="BD45" s="652"/>
    </row>
    <row r="46" spans="2:56" ht="15" x14ac:dyDescent="0.25">
      <c r="B46" s="624"/>
      <c r="C46" s="625"/>
      <c r="D46" s="625"/>
      <c r="E46" s="625"/>
      <c r="F46" s="663" t="str">
        <f t="shared" si="2"/>
        <v/>
      </c>
      <c r="G46" s="663"/>
      <c r="H46" s="602"/>
      <c r="I46" s="643"/>
      <c r="K46" s="624"/>
      <c r="L46" s="625"/>
      <c r="M46" s="625"/>
      <c r="N46" s="625"/>
      <c r="O46" s="625"/>
      <c r="P46" s="625"/>
      <c r="Q46" s="625"/>
      <c r="R46" s="625"/>
      <c r="S46" s="625"/>
      <c r="T46" s="626"/>
      <c r="V46" s="624"/>
      <c r="W46" s="625"/>
      <c r="X46" s="625"/>
      <c r="Y46" s="625"/>
      <c r="Z46" s="625"/>
      <c r="AA46" s="625"/>
      <c r="AB46" s="625"/>
      <c r="AC46" s="626"/>
      <c r="AE46" s="646"/>
      <c r="AG46" s="624"/>
      <c r="AH46" s="627"/>
      <c r="AI46" s="628">
        <f t="shared" si="0"/>
        <v>0</v>
      </c>
      <c r="AJ46" s="629" t="e">
        <f t="shared" si="1"/>
        <v>#DIV/0!</v>
      </c>
      <c r="AL46" s="624"/>
      <c r="AM46" s="625"/>
      <c r="AN46" s="625"/>
      <c r="AO46" s="625"/>
      <c r="AP46" s="625"/>
      <c r="AQ46" s="625"/>
      <c r="AR46" s="625"/>
      <c r="AS46" s="626"/>
      <c r="AU46" s="624"/>
      <c r="AV46" s="625"/>
      <c r="AW46" s="625"/>
      <c r="AX46" s="625"/>
      <c r="AY46" s="625"/>
      <c r="AZ46" s="625"/>
      <c r="BA46" s="625"/>
      <c r="BB46" s="626"/>
      <c r="BD46" s="652"/>
    </row>
    <row r="47" spans="2:56" ht="15" x14ac:dyDescent="0.25">
      <c r="B47" s="624"/>
      <c r="C47" s="625"/>
      <c r="D47" s="625"/>
      <c r="E47" s="625"/>
      <c r="F47" s="663" t="str">
        <f t="shared" si="2"/>
        <v/>
      </c>
      <c r="G47" s="663"/>
      <c r="H47" s="602"/>
      <c r="I47" s="643"/>
      <c r="K47" s="624"/>
      <c r="L47" s="625"/>
      <c r="M47" s="625"/>
      <c r="N47" s="625"/>
      <c r="O47" s="625"/>
      <c r="P47" s="625"/>
      <c r="Q47" s="625"/>
      <c r="R47" s="625"/>
      <c r="S47" s="625"/>
      <c r="T47" s="626"/>
      <c r="V47" s="624"/>
      <c r="W47" s="625"/>
      <c r="X47" s="625"/>
      <c r="Y47" s="625"/>
      <c r="Z47" s="625"/>
      <c r="AA47" s="625"/>
      <c r="AB47" s="625"/>
      <c r="AC47" s="626"/>
      <c r="AE47" s="646"/>
      <c r="AG47" s="624"/>
      <c r="AH47" s="627"/>
      <c r="AI47" s="628">
        <f t="shared" si="0"/>
        <v>0</v>
      </c>
      <c r="AJ47" s="629" t="e">
        <f t="shared" si="1"/>
        <v>#DIV/0!</v>
      </c>
      <c r="AL47" s="624"/>
      <c r="AM47" s="625"/>
      <c r="AN47" s="625"/>
      <c r="AO47" s="625"/>
      <c r="AP47" s="625"/>
      <c r="AQ47" s="625"/>
      <c r="AR47" s="625"/>
      <c r="AS47" s="626"/>
      <c r="AU47" s="624"/>
      <c r="AV47" s="625"/>
      <c r="AW47" s="625"/>
      <c r="AX47" s="625"/>
      <c r="AY47" s="625"/>
      <c r="AZ47" s="625"/>
      <c r="BA47" s="625"/>
      <c r="BB47" s="626"/>
      <c r="BD47" s="652"/>
    </row>
    <row r="48" spans="2:56" ht="15" x14ac:dyDescent="0.25">
      <c r="B48" s="624"/>
      <c r="C48" s="625"/>
      <c r="D48" s="625"/>
      <c r="E48" s="625"/>
      <c r="F48" s="663" t="str">
        <f t="shared" si="2"/>
        <v/>
      </c>
      <c r="G48" s="663"/>
      <c r="H48" s="602"/>
      <c r="I48" s="643"/>
      <c r="K48" s="624"/>
      <c r="L48" s="625"/>
      <c r="M48" s="625"/>
      <c r="N48" s="625"/>
      <c r="O48" s="625"/>
      <c r="P48" s="625"/>
      <c r="Q48" s="625"/>
      <c r="R48" s="625"/>
      <c r="S48" s="625"/>
      <c r="T48" s="626"/>
      <c r="V48" s="624"/>
      <c r="W48" s="625"/>
      <c r="X48" s="625"/>
      <c r="Y48" s="625"/>
      <c r="Z48" s="625"/>
      <c r="AA48" s="625"/>
      <c r="AB48" s="625"/>
      <c r="AC48" s="626"/>
      <c r="AE48" s="646"/>
      <c r="AG48" s="624"/>
      <c r="AH48" s="627"/>
      <c r="AI48" s="628">
        <f t="shared" si="0"/>
        <v>0</v>
      </c>
      <c r="AJ48" s="629" t="e">
        <f t="shared" si="1"/>
        <v>#DIV/0!</v>
      </c>
      <c r="AL48" s="624"/>
      <c r="AM48" s="625"/>
      <c r="AN48" s="625"/>
      <c r="AO48" s="625"/>
      <c r="AP48" s="625"/>
      <c r="AQ48" s="625"/>
      <c r="AR48" s="625"/>
      <c r="AS48" s="626"/>
      <c r="AU48" s="624"/>
      <c r="AV48" s="625"/>
      <c r="AW48" s="625"/>
      <c r="AX48" s="625"/>
      <c r="AY48" s="625"/>
      <c r="AZ48" s="625"/>
      <c r="BA48" s="625"/>
      <c r="BB48" s="626"/>
      <c r="BD48" s="652"/>
    </row>
    <row r="49" spans="2:56" ht="15" x14ac:dyDescent="0.25">
      <c r="B49" s="624"/>
      <c r="C49" s="625"/>
      <c r="D49" s="625"/>
      <c r="E49" s="625"/>
      <c r="F49" s="663" t="str">
        <f t="shared" si="2"/>
        <v/>
      </c>
      <c r="G49" s="663"/>
      <c r="H49" s="602"/>
      <c r="I49" s="643"/>
      <c r="K49" s="624"/>
      <c r="L49" s="625"/>
      <c r="M49" s="625"/>
      <c r="N49" s="625"/>
      <c r="O49" s="625"/>
      <c r="P49" s="625"/>
      <c r="Q49" s="625"/>
      <c r="R49" s="625"/>
      <c r="S49" s="625"/>
      <c r="T49" s="626"/>
      <c r="V49" s="624"/>
      <c r="W49" s="625"/>
      <c r="X49" s="625"/>
      <c r="Y49" s="625"/>
      <c r="Z49" s="625"/>
      <c r="AA49" s="625"/>
      <c r="AB49" s="625"/>
      <c r="AC49" s="626"/>
      <c r="AE49" s="646"/>
      <c r="AG49" s="624"/>
      <c r="AH49" s="627"/>
      <c r="AI49" s="628">
        <f t="shared" si="0"/>
        <v>0</v>
      </c>
      <c r="AJ49" s="629" t="e">
        <f t="shared" si="1"/>
        <v>#DIV/0!</v>
      </c>
      <c r="AL49" s="624"/>
      <c r="AM49" s="625"/>
      <c r="AN49" s="625"/>
      <c r="AO49" s="625"/>
      <c r="AP49" s="625"/>
      <c r="AQ49" s="625"/>
      <c r="AR49" s="625"/>
      <c r="AS49" s="626"/>
      <c r="AU49" s="624"/>
      <c r="AV49" s="625"/>
      <c r="AW49" s="625"/>
      <c r="AX49" s="625"/>
      <c r="AY49" s="625"/>
      <c r="AZ49" s="625"/>
      <c r="BA49" s="625"/>
      <c r="BB49" s="626"/>
      <c r="BD49" s="652"/>
    </row>
    <row r="50" spans="2:56" ht="15" x14ac:dyDescent="0.25">
      <c r="B50" s="624"/>
      <c r="C50" s="625"/>
      <c r="D50" s="625"/>
      <c r="E50" s="625"/>
      <c r="F50" s="663" t="str">
        <f t="shared" si="2"/>
        <v/>
      </c>
      <c r="G50" s="663"/>
      <c r="H50" s="602"/>
      <c r="I50" s="643"/>
      <c r="K50" s="624"/>
      <c r="L50" s="625"/>
      <c r="M50" s="625"/>
      <c r="N50" s="625"/>
      <c r="O50" s="625"/>
      <c r="P50" s="625"/>
      <c r="Q50" s="625"/>
      <c r="R50" s="625"/>
      <c r="S50" s="625"/>
      <c r="T50" s="626"/>
      <c r="V50" s="624"/>
      <c r="W50" s="625"/>
      <c r="X50" s="625"/>
      <c r="Y50" s="625"/>
      <c r="Z50" s="625"/>
      <c r="AA50" s="625"/>
      <c r="AB50" s="625"/>
      <c r="AC50" s="626"/>
      <c r="AE50" s="646"/>
      <c r="AG50" s="624"/>
      <c r="AH50" s="627"/>
      <c r="AI50" s="628">
        <f t="shared" si="0"/>
        <v>0</v>
      </c>
      <c r="AJ50" s="629" t="e">
        <f t="shared" si="1"/>
        <v>#DIV/0!</v>
      </c>
      <c r="AL50" s="624"/>
      <c r="AM50" s="625"/>
      <c r="AN50" s="625"/>
      <c r="AO50" s="625"/>
      <c r="AP50" s="625"/>
      <c r="AQ50" s="625"/>
      <c r="AR50" s="625"/>
      <c r="AS50" s="626"/>
      <c r="AU50" s="624"/>
      <c r="AV50" s="625"/>
      <c r="AW50" s="625"/>
      <c r="AX50" s="625"/>
      <c r="AY50" s="625"/>
      <c r="AZ50" s="625"/>
      <c r="BA50" s="625"/>
      <c r="BB50" s="626"/>
      <c r="BD50" s="652"/>
    </row>
    <row r="51" spans="2:56" ht="15" x14ac:dyDescent="0.25">
      <c r="B51" s="624"/>
      <c r="C51" s="625"/>
      <c r="D51" s="625"/>
      <c r="E51" s="625"/>
      <c r="F51" s="663" t="str">
        <f t="shared" si="2"/>
        <v/>
      </c>
      <c r="G51" s="663"/>
      <c r="H51" s="602"/>
      <c r="I51" s="643"/>
      <c r="K51" s="624"/>
      <c r="L51" s="625"/>
      <c r="M51" s="625"/>
      <c r="N51" s="625"/>
      <c r="O51" s="625"/>
      <c r="P51" s="625"/>
      <c r="Q51" s="625"/>
      <c r="R51" s="625"/>
      <c r="S51" s="625"/>
      <c r="T51" s="626"/>
      <c r="V51" s="624"/>
      <c r="W51" s="625"/>
      <c r="X51" s="625"/>
      <c r="Y51" s="625"/>
      <c r="Z51" s="625"/>
      <c r="AA51" s="625"/>
      <c r="AB51" s="625"/>
      <c r="AC51" s="626"/>
      <c r="AE51" s="646"/>
      <c r="AG51" s="624"/>
      <c r="AH51" s="627"/>
      <c r="AI51" s="628">
        <f t="shared" si="0"/>
        <v>0</v>
      </c>
      <c r="AJ51" s="629" t="e">
        <f t="shared" si="1"/>
        <v>#DIV/0!</v>
      </c>
      <c r="AL51" s="624"/>
      <c r="AM51" s="625"/>
      <c r="AN51" s="625"/>
      <c r="AO51" s="625"/>
      <c r="AP51" s="625"/>
      <c r="AQ51" s="625"/>
      <c r="AR51" s="625"/>
      <c r="AS51" s="626"/>
      <c r="AU51" s="624"/>
      <c r="AV51" s="625"/>
      <c r="AW51" s="625"/>
      <c r="AX51" s="625"/>
      <c r="AY51" s="625"/>
      <c r="AZ51" s="625"/>
      <c r="BA51" s="625"/>
      <c r="BB51" s="626"/>
      <c r="BD51" s="652"/>
    </row>
    <row r="52" spans="2:56" ht="15" x14ac:dyDescent="0.25">
      <c r="B52" s="624"/>
      <c r="C52" s="625"/>
      <c r="D52" s="625"/>
      <c r="E52" s="625"/>
      <c r="F52" s="663" t="str">
        <f t="shared" si="2"/>
        <v/>
      </c>
      <c r="G52" s="663"/>
      <c r="H52" s="602"/>
      <c r="I52" s="643"/>
      <c r="K52" s="624"/>
      <c r="L52" s="625"/>
      <c r="M52" s="625"/>
      <c r="N52" s="625"/>
      <c r="O52" s="625"/>
      <c r="P52" s="625"/>
      <c r="Q52" s="625"/>
      <c r="R52" s="625"/>
      <c r="S52" s="625"/>
      <c r="T52" s="626"/>
      <c r="V52" s="624"/>
      <c r="W52" s="625"/>
      <c r="X52" s="625"/>
      <c r="Y52" s="625"/>
      <c r="Z52" s="625"/>
      <c r="AA52" s="625"/>
      <c r="AB52" s="625"/>
      <c r="AC52" s="626"/>
      <c r="AE52" s="646"/>
      <c r="AG52" s="624"/>
      <c r="AH52" s="627"/>
      <c r="AI52" s="628">
        <f t="shared" si="0"/>
        <v>0</v>
      </c>
      <c r="AJ52" s="629" t="e">
        <f t="shared" si="1"/>
        <v>#DIV/0!</v>
      </c>
      <c r="AL52" s="624"/>
      <c r="AM52" s="625"/>
      <c r="AN52" s="625"/>
      <c r="AO52" s="625"/>
      <c r="AP52" s="625"/>
      <c r="AQ52" s="625"/>
      <c r="AR52" s="625"/>
      <c r="AS52" s="626"/>
      <c r="AU52" s="624"/>
      <c r="AV52" s="625"/>
      <c r="AW52" s="625"/>
      <c r="AX52" s="625"/>
      <c r="AY52" s="625"/>
      <c r="AZ52" s="625"/>
      <c r="BA52" s="625"/>
      <c r="BB52" s="626"/>
      <c r="BD52" s="652"/>
    </row>
    <row r="53" spans="2:56" ht="15" x14ac:dyDescent="0.25">
      <c r="B53" s="624"/>
      <c r="C53" s="625"/>
      <c r="D53" s="625"/>
      <c r="E53" s="625"/>
      <c r="F53" s="663" t="str">
        <f t="shared" si="2"/>
        <v/>
      </c>
      <c r="G53" s="663"/>
      <c r="H53" s="602"/>
      <c r="I53" s="643"/>
      <c r="K53" s="624"/>
      <c r="L53" s="625"/>
      <c r="M53" s="625"/>
      <c r="N53" s="625"/>
      <c r="O53" s="625"/>
      <c r="P53" s="625"/>
      <c r="Q53" s="625"/>
      <c r="R53" s="625"/>
      <c r="S53" s="625"/>
      <c r="T53" s="626"/>
      <c r="V53" s="624"/>
      <c r="W53" s="625"/>
      <c r="X53" s="625"/>
      <c r="Y53" s="625"/>
      <c r="Z53" s="625"/>
      <c r="AA53" s="625"/>
      <c r="AB53" s="625"/>
      <c r="AC53" s="626"/>
      <c r="AE53" s="646"/>
      <c r="AG53" s="624"/>
      <c r="AH53" s="627"/>
      <c r="AI53" s="628">
        <f t="shared" si="0"/>
        <v>0</v>
      </c>
      <c r="AJ53" s="629" t="e">
        <f t="shared" si="1"/>
        <v>#DIV/0!</v>
      </c>
      <c r="AL53" s="624"/>
      <c r="AM53" s="625"/>
      <c r="AN53" s="625"/>
      <c r="AO53" s="625"/>
      <c r="AP53" s="625"/>
      <c r="AQ53" s="625"/>
      <c r="AR53" s="625"/>
      <c r="AS53" s="626"/>
      <c r="AU53" s="624"/>
      <c r="AV53" s="625"/>
      <c r="AW53" s="625"/>
      <c r="AX53" s="625"/>
      <c r="AY53" s="625"/>
      <c r="AZ53" s="625"/>
      <c r="BA53" s="625"/>
      <c r="BB53" s="626"/>
      <c r="BD53" s="652"/>
    </row>
    <row r="54" spans="2:56" ht="15" x14ac:dyDescent="0.25">
      <c r="B54" s="624"/>
      <c r="C54" s="625"/>
      <c r="D54" s="625"/>
      <c r="E54" s="625"/>
      <c r="F54" s="663" t="str">
        <f t="shared" si="2"/>
        <v/>
      </c>
      <c r="G54" s="663"/>
      <c r="H54" s="602"/>
      <c r="I54" s="643"/>
      <c r="K54" s="624"/>
      <c r="L54" s="625"/>
      <c r="M54" s="625"/>
      <c r="N54" s="625"/>
      <c r="O54" s="625"/>
      <c r="P54" s="625"/>
      <c r="Q54" s="625"/>
      <c r="R54" s="625"/>
      <c r="S54" s="625"/>
      <c r="T54" s="626"/>
      <c r="V54" s="624"/>
      <c r="W54" s="625"/>
      <c r="X54" s="625"/>
      <c r="Y54" s="625"/>
      <c r="Z54" s="625"/>
      <c r="AA54" s="625"/>
      <c r="AB54" s="625"/>
      <c r="AC54" s="626"/>
      <c r="AE54" s="646"/>
      <c r="AG54" s="624"/>
      <c r="AH54" s="627"/>
      <c r="AI54" s="628">
        <f t="shared" si="0"/>
        <v>0</v>
      </c>
      <c r="AJ54" s="629" t="e">
        <f t="shared" si="1"/>
        <v>#DIV/0!</v>
      </c>
      <c r="AL54" s="624"/>
      <c r="AM54" s="625"/>
      <c r="AN54" s="625"/>
      <c r="AO54" s="625"/>
      <c r="AP54" s="625"/>
      <c r="AQ54" s="625"/>
      <c r="AR54" s="625"/>
      <c r="AS54" s="626"/>
      <c r="AU54" s="624"/>
      <c r="AV54" s="625"/>
      <c r="AW54" s="625"/>
      <c r="AX54" s="625"/>
      <c r="AY54" s="625"/>
      <c r="AZ54" s="625"/>
      <c r="BA54" s="625"/>
      <c r="BB54" s="626"/>
      <c r="BD54" s="652"/>
    </row>
    <row r="55" spans="2:56" ht="15" x14ac:dyDescent="0.25">
      <c r="B55" s="624"/>
      <c r="C55" s="625"/>
      <c r="D55" s="625"/>
      <c r="E55" s="625"/>
      <c r="F55" s="663" t="str">
        <f t="shared" si="2"/>
        <v/>
      </c>
      <c r="G55" s="663"/>
      <c r="H55" s="602"/>
      <c r="I55" s="643"/>
      <c r="K55" s="624"/>
      <c r="L55" s="625"/>
      <c r="M55" s="625"/>
      <c r="N55" s="625"/>
      <c r="O55" s="625"/>
      <c r="P55" s="625"/>
      <c r="Q55" s="625"/>
      <c r="R55" s="625"/>
      <c r="S55" s="625"/>
      <c r="T55" s="626"/>
      <c r="V55" s="624"/>
      <c r="W55" s="625"/>
      <c r="X55" s="625"/>
      <c r="Y55" s="625"/>
      <c r="Z55" s="625"/>
      <c r="AA55" s="625"/>
      <c r="AB55" s="625"/>
      <c r="AC55" s="626"/>
      <c r="AE55" s="646"/>
      <c r="AG55" s="624"/>
      <c r="AH55" s="627"/>
      <c r="AI55" s="628">
        <f t="shared" si="0"/>
        <v>0</v>
      </c>
      <c r="AJ55" s="629" t="e">
        <f t="shared" si="1"/>
        <v>#DIV/0!</v>
      </c>
      <c r="AL55" s="624"/>
      <c r="AM55" s="625"/>
      <c r="AN55" s="625"/>
      <c r="AO55" s="625"/>
      <c r="AP55" s="625"/>
      <c r="AQ55" s="625"/>
      <c r="AR55" s="625"/>
      <c r="AS55" s="626"/>
      <c r="AU55" s="624"/>
      <c r="AV55" s="625"/>
      <c r="AW55" s="625"/>
      <c r="AX55" s="625"/>
      <c r="AY55" s="625"/>
      <c r="AZ55" s="625"/>
      <c r="BA55" s="625"/>
      <c r="BB55" s="626"/>
      <c r="BD55" s="652"/>
    </row>
    <row r="56" spans="2:56" ht="15" x14ac:dyDescent="0.25">
      <c r="B56" s="624"/>
      <c r="C56" s="625"/>
      <c r="D56" s="625"/>
      <c r="E56" s="625"/>
      <c r="F56" s="663" t="str">
        <f t="shared" si="2"/>
        <v/>
      </c>
      <c r="G56" s="663"/>
      <c r="H56" s="602"/>
      <c r="I56" s="643"/>
      <c r="K56" s="624"/>
      <c r="L56" s="625"/>
      <c r="M56" s="625"/>
      <c r="N56" s="625"/>
      <c r="O56" s="625"/>
      <c r="P56" s="625"/>
      <c r="Q56" s="625"/>
      <c r="R56" s="625"/>
      <c r="S56" s="625"/>
      <c r="T56" s="626"/>
      <c r="V56" s="624"/>
      <c r="W56" s="625"/>
      <c r="X56" s="625"/>
      <c r="Y56" s="625"/>
      <c r="Z56" s="625"/>
      <c r="AA56" s="625"/>
      <c r="AB56" s="625"/>
      <c r="AC56" s="626"/>
      <c r="AE56" s="646"/>
      <c r="AG56" s="624"/>
      <c r="AH56" s="627"/>
      <c r="AI56" s="628">
        <f t="shared" si="0"/>
        <v>0</v>
      </c>
      <c r="AJ56" s="629" t="e">
        <f t="shared" si="1"/>
        <v>#DIV/0!</v>
      </c>
      <c r="AL56" s="624"/>
      <c r="AM56" s="625"/>
      <c r="AN56" s="625"/>
      <c r="AO56" s="625"/>
      <c r="AP56" s="625"/>
      <c r="AQ56" s="625"/>
      <c r="AR56" s="625"/>
      <c r="AS56" s="626"/>
      <c r="AU56" s="624"/>
      <c r="AV56" s="625"/>
      <c r="AW56" s="625"/>
      <c r="AX56" s="625"/>
      <c r="AY56" s="625"/>
      <c r="AZ56" s="625"/>
      <c r="BA56" s="625"/>
      <c r="BB56" s="626"/>
      <c r="BD56" s="652"/>
    </row>
    <row r="57" spans="2:56" ht="15" x14ac:dyDescent="0.25">
      <c r="B57" s="624"/>
      <c r="C57" s="625"/>
      <c r="D57" s="625"/>
      <c r="E57" s="625"/>
      <c r="F57" s="663" t="str">
        <f t="shared" si="2"/>
        <v/>
      </c>
      <c r="G57" s="663"/>
      <c r="H57" s="602"/>
      <c r="I57" s="643"/>
      <c r="K57" s="624"/>
      <c r="L57" s="625"/>
      <c r="M57" s="625"/>
      <c r="N57" s="625"/>
      <c r="O57" s="625"/>
      <c r="P57" s="625"/>
      <c r="Q57" s="625"/>
      <c r="R57" s="625"/>
      <c r="S57" s="625"/>
      <c r="T57" s="626"/>
      <c r="V57" s="624"/>
      <c r="W57" s="625"/>
      <c r="X57" s="625"/>
      <c r="Y57" s="625"/>
      <c r="Z57" s="625"/>
      <c r="AA57" s="625"/>
      <c r="AB57" s="625"/>
      <c r="AC57" s="626"/>
      <c r="AE57" s="646"/>
      <c r="AG57" s="624"/>
      <c r="AH57" s="627"/>
      <c r="AI57" s="628">
        <f t="shared" si="0"/>
        <v>0</v>
      </c>
      <c r="AJ57" s="629" t="e">
        <f t="shared" si="1"/>
        <v>#DIV/0!</v>
      </c>
      <c r="AL57" s="624"/>
      <c r="AM57" s="625"/>
      <c r="AN57" s="625"/>
      <c r="AO57" s="625"/>
      <c r="AP57" s="625"/>
      <c r="AQ57" s="625"/>
      <c r="AR57" s="625"/>
      <c r="AS57" s="626"/>
      <c r="AU57" s="624"/>
      <c r="AV57" s="625"/>
      <c r="AW57" s="625"/>
      <c r="AX57" s="625"/>
      <c r="AY57" s="625"/>
      <c r="AZ57" s="625"/>
      <c r="BA57" s="625"/>
      <c r="BB57" s="626"/>
      <c r="BD57" s="652"/>
    </row>
    <row r="58" spans="2:56" ht="15" x14ac:dyDescent="0.25">
      <c r="B58" s="624"/>
      <c r="C58" s="625"/>
      <c r="D58" s="625"/>
      <c r="E58" s="625"/>
      <c r="F58" s="663" t="str">
        <f t="shared" si="2"/>
        <v/>
      </c>
      <c r="G58" s="663"/>
      <c r="H58" s="602"/>
      <c r="I58" s="643"/>
      <c r="K58" s="624"/>
      <c r="L58" s="625"/>
      <c r="M58" s="625"/>
      <c r="N58" s="625"/>
      <c r="O58" s="625"/>
      <c r="P58" s="625"/>
      <c r="Q58" s="625"/>
      <c r="R58" s="625"/>
      <c r="S58" s="625"/>
      <c r="T58" s="626"/>
      <c r="V58" s="624"/>
      <c r="W58" s="625"/>
      <c r="X58" s="625"/>
      <c r="Y58" s="625"/>
      <c r="Z58" s="625"/>
      <c r="AA58" s="625"/>
      <c r="AB58" s="625"/>
      <c r="AC58" s="626"/>
      <c r="AE58" s="646"/>
      <c r="AG58" s="624"/>
      <c r="AH58" s="627"/>
      <c r="AI58" s="628">
        <f t="shared" si="0"/>
        <v>0</v>
      </c>
      <c r="AJ58" s="629" t="e">
        <f t="shared" si="1"/>
        <v>#DIV/0!</v>
      </c>
      <c r="AL58" s="624"/>
      <c r="AM58" s="625"/>
      <c r="AN58" s="625"/>
      <c r="AO58" s="625"/>
      <c r="AP58" s="625"/>
      <c r="AQ58" s="625"/>
      <c r="AR58" s="625"/>
      <c r="AS58" s="626"/>
      <c r="AU58" s="624"/>
      <c r="AV58" s="625"/>
      <c r="AW58" s="625"/>
      <c r="AX58" s="625"/>
      <c r="AY58" s="625"/>
      <c r="AZ58" s="625"/>
      <c r="BA58" s="625"/>
      <c r="BB58" s="626"/>
      <c r="BD58" s="652"/>
    </row>
    <row r="59" spans="2:56" ht="15" x14ac:dyDescent="0.25">
      <c r="B59" s="624"/>
      <c r="C59" s="625"/>
      <c r="D59" s="625"/>
      <c r="E59" s="625"/>
      <c r="F59" s="663" t="str">
        <f t="shared" si="2"/>
        <v/>
      </c>
      <c r="G59" s="663"/>
      <c r="H59" s="602"/>
      <c r="I59" s="643"/>
      <c r="K59" s="624"/>
      <c r="L59" s="625"/>
      <c r="M59" s="625"/>
      <c r="N59" s="625"/>
      <c r="O59" s="625"/>
      <c r="P59" s="625"/>
      <c r="Q59" s="625"/>
      <c r="R59" s="625"/>
      <c r="S59" s="625"/>
      <c r="T59" s="626"/>
      <c r="V59" s="624"/>
      <c r="W59" s="625"/>
      <c r="X59" s="625"/>
      <c r="Y59" s="625"/>
      <c r="Z59" s="625"/>
      <c r="AA59" s="625"/>
      <c r="AB59" s="625"/>
      <c r="AC59" s="626"/>
      <c r="AE59" s="646"/>
      <c r="AG59" s="624"/>
      <c r="AH59" s="627"/>
      <c r="AI59" s="628">
        <f t="shared" si="0"/>
        <v>0</v>
      </c>
      <c r="AJ59" s="629" t="e">
        <f t="shared" si="1"/>
        <v>#DIV/0!</v>
      </c>
      <c r="AL59" s="624"/>
      <c r="AM59" s="625"/>
      <c r="AN59" s="625"/>
      <c r="AO59" s="625"/>
      <c r="AP59" s="625"/>
      <c r="AQ59" s="625"/>
      <c r="AR59" s="625"/>
      <c r="AS59" s="626"/>
      <c r="AU59" s="624"/>
      <c r="AV59" s="625"/>
      <c r="AW59" s="625"/>
      <c r="AX59" s="625"/>
      <c r="AY59" s="625"/>
      <c r="AZ59" s="625"/>
      <c r="BA59" s="625"/>
      <c r="BB59" s="626"/>
      <c r="BD59" s="652"/>
    </row>
    <row r="60" spans="2:56" ht="15" x14ac:dyDescent="0.25">
      <c r="B60" s="624"/>
      <c r="C60" s="625"/>
      <c r="D60" s="625"/>
      <c r="E60" s="625"/>
      <c r="F60" s="663" t="str">
        <f t="shared" si="2"/>
        <v/>
      </c>
      <c r="G60" s="663"/>
      <c r="H60" s="602"/>
      <c r="I60" s="643"/>
      <c r="K60" s="624"/>
      <c r="L60" s="625"/>
      <c r="M60" s="625"/>
      <c r="N60" s="625"/>
      <c r="O60" s="625"/>
      <c r="P60" s="625"/>
      <c r="Q60" s="625"/>
      <c r="R60" s="625"/>
      <c r="S60" s="625"/>
      <c r="T60" s="626"/>
      <c r="V60" s="624"/>
      <c r="W60" s="625"/>
      <c r="X60" s="625"/>
      <c r="Y60" s="625"/>
      <c r="Z60" s="625"/>
      <c r="AA60" s="625"/>
      <c r="AB60" s="625"/>
      <c r="AC60" s="626"/>
      <c r="AE60" s="646"/>
      <c r="AG60" s="624"/>
      <c r="AH60" s="627"/>
      <c r="AI60" s="628">
        <f t="shared" si="0"/>
        <v>0</v>
      </c>
      <c r="AJ60" s="629" t="e">
        <f t="shared" si="1"/>
        <v>#DIV/0!</v>
      </c>
      <c r="AL60" s="624"/>
      <c r="AM60" s="625"/>
      <c r="AN60" s="625"/>
      <c r="AO60" s="625"/>
      <c r="AP60" s="625"/>
      <c r="AQ60" s="625"/>
      <c r="AR60" s="625"/>
      <c r="AS60" s="626"/>
      <c r="AU60" s="624"/>
      <c r="AV60" s="625"/>
      <c r="AW60" s="625"/>
      <c r="AX60" s="625"/>
      <c r="AY60" s="625"/>
      <c r="AZ60" s="625"/>
      <c r="BA60" s="625"/>
      <c r="BB60" s="626"/>
      <c r="BD60" s="652"/>
    </row>
    <row r="61" spans="2:56" ht="15" x14ac:dyDescent="0.25">
      <c r="B61" s="624"/>
      <c r="C61" s="625"/>
      <c r="D61" s="625"/>
      <c r="E61" s="625"/>
      <c r="F61" s="663" t="str">
        <f t="shared" si="2"/>
        <v/>
      </c>
      <c r="G61" s="663"/>
      <c r="H61" s="602"/>
      <c r="I61" s="643"/>
      <c r="K61" s="624"/>
      <c r="L61" s="625"/>
      <c r="M61" s="625"/>
      <c r="N61" s="625"/>
      <c r="O61" s="625"/>
      <c r="P61" s="625"/>
      <c r="Q61" s="625"/>
      <c r="R61" s="625"/>
      <c r="S61" s="625"/>
      <c r="T61" s="626"/>
      <c r="V61" s="624"/>
      <c r="W61" s="625"/>
      <c r="X61" s="625"/>
      <c r="Y61" s="625"/>
      <c r="Z61" s="625"/>
      <c r="AA61" s="625"/>
      <c r="AB61" s="625"/>
      <c r="AC61" s="626"/>
      <c r="AE61" s="646"/>
      <c r="AG61" s="624"/>
      <c r="AH61" s="627"/>
      <c r="AI61" s="628">
        <f t="shared" si="0"/>
        <v>0</v>
      </c>
      <c r="AJ61" s="629" t="e">
        <f t="shared" si="1"/>
        <v>#DIV/0!</v>
      </c>
      <c r="AL61" s="624"/>
      <c r="AM61" s="625"/>
      <c r="AN61" s="625"/>
      <c r="AO61" s="625"/>
      <c r="AP61" s="625"/>
      <c r="AQ61" s="625"/>
      <c r="AR61" s="625"/>
      <c r="AS61" s="626"/>
      <c r="AU61" s="624"/>
      <c r="AV61" s="625"/>
      <c r="AW61" s="625"/>
      <c r="AX61" s="625"/>
      <c r="AY61" s="625"/>
      <c r="AZ61" s="625"/>
      <c r="BA61" s="625"/>
      <c r="BB61" s="626"/>
      <c r="BD61" s="652"/>
    </row>
    <row r="62" spans="2:56" ht="15" x14ac:dyDescent="0.25">
      <c r="B62" s="624"/>
      <c r="C62" s="625"/>
      <c r="D62" s="625"/>
      <c r="E62" s="625"/>
      <c r="F62" s="663" t="str">
        <f t="shared" si="2"/>
        <v/>
      </c>
      <c r="G62" s="663"/>
      <c r="H62" s="602"/>
      <c r="I62" s="643"/>
      <c r="K62" s="624"/>
      <c r="L62" s="625"/>
      <c r="M62" s="625"/>
      <c r="N62" s="625"/>
      <c r="O62" s="625"/>
      <c r="P62" s="625"/>
      <c r="Q62" s="625"/>
      <c r="R62" s="625"/>
      <c r="S62" s="625"/>
      <c r="T62" s="626"/>
      <c r="V62" s="624"/>
      <c r="W62" s="625"/>
      <c r="X62" s="625"/>
      <c r="Y62" s="625"/>
      <c r="Z62" s="625"/>
      <c r="AA62" s="625"/>
      <c r="AB62" s="625"/>
      <c r="AC62" s="626"/>
      <c r="AE62" s="646"/>
      <c r="AG62" s="624"/>
      <c r="AH62" s="627"/>
      <c r="AI62" s="628">
        <f t="shared" si="0"/>
        <v>0</v>
      </c>
      <c r="AJ62" s="629" t="e">
        <f t="shared" si="1"/>
        <v>#DIV/0!</v>
      </c>
      <c r="AL62" s="624"/>
      <c r="AM62" s="625"/>
      <c r="AN62" s="625"/>
      <c r="AO62" s="625"/>
      <c r="AP62" s="625"/>
      <c r="AQ62" s="625"/>
      <c r="AR62" s="625"/>
      <c r="AS62" s="626"/>
      <c r="AU62" s="624"/>
      <c r="AV62" s="625"/>
      <c r="AW62" s="625"/>
      <c r="AX62" s="625"/>
      <c r="AY62" s="625"/>
      <c r="AZ62" s="625"/>
      <c r="BA62" s="625"/>
      <c r="BB62" s="626"/>
      <c r="BD62" s="652"/>
    </row>
    <row r="63" spans="2:56" ht="15" x14ac:dyDescent="0.25">
      <c r="B63" s="624"/>
      <c r="C63" s="625"/>
      <c r="D63" s="625"/>
      <c r="E63" s="625"/>
      <c r="F63" s="663" t="str">
        <f t="shared" si="2"/>
        <v/>
      </c>
      <c r="G63" s="663"/>
      <c r="H63" s="602"/>
      <c r="I63" s="643"/>
      <c r="K63" s="624"/>
      <c r="L63" s="625"/>
      <c r="M63" s="625"/>
      <c r="N63" s="625"/>
      <c r="O63" s="625"/>
      <c r="P63" s="625"/>
      <c r="Q63" s="625"/>
      <c r="R63" s="625"/>
      <c r="S63" s="625"/>
      <c r="T63" s="626"/>
      <c r="V63" s="624"/>
      <c r="W63" s="625"/>
      <c r="X63" s="625"/>
      <c r="Y63" s="625"/>
      <c r="Z63" s="625"/>
      <c r="AA63" s="625"/>
      <c r="AB63" s="625"/>
      <c r="AC63" s="626"/>
      <c r="AE63" s="646"/>
      <c r="AG63" s="624"/>
      <c r="AH63" s="627"/>
      <c r="AI63" s="628">
        <f t="shared" si="0"/>
        <v>0</v>
      </c>
      <c r="AJ63" s="629" t="e">
        <f t="shared" si="1"/>
        <v>#DIV/0!</v>
      </c>
      <c r="AL63" s="624"/>
      <c r="AM63" s="625"/>
      <c r="AN63" s="625"/>
      <c r="AO63" s="625"/>
      <c r="AP63" s="625"/>
      <c r="AQ63" s="625"/>
      <c r="AR63" s="625"/>
      <c r="AS63" s="626"/>
      <c r="AU63" s="624"/>
      <c r="AV63" s="625"/>
      <c r="AW63" s="625"/>
      <c r="AX63" s="625"/>
      <c r="AY63" s="625"/>
      <c r="AZ63" s="625"/>
      <c r="BA63" s="625"/>
      <c r="BB63" s="626"/>
      <c r="BD63" s="652"/>
    </row>
    <row r="64" spans="2:56" ht="15" x14ac:dyDescent="0.25">
      <c r="B64" s="624"/>
      <c r="C64" s="625"/>
      <c r="D64" s="625"/>
      <c r="E64" s="625"/>
      <c r="F64" s="663" t="str">
        <f t="shared" si="2"/>
        <v/>
      </c>
      <c r="G64" s="663"/>
      <c r="H64" s="602"/>
      <c r="I64" s="643"/>
      <c r="K64" s="624"/>
      <c r="L64" s="625"/>
      <c r="M64" s="625"/>
      <c r="N64" s="625"/>
      <c r="O64" s="625"/>
      <c r="P64" s="625"/>
      <c r="Q64" s="625"/>
      <c r="R64" s="625"/>
      <c r="S64" s="625"/>
      <c r="T64" s="626"/>
      <c r="V64" s="624"/>
      <c r="W64" s="625"/>
      <c r="X64" s="625"/>
      <c r="Y64" s="625"/>
      <c r="Z64" s="625"/>
      <c r="AA64" s="625"/>
      <c r="AB64" s="625"/>
      <c r="AC64" s="626"/>
      <c r="AE64" s="646"/>
      <c r="AG64" s="624"/>
      <c r="AH64" s="627"/>
      <c r="AI64" s="628">
        <f t="shared" si="0"/>
        <v>0</v>
      </c>
      <c r="AJ64" s="629" t="e">
        <f t="shared" si="1"/>
        <v>#DIV/0!</v>
      </c>
      <c r="AL64" s="624"/>
      <c r="AM64" s="625"/>
      <c r="AN64" s="625"/>
      <c r="AO64" s="625"/>
      <c r="AP64" s="625"/>
      <c r="AQ64" s="625"/>
      <c r="AR64" s="625"/>
      <c r="AS64" s="626"/>
      <c r="AU64" s="624"/>
      <c r="AV64" s="625"/>
      <c r="AW64" s="625"/>
      <c r="AX64" s="625"/>
      <c r="AY64" s="625"/>
      <c r="AZ64" s="625"/>
      <c r="BA64" s="625"/>
      <c r="BB64" s="626"/>
      <c r="BD64" s="652"/>
    </row>
    <row r="65" spans="2:56" ht="15" x14ac:dyDescent="0.25">
      <c r="B65" s="624"/>
      <c r="C65" s="625"/>
      <c r="D65" s="625"/>
      <c r="E65" s="625"/>
      <c r="F65" s="663" t="str">
        <f t="shared" si="2"/>
        <v/>
      </c>
      <c r="G65" s="663"/>
      <c r="H65" s="602"/>
      <c r="I65" s="643"/>
      <c r="K65" s="624"/>
      <c r="L65" s="625"/>
      <c r="M65" s="625"/>
      <c r="N65" s="625"/>
      <c r="O65" s="625"/>
      <c r="P65" s="625"/>
      <c r="Q65" s="625"/>
      <c r="R65" s="625"/>
      <c r="S65" s="625"/>
      <c r="T65" s="626"/>
      <c r="V65" s="624"/>
      <c r="W65" s="625"/>
      <c r="X65" s="625"/>
      <c r="Y65" s="625"/>
      <c r="Z65" s="625"/>
      <c r="AA65" s="625"/>
      <c r="AB65" s="625"/>
      <c r="AC65" s="626"/>
      <c r="AE65" s="646"/>
      <c r="AG65" s="624"/>
      <c r="AH65" s="627"/>
      <c r="AI65" s="628">
        <f t="shared" si="0"/>
        <v>0</v>
      </c>
      <c r="AJ65" s="629" t="e">
        <f t="shared" si="1"/>
        <v>#DIV/0!</v>
      </c>
      <c r="AL65" s="624"/>
      <c r="AM65" s="625"/>
      <c r="AN65" s="625"/>
      <c r="AO65" s="625"/>
      <c r="AP65" s="625"/>
      <c r="AQ65" s="625"/>
      <c r="AR65" s="625"/>
      <c r="AS65" s="626"/>
      <c r="AU65" s="624"/>
      <c r="AV65" s="625"/>
      <c r="AW65" s="625"/>
      <c r="AX65" s="625"/>
      <c r="AY65" s="625"/>
      <c r="AZ65" s="625"/>
      <c r="BA65" s="625"/>
      <c r="BB65" s="626"/>
      <c r="BD65" s="652"/>
    </row>
    <row r="66" spans="2:56" ht="15" x14ac:dyDescent="0.25">
      <c r="B66" s="624"/>
      <c r="C66" s="625"/>
      <c r="D66" s="625"/>
      <c r="E66" s="625"/>
      <c r="F66" s="663" t="str">
        <f t="shared" si="2"/>
        <v/>
      </c>
      <c r="G66" s="663"/>
      <c r="H66" s="602"/>
      <c r="I66" s="643"/>
      <c r="K66" s="624"/>
      <c r="L66" s="625"/>
      <c r="M66" s="625"/>
      <c r="N66" s="625"/>
      <c r="O66" s="625"/>
      <c r="P66" s="625"/>
      <c r="Q66" s="625"/>
      <c r="R66" s="625"/>
      <c r="S66" s="625"/>
      <c r="T66" s="626"/>
      <c r="V66" s="624"/>
      <c r="W66" s="625"/>
      <c r="X66" s="625"/>
      <c r="Y66" s="625"/>
      <c r="Z66" s="625"/>
      <c r="AA66" s="625"/>
      <c r="AB66" s="625"/>
      <c r="AC66" s="626"/>
      <c r="AE66" s="646"/>
      <c r="AG66" s="624"/>
      <c r="AH66" s="627"/>
      <c r="AI66" s="628">
        <f t="shared" si="0"/>
        <v>0</v>
      </c>
      <c r="AJ66" s="629" t="e">
        <f t="shared" si="1"/>
        <v>#DIV/0!</v>
      </c>
      <c r="AL66" s="624"/>
      <c r="AM66" s="625"/>
      <c r="AN66" s="625"/>
      <c r="AO66" s="625"/>
      <c r="AP66" s="625"/>
      <c r="AQ66" s="625"/>
      <c r="AR66" s="625"/>
      <c r="AS66" s="626"/>
      <c r="AU66" s="624"/>
      <c r="AV66" s="625"/>
      <c r="AW66" s="625"/>
      <c r="AX66" s="625"/>
      <c r="AY66" s="625"/>
      <c r="AZ66" s="625"/>
      <c r="BA66" s="625"/>
      <c r="BB66" s="626"/>
      <c r="BD66" s="652"/>
    </row>
    <row r="67" spans="2:56" ht="15" x14ac:dyDescent="0.25">
      <c r="B67" s="624"/>
      <c r="C67" s="625"/>
      <c r="D67" s="625"/>
      <c r="E67" s="625"/>
      <c r="F67" s="663" t="str">
        <f t="shared" si="2"/>
        <v/>
      </c>
      <c r="G67" s="663"/>
      <c r="H67" s="602"/>
      <c r="I67" s="643"/>
      <c r="K67" s="624"/>
      <c r="L67" s="625"/>
      <c r="M67" s="625"/>
      <c r="N67" s="625"/>
      <c r="O67" s="625"/>
      <c r="P67" s="625"/>
      <c r="Q67" s="625"/>
      <c r="R67" s="625"/>
      <c r="S67" s="625"/>
      <c r="T67" s="626"/>
      <c r="V67" s="624"/>
      <c r="W67" s="625"/>
      <c r="X67" s="625"/>
      <c r="Y67" s="625"/>
      <c r="Z67" s="625"/>
      <c r="AA67" s="625"/>
      <c r="AB67" s="625"/>
      <c r="AC67" s="626"/>
      <c r="AE67" s="646"/>
      <c r="AG67" s="624"/>
      <c r="AH67" s="627"/>
      <c r="AI67" s="628">
        <f t="shared" si="0"/>
        <v>0</v>
      </c>
      <c r="AJ67" s="629" t="e">
        <f t="shared" si="1"/>
        <v>#DIV/0!</v>
      </c>
      <c r="AL67" s="624"/>
      <c r="AM67" s="625"/>
      <c r="AN67" s="625"/>
      <c r="AO67" s="625"/>
      <c r="AP67" s="625"/>
      <c r="AQ67" s="625"/>
      <c r="AR67" s="625"/>
      <c r="AS67" s="626"/>
      <c r="AU67" s="624"/>
      <c r="AV67" s="625"/>
      <c r="AW67" s="625"/>
      <c r="AX67" s="625"/>
      <c r="AY67" s="625"/>
      <c r="AZ67" s="625"/>
      <c r="BA67" s="625"/>
      <c r="BB67" s="626"/>
      <c r="BD67" s="652"/>
    </row>
    <row r="68" spans="2:56" ht="15" x14ac:dyDescent="0.25">
      <c r="B68" s="624"/>
      <c r="C68" s="625"/>
      <c r="D68" s="625"/>
      <c r="E68" s="625"/>
      <c r="F68" s="663" t="str">
        <f t="shared" si="2"/>
        <v/>
      </c>
      <c r="G68" s="663"/>
      <c r="H68" s="602"/>
      <c r="I68" s="643"/>
      <c r="K68" s="624"/>
      <c r="L68" s="625"/>
      <c r="M68" s="625"/>
      <c r="N68" s="625"/>
      <c r="O68" s="625"/>
      <c r="P68" s="625"/>
      <c r="Q68" s="625"/>
      <c r="R68" s="625"/>
      <c r="S68" s="625"/>
      <c r="T68" s="626"/>
      <c r="V68" s="624"/>
      <c r="W68" s="625"/>
      <c r="X68" s="625"/>
      <c r="Y68" s="625"/>
      <c r="Z68" s="625"/>
      <c r="AA68" s="625"/>
      <c r="AB68" s="625"/>
      <c r="AC68" s="626"/>
      <c r="AE68" s="646"/>
      <c r="AG68" s="624"/>
      <c r="AH68" s="627"/>
      <c r="AI68" s="628">
        <f t="shared" si="0"/>
        <v>0</v>
      </c>
      <c r="AJ68" s="629" t="e">
        <f t="shared" si="1"/>
        <v>#DIV/0!</v>
      </c>
      <c r="AL68" s="624"/>
      <c r="AM68" s="625"/>
      <c r="AN68" s="625"/>
      <c r="AO68" s="625"/>
      <c r="AP68" s="625"/>
      <c r="AQ68" s="625"/>
      <c r="AR68" s="625"/>
      <c r="AS68" s="626"/>
      <c r="AU68" s="624"/>
      <c r="AV68" s="625"/>
      <c r="AW68" s="625"/>
      <c r="AX68" s="625"/>
      <c r="AY68" s="625"/>
      <c r="AZ68" s="625"/>
      <c r="BA68" s="625"/>
      <c r="BB68" s="626"/>
      <c r="BD68" s="652"/>
    </row>
    <row r="69" spans="2:56" ht="15" x14ac:dyDescent="0.25">
      <c r="B69" s="624"/>
      <c r="C69" s="625"/>
      <c r="D69" s="625"/>
      <c r="E69" s="625"/>
      <c r="F69" s="663" t="str">
        <f t="shared" si="2"/>
        <v/>
      </c>
      <c r="G69" s="663"/>
      <c r="H69" s="602"/>
      <c r="I69" s="643"/>
      <c r="K69" s="624"/>
      <c r="L69" s="625"/>
      <c r="M69" s="625"/>
      <c r="N69" s="625"/>
      <c r="O69" s="625"/>
      <c r="P69" s="625"/>
      <c r="Q69" s="625"/>
      <c r="R69" s="625"/>
      <c r="S69" s="625"/>
      <c r="T69" s="626"/>
      <c r="V69" s="624"/>
      <c r="W69" s="625"/>
      <c r="X69" s="625"/>
      <c r="Y69" s="625"/>
      <c r="Z69" s="625"/>
      <c r="AA69" s="625"/>
      <c r="AB69" s="625"/>
      <c r="AC69" s="626"/>
      <c r="AE69" s="646"/>
      <c r="AG69" s="624"/>
      <c r="AH69" s="627"/>
      <c r="AI69" s="628">
        <f t="shared" si="0"/>
        <v>0</v>
      </c>
      <c r="AJ69" s="629" t="e">
        <f t="shared" si="1"/>
        <v>#DIV/0!</v>
      </c>
      <c r="AL69" s="624"/>
      <c r="AM69" s="625"/>
      <c r="AN69" s="625"/>
      <c r="AO69" s="625"/>
      <c r="AP69" s="625"/>
      <c r="AQ69" s="625"/>
      <c r="AR69" s="625"/>
      <c r="AS69" s="626"/>
      <c r="AU69" s="624"/>
      <c r="AV69" s="625"/>
      <c r="AW69" s="625"/>
      <c r="AX69" s="625"/>
      <c r="AY69" s="625"/>
      <c r="AZ69" s="625"/>
      <c r="BA69" s="625"/>
      <c r="BB69" s="626"/>
      <c r="BD69" s="652"/>
    </row>
    <row r="70" spans="2:56" ht="15" x14ac:dyDescent="0.25">
      <c r="B70" s="624"/>
      <c r="C70" s="625"/>
      <c r="D70" s="625"/>
      <c r="E70" s="625"/>
      <c r="F70" s="663" t="str">
        <f t="shared" si="2"/>
        <v/>
      </c>
      <c r="G70" s="663"/>
      <c r="H70" s="602"/>
      <c r="I70" s="643"/>
      <c r="K70" s="624"/>
      <c r="L70" s="625"/>
      <c r="M70" s="625"/>
      <c r="N70" s="625"/>
      <c r="O70" s="625"/>
      <c r="P70" s="625"/>
      <c r="Q70" s="625"/>
      <c r="R70" s="625"/>
      <c r="S70" s="625"/>
      <c r="T70" s="626"/>
      <c r="V70" s="624"/>
      <c r="W70" s="625"/>
      <c r="X70" s="625"/>
      <c r="Y70" s="625"/>
      <c r="Z70" s="625"/>
      <c r="AA70" s="625"/>
      <c r="AB70" s="625"/>
      <c r="AC70" s="626"/>
      <c r="AE70" s="646"/>
      <c r="AG70" s="624"/>
      <c r="AH70" s="627"/>
      <c r="AI70" s="628">
        <f t="shared" si="0"/>
        <v>0</v>
      </c>
      <c r="AJ70" s="629" t="e">
        <f t="shared" si="1"/>
        <v>#DIV/0!</v>
      </c>
      <c r="AL70" s="624"/>
      <c r="AM70" s="625"/>
      <c r="AN70" s="625"/>
      <c r="AO70" s="625"/>
      <c r="AP70" s="625"/>
      <c r="AQ70" s="625"/>
      <c r="AR70" s="625"/>
      <c r="AS70" s="626"/>
      <c r="AU70" s="624"/>
      <c r="AV70" s="625"/>
      <c r="AW70" s="625"/>
      <c r="AX70" s="625"/>
      <c r="AY70" s="625"/>
      <c r="AZ70" s="625"/>
      <c r="BA70" s="625"/>
      <c r="BB70" s="626"/>
      <c r="BD70" s="652"/>
    </row>
    <row r="71" spans="2:56" ht="15" x14ac:dyDescent="0.25">
      <c r="B71" s="624"/>
      <c r="C71" s="625"/>
      <c r="D71" s="625"/>
      <c r="E71" s="625"/>
      <c r="F71" s="663" t="str">
        <f t="shared" si="2"/>
        <v/>
      </c>
      <c r="G71" s="663"/>
      <c r="H71" s="602"/>
      <c r="I71" s="643"/>
      <c r="K71" s="624"/>
      <c r="L71" s="625"/>
      <c r="M71" s="625"/>
      <c r="N71" s="625"/>
      <c r="O71" s="625"/>
      <c r="P71" s="625"/>
      <c r="Q71" s="625"/>
      <c r="R71" s="625"/>
      <c r="S71" s="625"/>
      <c r="T71" s="626"/>
      <c r="V71" s="624"/>
      <c r="W71" s="625"/>
      <c r="X71" s="625"/>
      <c r="Y71" s="625"/>
      <c r="Z71" s="625"/>
      <c r="AA71" s="625"/>
      <c r="AB71" s="625"/>
      <c r="AC71" s="626"/>
      <c r="AE71" s="646"/>
      <c r="AG71" s="624"/>
      <c r="AH71" s="627"/>
      <c r="AI71" s="628">
        <f t="shared" si="0"/>
        <v>0</v>
      </c>
      <c r="AJ71" s="629" t="e">
        <f t="shared" si="1"/>
        <v>#DIV/0!</v>
      </c>
      <c r="AL71" s="624"/>
      <c r="AM71" s="625"/>
      <c r="AN71" s="625"/>
      <c r="AO71" s="625"/>
      <c r="AP71" s="625"/>
      <c r="AQ71" s="625"/>
      <c r="AR71" s="625"/>
      <c r="AS71" s="626"/>
      <c r="AU71" s="624"/>
      <c r="AV71" s="625"/>
      <c r="AW71" s="625"/>
      <c r="AX71" s="625"/>
      <c r="AY71" s="625"/>
      <c r="AZ71" s="625"/>
      <c r="BA71" s="625"/>
      <c r="BB71" s="626"/>
      <c r="BD71" s="652"/>
    </row>
    <row r="72" spans="2:56" ht="15" x14ac:dyDescent="0.25">
      <c r="B72" s="624"/>
      <c r="C72" s="625"/>
      <c r="D72" s="625"/>
      <c r="E72" s="625"/>
      <c r="F72" s="663" t="str">
        <f t="shared" ref="F72:F135" si="3">IF(G72="PCDW16a","Resilience",IF(G72="PCDW16b","Resilience Interconnector",IF(G72="PCDW16c","Reservoir Safety",IF(G72="PCDWW32","Resilience climate change uplift",""))))</f>
        <v/>
      </c>
      <c r="G72" s="663"/>
      <c r="H72" s="602"/>
      <c r="I72" s="643"/>
      <c r="K72" s="624"/>
      <c r="L72" s="625"/>
      <c r="M72" s="625"/>
      <c r="N72" s="625"/>
      <c r="O72" s="625"/>
      <c r="P72" s="625"/>
      <c r="Q72" s="625"/>
      <c r="R72" s="625"/>
      <c r="S72" s="625"/>
      <c r="T72" s="626"/>
      <c r="V72" s="624"/>
      <c r="W72" s="625"/>
      <c r="X72" s="625"/>
      <c r="Y72" s="625"/>
      <c r="Z72" s="625"/>
      <c r="AA72" s="625"/>
      <c r="AB72" s="625"/>
      <c r="AC72" s="626"/>
      <c r="AE72" s="646"/>
      <c r="AG72" s="624"/>
      <c r="AH72" s="627"/>
      <c r="AI72" s="628">
        <f t="shared" si="0"/>
        <v>0</v>
      </c>
      <c r="AJ72" s="629" t="e">
        <f t="shared" si="1"/>
        <v>#DIV/0!</v>
      </c>
      <c r="AL72" s="624"/>
      <c r="AM72" s="625"/>
      <c r="AN72" s="625"/>
      <c r="AO72" s="625"/>
      <c r="AP72" s="625"/>
      <c r="AQ72" s="625"/>
      <c r="AR72" s="625"/>
      <c r="AS72" s="626"/>
      <c r="AU72" s="624"/>
      <c r="AV72" s="625"/>
      <c r="AW72" s="625"/>
      <c r="AX72" s="625"/>
      <c r="AY72" s="625"/>
      <c r="AZ72" s="625"/>
      <c r="BA72" s="625"/>
      <c r="BB72" s="626"/>
      <c r="BD72" s="652"/>
    </row>
    <row r="73" spans="2:56" ht="15" x14ac:dyDescent="0.25">
      <c r="B73" s="624"/>
      <c r="C73" s="625"/>
      <c r="D73" s="625"/>
      <c r="E73" s="625"/>
      <c r="F73" s="663" t="str">
        <f t="shared" si="3"/>
        <v/>
      </c>
      <c r="G73" s="663"/>
      <c r="H73" s="602"/>
      <c r="I73" s="643"/>
      <c r="K73" s="624"/>
      <c r="L73" s="625"/>
      <c r="M73" s="625"/>
      <c r="N73" s="625"/>
      <c r="O73" s="625"/>
      <c r="P73" s="625"/>
      <c r="Q73" s="625"/>
      <c r="R73" s="625"/>
      <c r="S73" s="625"/>
      <c r="T73" s="626"/>
      <c r="V73" s="624"/>
      <c r="W73" s="625"/>
      <c r="X73" s="625"/>
      <c r="Y73" s="625"/>
      <c r="Z73" s="625"/>
      <c r="AA73" s="625"/>
      <c r="AB73" s="625"/>
      <c r="AC73" s="626"/>
      <c r="AE73" s="646"/>
      <c r="AG73" s="624"/>
      <c r="AH73" s="627"/>
      <c r="AI73" s="628">
        <f t="shared" ref="AI73:AI136" si="4">SUM(AG73:AH73)</f>
        <v>0</v>
      </c>
      <c r="AJ73" s="629" t="e">
        <f t="shared" ref="AJ73:AJ136" si="5">AG73/AI73</f>
        <v>#DIV/0!</v>
      </c>
      <c r="AL73" s="624"/>
      <c r="AM73" s="625"/>
      <c r="AN73" s="625"/>
      <c r="AO73" s="625"/>
      <c r="AP73" s="625"/>
      <c r="AQ73" s="625"/>
      <c r="AR73" s="625"/>
      <c r="AS73" s="626"/>
      <c r="AU73" s="624"/>
      <c r="AV73" s="625"/>
      <c r="AW73" s="625"/>
      <c r="AX73" s="625"/>
      <c r="AY73" s="625"/>
      <c r="AZ73" s="625"/>
      <c r="BA73" s="625"/>
      <c r="BB73" s="626"/>
      <c r="BD73" s="652"/>
    </row>
    <row r="74" spans="2:56" ht="15" x14ac:dyDescent="0.25">
      <c r="B74" s="624"/>
      <c r="C74" s="625"/>
      <c r="D74" s="625"/>
      <c r="E74" s="625"/>
      <c r="F74" s="663" t="str">
        <f t="shared" si="3"/>
        <v/>
      </c>
      <c r="G74" s="663"/>
      <c r="H74" s="602"/>
      <c r="I74" s="643"/>
      <c r="K74" s="624"/>
      <c r="L74" s="625"/>
      <c r="M74" s="625"/>
      <c r="N74" s="625"/>
      <c r="O74" s="625"/>
      <c r="P74" s="625"/>
      <c r="Q74" s="625"/>
      <c r="R74" s="625"/>
      <c r="S74" s="625"/>
      <c r="T74" s="626"/>
      <c r="V74" s="624"/>
      <c r="W74" s="625"/>
      <c r="X74" s="625"/>
      <c r="Y74" s="625"/>
      <c r="Z74" s="625"/>
      <c r="AA74" s="625"/>
      <c r="AB74" s="625"/>
      <c r="AC74" s="626"/>
      <c r="AE74" s="646"/>
      <c r="AG74" s="624"/>
      <c r="AH74" s="627"/>
      <c r="AI74" s="628">
        <f t="shared" si="4"/>
        <v>0</v>
      </c>
      <c r="AJ74" s="629" t="e">
        <f t="shared" si="5"/>
        <v>#DIV/0!</v>
      </c>
      <c r="AL74" s="624"/>
      <c r="AM74" s="625"/>
      <c r="AN74" s="625"/>
      <c r="AO74" s="625"/>
      <c r="AP74" s="625"/>
      <c r="AQ74" s="625"/>
      <c r="AR74" s="625"/>
      <c r="AS74" s="626"/>
      <c r="AU74" s="624"/>
      <c r="AV74" s="625"/>
      <c r="AW74" s="625"/>
      <c r="AX74" s="625"/>
      <c r="AY74" s="625"/>
      <c r="AZ74" s="625"/>
      <c r="BA74" s="625"/>
      <c r="BB74" s="626"/>
      <c r="BD74" s="652"/>
    </row>
    <row r="75" spans="2:56" ht="15" x14ac:dyDescent="0.25">
      <c r="B75" s="624"/>
      <c r="C75" s="625"/>
      <c r="D75" s="625"/>
      <c r="E75" s="625"/>
      <c r="F75" s="663" t="str">
        <f t="shared" si="3"/>
        <v/>
      </c>
      <c r="G75" s="663"/>
      <c r="H75" s="602"/>
      <c r="I75" s="643"/>
      <c r="K75" s="624"/>
      <c r="L75" s="625"/>
      <c r="M75" s="625"/>
      <c r="N75" s="625"/>
      <c r="O75" s="625"/>
      <c r="P75" s="625"/>
      <c r="Q75" s="625"/>
      <c r="R75" s="625"/>
      <c r="S75" s="625"/>
      <c r="T75" s="626"/>
      <c r="V75" s="624"/>
      <c r="W75" s="625"/>
      <c r="X75" s="625"/>
      <c r="Y75" s="625"/>
      <c r="Z75" s="625"/>
      <c r="AA75" s="625"/>
      <c r="AB75" s="625"/>
      <c r="AC75" s="626"/>
      <c r="AE75" s="646"/>
      <c r="AG75" s="624"/>
      <c r="AH75" s="627"/>
      <c r="AI75" s="628">
        <f t="shared" si="4"/>
        <v>0</v>
      </c>
      <c r="AJ75" s="629" t="e">
        <f t="shared" si="5"/>
        <v>#DIV/0!</v>
      </c>
      <c r="AL75" s="624"/>
      <c r="AM75" s="625"/>
      <c r="AN75" s="625"/>
      <c r="AO75" s="625"/>
      <c r="AP75" s="625"/>
      <c r="AQ75" s="625"/>
      <c r="AR75" s="625"/>
      <c r="AS75" s="626"/>
      <c r="AU75" s="624"/>
      <c r="AV75" s="625"/>
      <c r="AW75" s="625"/>
      <c r="AX75" s="625"/>
      <c r="AY75" s="625"/>
      <c r="AZ75" s="625"/>
      <c r="BA75" s="625"/>
      <c r="BB75" s="626"/>
      <c r="BD75" s="652"/>
    </row>
    <row r="76" spans="2:56" ht="15" x14ac:dyDescent="0.25">
      <c r="B76" s="624"/>
      <c r="C76" s="625"/>
      <c r="D76" s="625"/>
      <c r="E76" s="625"/>
      <c r="F76" s="663" t="str">
        <f t="shared" si="3"/>
        <v/>
      </c>
      <c r="G76" s="663"/>
      <c r="H76" s="602"/>
      <c r="I76" s="643"/>
      <c r="K76" s="624"/>
      <c r="L76" s="625"/>
      <c r="M76" s="625"/>
      <c r="N76" s="625"/>
      <c r="O76" s="625"/>
      <c r="P76" s="625"/>
      <c r="Q76" s="625"/>
      <c r="R76" s="625"/>
      <c r="S76" s="625"/>
      <c r="T76" s="626"/>
      <c r="V76" s="624"/>
      <c r="W76" s="625"/>
      <c r="X76" s="625"/>
      <c r="Y76" s="625"/>
      <c r="Z76" s="625"/>
      <c r="AA76" s="625"/>
      <c r="AB76" s="625"/>
      <c r="AC76" s="626"/>
      <c r="AE76" s="646"/>
      <c r="AG76" s="624"/>
      <c r="AH76" s="627"/>
      <c r="AI76" s="628">
        <f t="shared" si="4"/>
        <v>0</v>
      </c>
      <c r="AJ76" s="629" t="e">
        <f t="shared" si="5"/>
        <v>#DIV/0!</v>
      </c>
      <c r="AL76" s="624"/>
      <c r="AM76" s="625"/>
      <c r="AN76" s="625"/>
      <c r="AO76" s="625"/>
      <c r="AP76" s="625"/>
      <c r="AQ76" s="625"/>
      <c r="AR76" s="625"/>
      <c r="AS76" s="626"/>
      <c r="AU76" s="624"/>
      <c r="AV76" s="625"/>
      <c r="AW76" s="625"/>
      <c r="AX76" s="625"/>
      <c r="AY76" s="625"/>
      <c r="AZ76" s="625"/>
      <c r="BA76" s="625"/>
      <c r="BB76" s="626"/>
      <c r="BD76" s="652"/>
    </row>
    <row r="77" spans="2:56" ht="15" x14ac:dyDescent="0.25">
      <c r="B77" s="624"/>
      <c r="C77" s="625"/>
      <c r="D77" s="625"/>
      <c r="E77" s="625"/>
      <c r="F77" s="663" t="str">
        <f t="shared" si="3"/>
        <v/>
      </c>
      <c r="G77" s="663"/>
      <c r="H77" s="602"/>
      <c r="I77" s="643"/>
      <c r="K77" s="624"/>
      <c r="L77" s="625"/>
      <c r="M77" s="625"/>
      <c r="N77" s="625"/>
      <c r="O77" s="625"/>
      <c r="P77" s="625"/>
      <c r="Q77" s="625"/>
      <c r="R77" s="625"/>
      <c r="S77" s="625"/>
      <c r="T77" s="626"/>
      <c r="V77" s="624"/>
      <c r="W77" s="625"/>
      <c r="X77" s="625"/>
      <c r="Y77" s="625"/>
      <c r="Z77" s="625"/>
      <c r="AA77" s="625"/>
      <c r="AB77" s="625"/>
      <c r="AC77" s="626"/>
      <c r="AE77" s="646"/>
      <c r="AG77" s="624"/>
      <c r="AH77" s="627"/>
      <c r="AI77" s="628">
        <f t="shared" si="4"/>
        <v>0</v>
      </c>
      <c r="AJ77" s="629" t="e">
        <f t="shared" si="5"/>
        <v>#DIV/0!</v>
      </c>
      <c r="AL77" s="624"/>
      <c r="AM77" s="625"/>
      <c r="AN77" s="625"/>
      <c r="AO77" s="625"/>
      <c r="AP77" s="625"/>
      <c r="AQ77" s="625"/>
      <c r="AR77" s="625"/>
      <c r="AS77" s="626"/>
      <c r="AU77" s="624"/>
      <c r="AV77" s="625"/>
      <c r="AW77" s="625"/>
      <c r="AX77" s="625"/>
      <c r="AY77" s="625"/>
      <c r="AZ77" s="625"/>
      <c r="BA77" s="625"/>
      <c r="BB77" s="626"/>
      <c r="BD77" s="652"/>
    </row>
    <row r="78" spans="2:56" ht="15" x14ac:dyDescent="0.25">
      <c r="B78" s="624"/>
      <c r="C78" s="625"/>
      <c r="D78" s="625"/>
      <c r="E78" s="625"/>
      <c r="F78" s="663" t="str">
        <f t="shared" si="3"/>
        <v/>
      </c>
      <c r="G78" s="663"/>
      <c r="H78" s="602"/>
      <c r="I78" s="643"/>
      <c r="K78" s="624"/>
      <c r="L78" s="625"/>
      <c r="M78" s="625"/>
      <c r="N78" s="625"/>
      <c r="O78" s="625"/>
      <c r="P78" s="625"/>
      <c r="Q78" s="625"/>
      <c r="R78" s="625"/>
      <c r="S78" s="625"/>
      <c r="T78" s="626"/>
      <c r="V78" s="624"/>
      <c r="W78" s="625"/>
      <c r="X78" s="625"/>
      <c r="Y78" s="625"/>
      <c r="Z78" s="625"/>
      <c r="AA78" s="625"/>
      <c r="AB78" s="625"/>
      <c r="AC78" s="626"/>
      <c r="AE78" s="646"/>
      <c r="AG78" s="624"/>
      <c r="AH78" s="627"/>
      <c r="AI78" s="628">
        <f t="shared" si="4"/>
        <v>0</v>
      </c>
      <c r="AJ78" s="629" t="e">
        <f t="shared" si="5"/>
        <v>#DIV/0!</v>
      </c>
      <c r="AL78" s="624"/>
      <c r="AM78" s="625"/>
      <c r="AN78" s="625"/>
      <c r="AO78" s="625"/>
      <c r="AP78" s="625"/>
      <c r="AQ78" s="625"/>
      <c r="AR78" s="625"/>
      <c r="AS78" s="626"/>
      <c r="AU78" s="624"/>
      <c r="AV78" s="625"/>
      <c r="AW78" s="625"/>
      <c r="AX78" s="625"/>
      <c r="AY78" s="625"/>
      <c r="AZ78" s="625"/>
      <c r="BA78" s="625"/>
      <c r="BB78" s="626"/>
      <c r="BD78" s="652"/>
    </row>
    <row r="79" spans="2:56" ht="15" x14ac:dyDescent="0.25">
      <c r="B79" s="624"/>
      <c r="C79" s="625"/>
      <c r="D79" s="625"/>
      <c r="E79" s="625"/>
      <c r="F79" s="663" t="str">
        <f t="shared" si="3"/>
        <v/>
      </c>
      <c r="G79" s="663"/>
      <c r="H79" s="602"/>
      <c r="I79" s="643"/>
      <c r="K79" s="624"/>
      <c r="L79" s="625"/>
      <c r="M79" s="625"/>
      <c r="N79" s="625"/>
      <c r="O79" s="625"/>
      <c r="P79" s="625"/>
      <c r="Q79" s="625"/>
      <c r="R79" s="625"/>
      <c r="S79" s="625"/>
      <c r="T79" s="626"/>
      <c r="V79" s="624"/>
      <c r="W79" s="625"/>
      <c r="X79" s="625"/>
      <c r="Y79" s="625"/>
      <c r="Z79" s="625"/>
      <c r="AA79" s="625"/>
      <c r="AB79" s="625"/>
      <c r="AC79" s="626"/>
      <c r="AE79" s="646"/>
      <c r="AG79" s="624"/>
      <c r="AH79" s="627"/>
      <c r="AI79" s="628">
        <f t="shared" si="4"/>
        <v>0</v>
      </c>
      <c r="AJ79" s="629" t="e">
        <f t="shared" si="5"/>
        <v>#DIV/0!</v>
      </c>
      <c r="AL79" s="624"/>
      <c r="AM79" s="625"/>
      <c r="AN79" s="625"/>
      <c r="AO79" s="625"/>
      <c r="AP79" s="625"/>
      <c r="AQ79" s="625"/>
      <c r="AR79" s="625"/>
      <c r="AS79" s="626"/>
      <c r="AU79" s="624"/>
      <c r="AV79" s="625"/>
      <c r="AW79" s="625"/>
      <c r="AX79" s="625"/>
      <c r="AY79" s="625"/>
      <c r="AZ79" s="625"/>
      <c r="BA79" s="625"/>
      <c r="BB79" s="626"/>
      <c r="BD79" s="652"/>
    </row>
    <row r="80" spans="2:56" ht="15" x14ac:dyDescent="0.25">
      <c r="B80" s="624"/>
      <c r="C80" s="625"/>
      <c r="D80" s="625"/>
      <c r="E80" s="625"/>
      <c r="F80" s="663" t="str">
        <f t="shared" si="3"/>
        <v/>
      </c>
      <c r="G80" s="663"/>
      <c r="H80" s="602"/>
      <c r="I80" s="643"/>
      <c r="K80" s="624"/>
      <c r="L80" s="625"/>
      <c r="M80" s="625"/>
      <c r="N80" s="625"/>
      <c r="O80" s="625"/>
      <c r="P80" s="625"/>
      <c r="Q80" s="625"/>
      <c r="R80" s="625"/>
      <c r="S80" s="625"/>
      <c r="T80" s="626"/>
      <c r="V80" s="624"/>
      <c r="W80" s="625"/>
      <c r="X80" s="625"/>
      <c r="Y80" s="625"/>
      <c r="Z80" s="625"/>
      <c r="AA80" s="625"/>
      <c r="AB80" s="625"/>
      <c r="AC80" s="626"/>
      <c r="AE80" s="646"/>
      <c r="AG80" s="624"/>
      <c r="AH80" s="627"/>
      <c r="AI80" s="628">
        <f t="shared" si="4"/>
        <v>0</v>
      </c>
      <c r="AJ80" s="629" t="e">
        <f t="shared" si="5"/>
        <v>#DIV/0!</v>
      </c>
      <c r="AL80" s="624"/>
      <c r="AM80" s="625"/>
      <c r="AN80" s="625"/>
      <c r="AO80" s="625"/>
      <c r="AP80" s="625"/>
      <c r="AQ80" s="625"/>
      <c r="AR80" s="625"/>
      <c r="AS80" s="626"/>
      <c r="AU80" s="624"/>
      <c r="AV80" s="625"/>
      <c r="AW80" s="625"/>
      <c r="AX80" s="625"/>
      <c r="AY80" s="625"/>
      <c r="AZ80" s="625"/>
      <c r="BA80" s="625"/>
      <c r="BB80" s="626"/>
      <c r="BD80" s="652"/>
    </row>
    <row r="81" spans="2:56" ht="15" x14ac:dyDescent="0.25">
      <c r="B81" s="624"/>
      <c r="C81" s="625"/>
      <c r="D81" s="625"/>
      <c r="E81" s="625"/>
      <c r="F81" s="663" t="str">
        <f t="shared" si="3"/>
        <v/>
      </c>
      <c r="G81" s="663"/>
      <c r="H81" s="602"/>
      <c r="I81" s="643"/>
      <c r="K81" s="624"/>
      <c r="L81" s="625"/>
      <c r="M81" s="625"/>
      <c r="N81" s="625"/>
      <c r="O81" s="625"/>
      <c r="P81" s="625"/>
      <c r="Q81" s="625"/>
      <c r="R81" s="625"/>
      <c r="S81" s="625"/>
      <c r="T81" s="626"/>
      <c r="V81" s="624"/>
      <c r="W81" s="625"/>
      <c r="X81" s="625"/>
      <c r="Y81" s="625"/>
      <c r="Z81" s="625"/>
      <c r="AA81" s="625"/>
      <c r="AB81" s="625"/>
      <c r="AC81" s="626"/>
      <c r="AE81" s="646"/>
      <c r="AG81" s="624"/>
      <c r="AH81" s="627"/>
      <c r="AI81" s="628">
        <f t="shared" si="4"/>
        <v>0</v>
      </c>
      <c r="AJ81" s="629" t="e">
        <f t="shared" si="5"/>
        <v>#DIV/0!</v>
      </c>
      <c r="AL81" s="624"/>
      <c r="AM81" s="625"/>
      <c r="AN81" s="625"/>
      <c r="AO81" s="625"/>
      <c r="AP81" s="625"/>
      <c r="AQ81" s="625"/>
      <c r="AR81" s="625"/>
      <c r="AS81" s="626"/>
      <c r="AU81" s="624"/>
      <c r="AV81" s="625"/>
      <c r="AW81" s="625"/>
      <c r="AX81" s="625"/>
      <c r="AY81" s="625"/>
      <c r="AZ81" s="625"/>
      <c r="BA81" s="625"/>
      <c r="BB81" s="626"/>
      <c r="BD81" s="652"/>
    </row>
    <row r="82" spans="2:56" ht="15" x14ac:dyDescent="0.25">
      <c r="B82" s="624"/>
      <c r="C82" s="625"/>
      <c r="D82" s="625"/>
      <c r="E82" s="625"/>
      <c r="F82" s="663" t="str">
        <f t="shared" si="3"/>
        <v/>
      </c>
      <c r="G82" s="663"/>
      <c r="H82" s="602"/>
      <c r="I82" s="643"/>
      <c r="K82" s="624"/>
      <c r="L82" s="625"/>
      <c r="M82" s="625"/>
      <c r="N82" s="625"/>
      <c r="O82" s="625"/>
      <c r="P82" s="625"/>
      <c r="Q82" s="625"/>
      <c r="R82" s="625"/>
      <c r="S82" s="625"/>
      <c r="T82" s="626"/>
      <c r="V82" s="624"/>
      <c r="W82" s="625"/>
      <c r="X82" s="625"/>
      <c r="Y82" s="625"/>
      <c r="Z82" s="625"/>
      <c r="AA82" s="625"/>
      <c r="AB82" s="625"/>
      <c r="AC82" s="626"/>
      <c r="AE82" s="646"/>
      <c r="AG82" s="624"/>
      <c r="AH82" s="627"/>
      <c r="AI82" s="628">
        <f t="shared" si="4"/>
        <v>0</v>
      </c>
      <c r="AJ82" s="629" t="e">
        <f t="shared" si="5"/>
        <v>#DIV/0!</v>
      </c>
      <c r="AL82" s="624"/>
      <c r="AM82" s="625"/>
      <c r="AN82" s="625"/>
      <c r="AO82" s="625"/>
      <c r="AP82" s="625"/>
      <c r="AQ82" s="625"/>
      <c r="AR82" s="625"/>
      <c r="AS82" s="626"/>
      <c r="AU82" s="624"/>
      <c r="AV82" s="625"/>
      <c r="AW82" s="625"/>
      <c r="AX82" s="625"/>
      <c r="AY82" s="625"/>
      <c r="AZ82" s="625"/>
      <c r="BA82" s="625"/>
      <c r="BB82" s="626"/>
      <c r="BD82" s="652"/>
    </row>
    <row r="83" spans="2:56" ht="15" x14ac:dyDescent="0.25">
      <c r="B83" s="624"/>
      <c r="C83" s="625"/>
      <c r="D83" s="625"/>
      <c r="E83" s="625"/>
      <c r="F83" s="663" t="str">
        <f t="shared" si="3"/>
        <v/>
      </c>
      <c r="G83" s="663"/>
      <c r="H83" s="602"/>
      <c r="I83" s="643"/>
      <c r="K83" s="624"/>
      <c r="L83" s="625"/>
      <c r="M83" s="625"/>
      <c r="N83" s="625"/>
      <c r="O83" s="625"/>
      <c r="P83" s="625"/>
      <c r="Q83" s="625"/>
      <c r="R83" s="625"/>
      <c r="S83" s="625"/>
      <c r="T83" s="626"/>
      <c r="V83" s="624"/>
      <c r="W83" s="625"/>
      <c r="X83" s="625"/>
      <c r="Y83" s="625"/>
      <c r="Z83" s="625"/>
      <c r="AA83" s="625"/>
      <c r="AB83" s="625"/>
      <c r="AC83" s="626"/>
      <c r="AE83" s="646"/>
      <c r="AG83" s="624"/>
      <c r="AH83" s="627"/>
      <c r="AI83" s="628">
        <f t="shared" si="4"/>
        <v>0</v>
      </c>
      <c r="AJ83" s="629" t="e">
        <f t="shared" si="5"/>
        <v>#DIV/0!</v>
      </c>
      <c r="AL83" s="624"/>
      <c r="AM83" s="625"/>
      <c r="AN83" s="625"/>
      <c r="AO83" s="625"/>
      <c r="AP83" s="625"/>
      <c r="AQ83" s="625"/>
      <c r="AR83" s="625"/>
      <c r="AS83" s="626"/>
      <c r="AU83" s="624"/>
      <c r="AV83" s="625"/>
      <c r="AW83" s="625"/>
      <c r="AX83" s="625"/>
      <c r="AY83" s="625"/>
      <c r="AZ83" s="625"/>
      <c r="BA83" s="625"/>
      <c r="BB83" s="626"/>
      <c r="BD83" s="652"/>
    </row>
    <row r="84" spans="2:56" ht="15" x14ac:dyDescent="0.25">
      <c r="B84" s="624"/>
      <c r="C84" s="625"/>
      <c r="D84" s="625"/>
      <c r="E84" s="625"/>
      <c r="F84" s="663" t="str">
        <f t="shared" si="3"/>
        <v/>
      </c>
      <c r="G84" s="663"/>
      <c r="H84" s="602"/>
      <c r="I84" s="643"/>
      <c r="K84" s="624"/>
      <c r="L84" s="625"/>
      <c r="M84" s="625"/>
      <c r="N84" s="625"/>
      <c r="O84" s="625"/>
      <c r="P84" s="625"/>
      <c r="Q84" s="625"/>
      <c r="R84" s="625"/>
      <c r="S84" s="625"/>
      <c r="T84" s="626"/>
      <c r="V84" s="624"/>
      <c r="W84" s="625"/>
      <c r="X84" s="625"/>
      <c r="Y84" s="625"/>
      <c r="Z84" s="625"/>
      <c r="AA84" s="625"/>
      <c r="AB84" s="625"/>
      <c r="AC84" s="626"/>
      <c r="AE84" s="646"/>
      <c r="AG84" s="624"/>
      <c r="AH84" s="627"/>
      <c r="AI84" s="628">
        <f t="shared" si="4"/>
        <v>0</v>
      </c>
      <c r="AJ84" s="629" t="e">
        <f t="shared" si="5"/>
        <v>#DIV/0!</v>
      </c>
      <c r="AL84" s="624"/>
      <c r="AM84" s="625"/>
      <c r="AN84" s="625"/>
      <c r="AO84" s="625"/>
      <c r="AP84" s="625"/>
      <c r="AQ84" s="625"/>
      <c r="AR84" s="625"/>
      <c r="AS84" s="626"/>
      <c r="AU84" s="624"/>
      <c r="AV84" s="625"/>
      <c r="AW84" s="625"/>
      <c r="AX84" s="625"/>
      <c r="AY84" s="625"/>
      <c r="AZ84" s="625"/>
      <c r="BA84" s="625"/>
      <c r="BB84" s="626"/>
      <c r="BD84" s="652"/>
    </row>
    <row r="85" spans="2:56" ht="15" x14ac:dyDescent="0.25">
      <c r="B85" s="624"/>
      <c r="C85" s="625"/>
      <c r="D85" s="625"/>
      <c r="E85" s="625"/>
      <c r="F85" s="663" t="str">
        <f t="shared" si="3"/>
        <v/>
      </c>
      <c r="G85" s="663"/>
      <c r="H85" s="602"/>
      <c r="I85" s="643"/>
      <c r="K85" s="624"/>
      <c r="L85" s="625"/>
      <c r="M85" s="625"/>
      <c r="N85" s="625"/>
      <c r="O85" s="625"/>
      <c r="P85" s="625"/>
      <c r="Q85" s="625"/>
      <c r="R85" s="625"/>
      <c r="S85" s="625"/>
      <c r="T85" s="626"/>
      <c r="V85" s="624"/>
      <c r="W85" s="625"/>
      <c r="X85" s="625"/>
      <c r="Y85" s="625"/>
      <c r="Z85" s="625"/>
      <c r="AA85" s="625"/>
      <c r="AB85" s="625"/>
      <c r="AC85" s="626"/>
      <c r="AE85" s="646"/>
      <c r="AG85" s="624"/>
      <c r="AH85" s="627"/>
      <c r="AI85" s="628">
        <f t="shared" si="4"/>
        <v>0</v>
      </c>
      <c r="AJ85" s="629" t="e">
        <f t="shared" si="5"/>
        <v>#DIV/0!</v>
      </c>
      <c r="AL85" s="624"/>
      <c r="AM85" s="625"/>
      <c r="AN85" s="625"/>
      <c r="AO85" s="625"/>
      <c r="AP85" s="625"/>
      <c r="AQ85" s="625"/>
      <c r="AR85" s="625"/>
      <c r="AS85" s="626"/>
      <c r="AU85" s="624"/>
      <c r="AV85" s="625"/>
      <c r="AW85" s="625"/>
      <c r="AX85" s="625"/>
      <c r="AY85" s="625"/>
      <c r="AZ85" s="625"/>
      <c r="BA85" s="625"/>
      <c r="BB85" s="626"/>
      <c r="BD85" s="652"/>
    </row>
    <row r="86" spans="2:56" ht="15" x14ac:dyDescent="0.25">
      <c r="B86" s="624"/>
      <c r="C86" s="625"/>
      <c r="D86" s="625"/>
      <c r="E86" s="625"/>
      <c r="F86" s="663" t="str">
        <f t="shared" si="3"/>
        <v/>
      </c>
      <c r="G86" s="663"/>
      <c r="H86" s="602"/>
      <c r="I86" s="643"/>
      <c r="K86" s="624"/>
      <c r="L86" s="625"/>
      <c r="M86" s="625"/>
      <c r="N86" s="625"/>
      <c r="O86" s="625"/>
      <c r="P86" s="625"/>
      <c r="Q86" s="625"/>
      <c r="R86" s="625"/>
      <c r="S86" s="625"/>
      <c r="T86" s="626"/>
      <c r="V86" s="624"/>
      <c r="W86" s="625"/>
      <c r="X86" s="625"/>
      <c r="Y86" s="625"/>
      <c r="Z86" s="625"/>
      <c r="AA86" s="625"/>
      <c r="AB86" s="625"/>
      <c r="AC86" s="626"/>
      <c r="AE86" s="646"/>
      <c r="AG86" s="624"/>
      <c r="AH86" s="627"/>
      <c r="AI86" s="628">
        <f t="shared" si="4"/>
        <v>0</v>
      </c>
      <c r="AJ86" s="629" t="e">
        <f t="shared" si="5"/>
        <v>#DIV/0!</v>
      </c>
      <c r="AL86" s="624"/>
      <c r="AM86" s="625"/>
      <c r="AN86" s="625"/>
      <c r="AO86" s="625"/>
      <c r="AP86" s="625"/>
      <c r="AQ86" s="625"/>
      <c r="AR86" s="625"/>
      <c r="AS86" s="626"/>
      <c r="AU86" s="624"/>
      <c r="AV86" s="625"/>
      <c r="AW86" s="625"/>
      <c r="AX86" s="625"/>
      <c r="AY86" s="625"/>
      <c r="AZ86" s="625"/>
      <c r="BA86" s="625"/>
      <c r="BB86" s="626"/>
      <c r="BD86" s="652"/>
    </row>
    <row r="87" spans="2:56" ht="15" x14ac:dyDescent="0.25">
      <c r="B87" s="624"/>
      <c r="C87" s="625"/>
      <c r="D87" s="625"/>
      <c r="E87" s="625"/>
      <c r="F87" s="663" t="str">
        <f t="shared" si="3"/>
        <v/>
      </c>
      <c r="G87" s="663"/>
      <c r="H87" s="602"/>
      <c r="I87" s="643"/>
      <c r="K87" s="624"/>
      <c r="L87" s="625"/>
      <c r="M87" s="625"/>
      <c r="N87" s="625"/>
      <c r="O87" s="625"/>
      <c r="P87" s="625"/>
      <c r="Q87" s="625"/>
      <c r="R87" s="625"/>
      <c r="S87" s="625"/>
      <c r="T87" s="626"/>
      <c r="V87" s="624"/>
      <c r="W87" s="625"/>
      <c r="X87" s="625"/>
      <c r="Y87" s="625"/>
      <c r="Z87" s="625"/>
      <c r="AA87" s="625"/>
      <c r="AB87" s="625"/>
      <c r="AC87" s="626"/>
      <c r="AE87" s="646"/>
      <c r="AG87" s="624"/>
      <c r="AH87" s="627"/>
      <c r="AI87" s="628">
        <f t="shared" si="4"/>
        <v>0</v>
      </c>
      <c r="AJ87" s="629" t="e">
        <f t="shared" si="5"/>
        <v>#DIV/0!</v>
      </c>
      <c r="AL87" s="624"/>
      <c r="AM87" s="625"/>
      <c r="AN87" s="625"/>
      <c r="AO87" s="625"/>
      <c r="AP87" s="625"/>
      <c r="AQ87" s="625"/>
      <c r="AR87" s="625"/>
      <c r="AS87" s="626"/>
      <c r="AU87" s="624"/>
      <c r="AV87" s="625"/>
      <c r="AW87" s="625"/>
      <c r="AX87" s="625"/>
      <c r="AY87" s="625"/>
      <c r="AZ87" s="625"/>
      <c r="BA87" s="625"/>
      <c r="BB87" s="626"/>
      <c r="BD87" s="652"/>
    </row>
    <row r="88" spans="2:56" ht="15" x14ac:dyDescent="0.25">
      <c r="B88" s="624"/>
      <c r="C88" s="625"/>
      <c r="D88" s="625"/>
      <c r="E88" s="625"/>
      <c r="F88" s="663" t="str">
        <f t="shared" si="3"/>
        <v/>
      </c>
      <c r="G88" s="663"/>
      <c r="H88" s="602"/>
      <c r="I88" s="643"/>
      <c r="K88" s="624"/>
      <c r="L88" s="625"/>
      <c r="M88" s="625"/>
      <c r="N88" s="625"/>
      <c r="O88" s="625"/>
      <c r="P88" s="625"/>
      <c r="Q88" s="625"/>
      <c r="R88" s="625"/>
      <c r="S88" s="625"/>
      <c r="T88" s="626"/>
      <c r="V88" s="624"/>
      <c r="W88" s="625"/>
      <c r="X88" s="625"/>
      <c r="Y88" s="625"/>
      <c r="Z88" s="625"/>
      <c r="AA88" s="625"/>
      <c r="AB88" s="625"/>
      <c r="AC88" s="626"/>
      <c r="AE88" s="646"/>
      <c r="AG88" s="624"/>
      <c r="AH88" s="627"/>
      <c r="AI88" s="628">
        <f t="shared" si="4"/>
        <v>0</v>
      </c>
      <c r="AJ88" s="629" t="e">
        <f t="shared" si="5"/>
        <v>#DIV/0!</v>
      </c>
      <c r="AL88" s="624"/>
      <c r="AM88" s="625"/>
      <c r="AN88" s="625"/>
      <c r="AO88" s="625"/>
      <c r="AP88" s="625"/>
      <c r="AQ88" s="625"/>
      <c r="AR88" s="625"/>
      <c r="AS88" s="626"/>
      <c r="AU88" s="624"/>
      <c r="AV88" s="625"/>
      <c r="AW88" s="625"/>
      <c r="AX88" s="625"/>
      <c r="AY88" s="625"/>
      <c r="AZ88" s="625"/>
      <c r="BA88" s="625"/>
      <c r="BB88" s="626"/>
      <c r="BD88" s="652"/>
    </row>
    <row r="89" spans="2:56" ht="15" x14ac:dyDescent="0.25">
      <c r="B89" s="624"/>
      <c r="C89" s="625"/>
      <c r="D89" s="625"/>
      <c r="E89" s="625"/>
      <c r="F89" s="663" t="str">
        <f t="shared" si="3"/>
        <v/>
      </c>
      <c r="G89" s="663"/>
      <c r="H89" s="602"/>
      <c r="I89" s="643"/>
      <c r="K89" s="624"/>
      <c r="L89" s="625"/>
      <c r="M89" s="625"/>
      <c r="N89" s="625"/>
      <c r="O89" s="625"/>
      <c r="P89" s="625"/>
      <c r="Q89" s="625"/>
      <c r="R89" s="625"/>
      <c r="S89" s="625"/>
      <c r="T89" s="626"/>
      <c r="V89" s="624"/>
      <c r="W89" s="625"/>
      <c r="X89" s="625"/>
      <c r="Y89" s="625"/>
      <c r="Z89" s="625"/>
      <c r="AA89" s="625"/>
      <c r="AB89" s="625"/>
      <c r="AC89" s="626"/>
      <c r="AE89" s="646"/>
      <c r="AG89" s="624"/>
      <c r="AH89" s="627"/>
      <c r="AI89" s="628">
        <f t="shared" si="4"/>
        <v>0</v>
      </c>
      <c r="AJ89" s="629" t="e">
        <f t="shared" si="5"/>
        <v>#DIV/0!</v>
      </c>
      <c r="AL89" s="624"/>
      <c r="AM89" s="625"/>
      <c r="AN89" s="625"/>
      <c r="AO89" s="625"/>
      <c r="AP89" s="625"/>
      <c r="AQ89" s="625"/>
      <c r="AR89" s="625"/>
      <c r="AS89" s="626"/>
      <c r="AU89" s="624"/>
      <c r="AV89" s="625"/>
      <c r="AW89" s="625"/>
      <c r="AX89" s="625"/>
      <c r="AY89" s="625"/>
      <c r="AZ89" s="625"/>
      <c r="BA89" s="625"/>
      <c r="BB89" s="626"/>
      <c r="BD89" s="652"/>
    </row>
    <row r="90" spans="2:56" ht="15" x14ac:dyDescent="0.25">
      <c r="B90" s="624"/>
      <c r="C90" s="625"/>
      <c r="D90" s="625"/>
      <c r="E90" s="625"/>
      <c r="F90" s="663" t="str">
        <f t="shared" si="3"/>
        <v/>
      </c>
      <c r="G90" s="663"/>
      <c r="H90" s="602"/>
      <c r="I90" s="643"/>
      <c r="K90" s="624"/>
      <c r="L90" s="625"/>
      <c r="M90" s="625"/>
      <c r="N90" s="625"/>
      <c r="O90" s="625"/>
      <c r="P90" s="625"/>
      <c r="Q90" s="625"/>
      <c r="R90" s="625"/>
      <c r="S90" s="625"/>
      <c r="T90" s="626"/>
      <c r="V90" s="624"/>
      <c r="W90" s="625"/>
      <c r="X90" s="625"/>
      <c r="Y90" s="625"/>
      <c r="Z90" s="625"/>
      <c r="AA90" s="625"/>
      <c r="AB90" s="625"/>
      <c r="AC90" s="626"/>
      <c r="AE90" s="646"/>
      <c r="AG90" s="624"/>
      <c r="AH90" s="627"/>
      <c r="AI90" s="628">
        <f t="shared" si="4"/>
        <v>0</v>
      </c>
      <c r="AJ90" s="629" t="e">
        <f t="shared" si="5"/>
        <v>#DIV/0!</v>
      </c>
      <c r="AL90" s="624"/>
      <c r="AM90" s="625"/>
      <c r="AN90" s="625"/>
      <c r="AO90" s="625"/>
      <c r="AP90" s="625"/>
      <c r="AQ90" s="625"/>
      <c r="AR90" s="625"/>
      <c r="AS90" s="626"/>
      <c r="AU90" s="624"/>
      <c r="AV90" s="625"/>
      <c r="AW90" s="625"/>
      <c r="AX90" s="625"/>
      <c r="AY90" s="625"/>
      <c r="AZ90" s="625"/>
      <c r="BA90" s="625"/>
      <c r="BB90" s="626"/>
      <c r="BD90" s="652"/>
    </row>
    <row r="91" spans="2:56" ht="15" x14ac:dyDescent="0.25">
      <c r="B91" s="624"/>
      <c r="C91" s="625"/>
      <c r="D91" s="625"/>
      <c r="E91" s="625"/>
      <c r="F91" s="663" t="str">
        <f t="shared" si="3"/>
        <v/>
      </c>
      <c r="G91" s="663"/>
      <c r="H91" s="602"/>
      <c r="I91" s="643"/>
      <c r="K91" s="624"/>
      <c r="L91" s="625"/>
      <c r="M91" s="625"/>
      <c r="N91" s="625"/>
      <c r="O91" s="625"/>
      <c r="P91" s="625"/>
      <c r="Q91" s="625"/>
      <c r="R91" s="625"/>
      <c r="S91" s="625"/>
      <c r="T91" s="626"/>
      <c r="V91" s="624"/>
      <c r="W91" s="625"/>
      <c r="X91" s="625"/>
      <c r="Y91" s="625"/>
      <c r="Z91" s="625"/>
      <c r="AA91" s="625"/>
      <c r="AB91" s="625"/>
      <c r="AC91" s="626"/>
      <c r="AE91" s="646"/>
      <c r="AG91" s="624"/>
      <c r="AH91" s="627"/>
      <c r="AI91" s="628">
        <f t="shared" si="4"/>
        <v>0</v>
      </c>
      <c r="AJ91" s="629" t="e">
        <f t="shared" si="5"/>
        <v>#DIV/0!</v>
      </c>
      <c r="AL91" s="624"/>
      <c r="AM91" s="625"/>
      <c r="AN91" s="625"/>
      <c r="AO91" s="625"/>
      <c r="AP91" s="625"/>
      <c r="AQ91" s="625"/>
      <c r="AR91" s="625"/>
      <c r="AS91" s="626"/>
      <c r="AU91" s="624"/>
      <c r="AV91" s="625"/>
      <c r="AW91" s="625"/>
      <c r="AX91" s="625"/>
      <c r="AY91" s="625"/>
      <c r="AZ91" s="625"/>
      <c r="BA91" s="625"/>
      <c r="BB91" s="626"/>
      <c r="BD91" s="652"/>
    </row>
    <row r="92" spans="2:56" ht="15" x14ac:dyDescent="0.25">
      <c r="B92" s="624"/>
      <c r="C92" s="625"/>
      <c r="D92" s="625"/>
      <c r="E92" s="625"/>
      <c r="F92" s="663" t="str">
        <f t="shared" si="3"/>
        <v/>
      </c>
      <c r="G92" s="663"/>
      <c r="H92" s="602"/>
      <c r="I92" s="643"/>
      <c r="K92" s="624"/>
      <c r="L92" s="625"/>
      <c r="M92" s="625"/>
      <c r="N92" s="625"/>
      <c r="O92" s="625"/>
      <c r="P92" s="625"/>
      <c r="Q92" s="625"/>
      <c r="R92" s="625"/>
      <c r="S92" s="625"/>
      <c r="T92" s="626"/>
      <c r="V92" s="624"/>
      <c r="W92" s="625"/>
      <c r="X92" s="625"/>
      <c r="Y92" s="625"/>
      <c r="Z92" s="625"/>
      <c r="AA92" s="625"/>
      <c r="AB92" s="625"/>
      <c r="AC92" s="626"/>
      <c r="AE92" s="646"/>
      <c r="AG92" s="624"/>
      <c r="AH92" s="627"/>
      <c r="AI92" s="628">
        <f t="shared" si="4"/>
        <v>0</v>
      </c>
      <c r="AJ92" s="629" t="e">
        <f t="shared" si="5"/>
        <v>#DIV/0!</v>
      </c>
      <c r="AL92" s="624"/>
      <c r="AM92" s="625"/>
      <c r="AN92" s="625"/>
      <c r="AO92" s="625"/>
      <c r="AP92" s="625"/>
      <c r="AQ92" s="625"/>
      <c r="AR92" s="625"/>
      <c r="AS92" s="626"/>
      <c r="AU92" s="624"/>
      <c r="AV92" s="625"/>
      <c r="AW92" s="625"/>
      <c r="AX92" s="625"/>
      <c r="AY92" s="625"/>
      <c r="AZ92" s="625"/>
      <c r="BA92" s="625"/>
      <c r="BB92" s="626"/>
      <c r="BD92" s="652"/>
    </row>
    <row r="93" spans="2:56" ht="15" x14ac:dyDescent="0.25">
      <c r="B93" s="624"/>
      <c r="C93" s="625"/>
      <c r="D93" s="625"/>
      <c r="E93" s="625"/>
      <c r="F93" s="663" t="str">
        <f t="shared" si="3"/>
        <v/>
      </c>
      <c r="G93" s="663"/>
      <c r="H93" s="602"/>
      <c r="I93" s="643"/>
      <c r="K93" s="624"/>
      <c r="L93" s="625"/>
      <c r="M93" s="625"/>
      <c r="N93" s="625"/>
      <c r="O93" s="625"/>
      <c r="P93" s="625"/>
      <c r="Q93" s="625"/>
      <c r="R93" s="625"/>
      <c r="S93" s="625"/>
      <c r="T93" s="626"/>
      <c r="V93" s="624"/>
      <c r="W93" s="625"/>
      <c r="X93" s="625"/>
      <c r="Y93" s="625"/>
      <c r="Z93" s="625"/>
      <c r="AA93" s="625"/>
      <c r="AB93" s="625"/>
      <c r="AC93" s="626"/>
      <c r="AE93" s="646"/>
      <c r="AG93" s="624"/>
      <c r="AH93" s="627"/>
      <c r="AI93" s="628">
        <f t="shared" si="4"/>
        <v>0</v>
      </c>
      <c r="AJ93" s="629" t="e">
        <f t="shared" si="5"/>
        <v>#DIV/0!</v>
      </c>
      <c r="AL93" s="624"/>
      <c r="AM93" s="625"/>
      <c r="AN93" s="625"/>
      <c r="AO93" s="625"/>
      <c r="AP93" s="625"/>
      <c r="AQ93" s="625"/>
      <c r="AR93" s="625"/>
      <c r="AS93" s="626"/>
      <c r="AU93" s="624"/>
      <c r="AV93" s="625"/>
      <c r="AW93" s="625"/>
      <c r="AX93" s="625"/>
      <c r="AY93" s="625"/>
      <c r="AZ93" s="625"/>
      <c r="BA93" s="625"/>
      <c r="BB93" s="626"/>
      <c r="BD93" s="652"/>
    </row>
    <row r="94" spans="2:56" ht="15" x14ac:dyDescent="0.25">
      <c r="B94" s="624"/>
      <c r="C94" s="625"/>
      <c r="D94" s="625"/>
      <c r="E94" s="625"/>
      <c r="F94" s="663" t="str">
        <f t="shared" si="3"/>
        <v/>
      </c>
      <c r="G94" s="663"/>
      <c r="H94" s="602"/>
      <c r="I94" s="643"/>
      <c r="K94" s="624"/>
      <c r="L94" s="625"/>
      <c r="M94" s="625"/>
      <c r="N94" s="625"/>
      <c r="O94" s="625"/>
      <c r="P94" s="625"/>
      <c r="Q94" s="625"/>
      <c r="R94" s="625"/>
      <c r="S94" s="625"/>
      <c r="T94" s="626"/>
      <c r="V94" s="624"/>
      <c r="W94" s="625"/>
      <c r="X94" s="625"/>
      <c r="Y94" s="625"/>
      <c r="Z94" s="625"/>
      <c r="AA94" s="625"/>
      <c r="AB94" s="625"/>
      <c r="AC94" s="626"/>
      <c r="AE94" s="646"/>
      <c r="AG94" s="624"/>
      <c r="AH94" s="627"/>
      <c r="AI94" s="628">
        <f t="shared" si="4"/>
        <v>0</v>
      </c>
      <c r="AJ94" s="629" t="e">
        <f t="shared" si="5"/>
        <v>#DIV/0!</v>
      </c>
      <c r="AL94" s="624"/>
      <c r="AM94" s="625"/>
      <c r="AN94" s="625"/>
      <c r="AO94" s="625"/>
      <c r="AP94" s="625"/>
      <c r="AQ94" s="625"/>
      <c r="AR94" s="625"/>
      <c r="AS94" s="626"/>
      <c r="AU94" s="624"/>
      <c r="AV94" s="625"/>
      <c r="AW94" s="625"/>
      <c r="AX94" s="625"/>
      <c r="AY94" s="625"/>
      <c r="AZ94" s="625"/>
      <c r="BA94" s="625"/>
      <c r="BB94" s="626"/>
      <c r="BD94" s="652"/>
    </row>
    <row r="95" spans="2:56" ht="15" x14ac:dyDescent="0.25">
      <c r="B95" s="624"/>
      <c r="C95" s="625"/>
      <c r="D95" s="625"/>
      <c r="E95" s="625"/>
      <c r="F95" s="663" t="str">
        <f t="shared" si="3"/>
        <v/>
      </c>
      <c r="G95" s="663"/>
      <c r="H95" s="602"/>
      <c r="I95" s="643"/>
      <c r="K95" s="624"/>
      <c r="L95" s="625"/>
      <c r="M95" s="625"/>
      <c r="N95" s="625"/>
      <c r="O95" s="625"/>
      <c r="P95" s="625"/>
      <c r="Q95" s="625"/>
      <c r="R95" s="625"/>
      <c r="S95" s="625"/>
      <c r="T95" s="626"/>
      <c r="V95" s="624"/>
      <c r="W95" s="625"/>
      <c r="X95" s="625"/>
      <c r="Y95" s="625"/>
      <c r="Z95" s="625"/>
      <c r="AA95" s="625"/>
      <c r="AB95" s="625"/>
      <c r="AC95" s="626"/>
      <c r="AE95" s="646"/>
      <c r="AG95" s="624"/>
      <c r="AH95" s="627"/>
      <c r="AI95" s="628">
        <f t="shared" si="4"/>
        <v>0</v>
      </c>
      <c r="AJ95" s="629" t="e">
        <f t="shared" si="5"/>
        <v>#DIV/0!</v>
      </c>
      <c r="AL95" s="624"/>
      <c r="AM95" s="625"/>
      <c r="AN95" s="625"/>
      <c r="AO95" s="625"/>
      <c r="AP95" s="625"/>
      <c r="AQ95" s="625"/>
      <c r="AR95" s="625"/>
      <c r="AS95" s="626"/>
      <c r="AU95" s="624"/>
      <c r="AV95" s="625"/>
      <c r="AW95" s="625"/>
      <c r="AX95" s="625"/>
      <c r="AY95" s="625"/>
      <c r="AZ95" s="625"/>
      <c r="BA95" s="625"/>
      <c r="BB95" s="626"/>
      <c r="BD95" s="652"/>
    </row>
    <row r="96" spans="2:56" ht="15" x14ac:dyDescent="0.25">
      <c r="B96" s="624"/>
      <c r="C96" s="625"/>
      <c r="D96" s="625"/>
      <c r="E96" s="625"/>
      <c r="F96" s="663" t="str">
        <f t="shared" si="3"/>
        <v/>
      </c>
      <c r="G96" s="663"/>
      <c r="H96" s="602"/>
      <c r="I96" s="643"/>
      <c r="K96" s="624"/>
      <c r="L96" s="625"/>
      <c r="M96" s="625"/>
      <c r="N96" s="625"/>
      <c r="O96" s="625"/>
      <c r="P96" s="625"/>
      <c r="Q96" s="625"/>
      <c r="R96" s="625"/>
      <c r="S96" s="625"/>
      <c r="T96" s="626"/>
      <c r="V96" s="624"/>
      <c r="W96" s="625"/>
      <c r="X96" s="625"/>
      <c r="Y96" s="625"/>
      <c r="Z96" s="625"/>
      <c r="AA96" s="625"/>
      <c r="AB96" s="625"/>
      <c r="AC96" s="626"/>
      <c r="AE96" s="646"/>
      <c r="AG96" s="624"/>
      <c r="AH96" s="627"/>
      <c r="AI96" s="628">
        <f t="shared" si="4"/>
        <v>0</v>
      </c>
      <c r="AJ96" s="629" t="e">
        <f t="shared" si="5"/>
        <v>#DIV/0!</v>
      </c>
      <c r="AL96" s="624"/>
      <c r="AM96" s="625"/>
      <c r="AN96" s="625"/>
      <c r="AO96" s="625"/>
      <c r="AP96" s="625"/>
      <c r="AQ96" s="625"/>
      <c r="AR96" s="625"/>
      <c r="AS96" s="626"/>
      <c r="AU96" s="624"/>
      <c r="AV96" s="625"/>
      <c r="AW96" s="625"/>
      <c r="AX96" s="625"/>
      <c r="AY96" s="625"/>
      <c r="AZ96" s="625"/>
      <c r="BA96" s="625"/>
      <c r="BB96" s="626"/>
      <c r="BD96" s="652"/>
    </row>
    <row r="97" spans="2:56" ht="15" x14ac:dyDescent="0.25">
      <c r="B97" s="624"/>
      <c r="C97" s="625"/>
      <c r="D97" s="625"/>
      <c r="E97" s="625"/>
      <c r="F97" s="663" t="str">
        <f t="shared" si="3"/>
        <v/>
      </c>
      <c r="G97" s="663"/>
      <c r="H97" s="602"/>
      <c r="I97" s="643"/>
      <c r="K97" s="624"/>
      <c r="L97" s="625"/>
      <c r="M97" s="625"/>
      <c r="N97" s="625"/>
      <c r="O97" s="625"/>
      <c r="P97" s="625"/>
      <c r="Q97" s="625"/>
      <c r="R97" s="625"/>
      <c r="S97" s="625"/>
      <c r="T97" s="626"/>
      <c r="V97" s="624"/>
      <c r="W97" s="625"/>
      <c r="X97" s="625"/>
      <c r="Y97" s="625"/>
      <c r="Z97" s="625"/>
      <c r="AA97" s="625"/>
      <c r="AB97" s="625"/>
      <c r="AC97" s="626"/>
      <c r="AE97" s="646"/>
      <c r="AG97" s="624"/>
      <c r="AH97" s="627"/>
      <c r="AI97" s="628">
        <f t="shared" si="4"/>
        <v>0</v>
      </c>
      <c r="AJ97" s="629" t="e">
        <f t="shared" si="5"/>
        <v>#DIV/0!</v>
      </c>
      <c r="AL97" s="624"/>
      <c r="AM97" s="625"/>
      <c r="AN97" s="625"/>
      <c r="AO97" s="625"/>
      <c r="AP97" s="625"/>
      <c r="AQ97" s="625"/>
      <c r="AR97" s="625"/>
      <c r="AS97" s="626"/>
      <c r="AU97" s="624"/>
      <c r="AV97" s="625"/>
      <c r="AW97" s="625"/>
      <c r="AX97" s="625"/>
      <c r="AY97" s="625"/>
      <c r="AZ97" s="625"/>
      <c r="BA97" s="625"/>
      <c r="BB97" s="626"/>
      <c r="BD97" s="652"/>
    </row>
    <row r="98" spans="2:56" ht="15" x14ac:dyDescent="0.25">
      <c r="B98" s="624"/>
      <c r="C98" s="625"/>
      <c r="D98" s="625"/>
      <c r="E98" s="625"/>
      <c r="F98" s="663" t="str">
        <f t="shared" si="3"/>
        <v/>
      </c>
      <c r="G98" s="663"/>
      <c r="H98" s="602"/>
      <c r="I98" s="643"/>
      <c r="K98" s="624"/>
      <c r="L98" s="625"/>
      <c r="M98" s="625"/>
      <c r="N98" s="625"/>
      <c r="O98" s="625"/>
      <c r="P98" s="625"/>
      <c r="Q98" s="625"/>
      <c r="R98" s="625"/>
      <c r="S98" s="625"/>
      <c r="T98" s="626"/>
      <c r="V98" s="624"/>
      <c r="W98" s="625"/>
      <c r="X98" s="625"/>
      <c r="Y98" s="625"/>
      <c r="Z98" s="625"/>
      <c r="AA98" s="625"/>
      <c r="AB98" s="625"/>
      <c r="AC98" s="626"/>
      <c r="AE98" s="646"/>
      <c r="AG98" s="624"/>
      <c r="AH98" s="627"/>
      <c r="AI98" s="628">
        <f t="shared" si="4"/>
        <v>0</v>
      </c>
      <c r="AJ98" s="629" t="e">
        <f t="shared" si="5"/>
        <v>#DIV/0!</v>
      </c>
      <c r="AL98" s="624"/>
      <c r="AM98" s="625"/>
      <c r="AN98" s="625"/>
      <c r="AO98" s="625"/>
      <c r="AP98" s="625"/>
      <c r="AQ98" s="625"/>
      <c r="AR98" s="625"/>
      <c r="AS98" s="626"/>
      <c r="AU98" s="624"/>
      <c r="AV98" s="625"/>
      <c r="AW98" s="625"/>
      <c r="AX98" s="625"/>
      <c r="AY98" s="625"/>
      <c r="AZ98" s="625"/>
      <c r="BA98" s="625"/>
      <c r="BB98" s="626"/>
      <c r="BD98" s="652"/>
    </row>
    <row r="99" spans="2:56" ht="15" x14ac:dyDescent="0.25">
      <c r="B99" s="624"/>
      <c r="C99" s="625"/>
      <c r="D99" s="625"/>
      <c r="E99" s="625"/>
      <c r="F99" s="663" t="str">
        <f t="shared" si="3"/>
        <v/>
      </c>
      <c r="G99" s="663"/>
      <c r="H99" s="602"/>
      <c r="I99" s="643"/>
      <c r="K99" s="624"/>
      <c r="L99" s="625"/>
      <c r="M99" s="625"/>
      <c r="N99" s="625"/>
      <c r="O99" s="625"/>
      <c r="P99" s="625"/>
      <c r="Q99" s="625"/>
      <c r="R99" s="625"/>
      <c r="S99" s="625"/>
      <c r="T99" s="626"/>
      <c r="V99" s="624"/>
      <c r="W99" s="625"/>
      <c r="X99" s="625"/>
      <c r="Y99" s="625"/>
      <c r="Z99" s="625"/>
      <c r="AA99" s="625"/>
      <c r="AB99" s="625"/>
      <c r="AC99" s="626"/>
      <c r="AE99" s="646"/>
      <c r="AG99" s="624"/>
      <c r="AH99" s="627"/>
      <c r="AI99" s="628">
        <f t="shared" si="4"/>
        <v>0</v>
      </c>
      <c r="AJ99" s="629" t="e">
        <f t="shared" si="5"/>
        <v>#DIV/0!</v>
      </c>
      <c r="AL99" s="624"/>
      <c r="AM99" s="625"/>
      <c r="AN99" s="625"/>
      <c r="AO99" s="625"/>
      <c r="AP99" s="625"/>
      <c r="AQ99" s="625"/>
      <c r="AR99" s="625"/>
      <c r="AS99" s="626"/>
      <c r="AU99" s="624"/>
      <c r="AV99" s="625"/>
      <c r="AW99" s="625"/>
      <c r="AX99" s="625"/>
      <c r="AY99" s="625"/>
      <c r="AZ99" s="625"/>
      <c r="BA99" s="625"/>
      <c r="BB99" s="626"/>
      <c r="BD99" s="652"/>
    </row>
    <row r="100" spans="2:56" ht="15" x14ac:dyDescent="0.25">
      <c r="B100" s="624"/>
      <c r="C100" s="625"/>
      <c r="D100" s="625"/>
      <c r="E100" s="625"/>
      <c r="F100" s="663" t="str">
        <f t="shared" si="3"/>
        <v/>
      </c>
      <c r="G100" s="663"/>
      <c r="H100" s="602"/>
      <c r="I100" s="643"/>
      <c r="K100" s="624"/>
      <c r="L100" s="625"/>
      <c r="M100" s="625"/>
      <c r="N100" s="625"/>
      <c r="O100" s="625"/>
      <c r="P100" s="625"/>
      <c r="Q100" s="625"/>
      <c r="R100" s="625"/>
      <c r="S100" s="625"/>
      <c r="T100" s="626"/>
      <c r="V100" s="624"/>
      <c r="W100" s="625"/>
      <c r="X100" s="625"/>
      <c r="Y100" s="625"/>
      <c r="Z100" s="625"/>
      <c r="AA100" s="625"/>
      <c r="AB100" s="625"/>
      <c r="AC100" s="626"/>
      <c r="AE100" s="646"/>
      <c r="AG100" s="624"/>
      <c r="AH100" s="627"/>
      <c r="AI100" s="628">
        <f t="shared" si="4"/>
        <v>0</v>
      </c>
      <c r="AJ100" s="629" t="e">
        <f t="shared" si="5"/>
        <v>#DIV/0!</v>
      </c>
      <c r="AL100" s="624"/>
      <c r="AM100" s="625"/>
      <c r="AN100" s="625"/>
      <c r="AO100" s="625"/>
      <c r="AP100" s="625"/>
      <c r="AQ100" s="625"/>
      <c r="AR100" s="625"/>
      <c r="AS100" s="626"/>
      <c r="AU100" s="624"/>
      <c r="AV100" s="625"/>
      <c r="AW100" s="625"/>
      <c r="AX100" s="625"/>
      <c r="AY100" s="625"/>
      <c r="AZ100" s="625"/>
      <c r="BA100" s="625"/>
      <c r="BB100" s="626"/>
      <c r="BD100" s="652"/>
    </row>
    <row r="101" spans="2:56" ht="15" x14ac:dyDescent="0.25">
      <c r="B101" s="624"/>
      <c r="C101" s="625"/>
      <c r="D101" s="625"/>
      <c r="E101" s="625"/>
      <c r="F101" s="663" t="str">
        <f t="shared" si="3"/>
        <v/>
      </c>
      <c r="G101" s="663"/>
      <c r="H101" s="602"/>
      <c r="I101" s="643"/>
      <c r="K101" s="624"/>
      <c r="L101" s="625"/>
      <c r="M101" s="625"/>
      <c r="N101" s="625"/>
      <c r="O101" s="625"/>
      <c r="P101" s="625"/>
      <c r="Q101" s="625"/>
      <c r="R101" s="625"/>
      <c r="S101" s="625"/>
      <c r="T101" s="626"/>
      <c r="V101" s="624"/>
      <c r="W101" s="625"/>
      <c r="X101" s="625"/>
      <c r="Y101" s="625"/>
      <c r="Z101" s="625"/>
      <c r="AA101" s="625"/>
      <c r="AB101" s="625"/>
      <c r="AC101" s="626"/>
      <c r="AE101" s="646"/>
      <c r="AG101" s="624"/>
      <c r="AH101" s="627"/>
      <c r="AI101" s="628">
        <f t="shared" si="4"/>
        <v>0</v>
      </c>
      <c r="AJ101" s="629" t="e">
        <f t="shared" si="5"/>
        <v>#DIV/0!</v>
      </c>
      <c r="AL101" s="624"/>
      <c r="AM101" s="625"/>
      <c r="AN101" s="625"/>
      <c r="AO101" s="625"/>
      <c r="AP101" s="625"/>
      <c r="AQ101" s="625"/>
      <c r="AR101" s="625"/>
      <c r="AS101" s="626"/>
      <c r="AU101" s="624"/>
      <c r="AV101" s="625"/>
      <c r="AW101" s="625"/>
      <c r="AX101" s="625"/>
      <c r="AY101" s="625"/>
      <c r="AZ101" s="625"/>
      <c r="BA101" s="625"/>
      <c r="BB101" s="626"/>
      <c r="BD101" s="652"/>
    </row>
    <row r="102" spans="2:56" ht="15" x14ac:dyDescent="0.25">
      <c r="B102" s="624"/>
      <c r="C102" s="625"/>
      <c r="D102" s="625"/>
      <c r="E102" s="625"/>
      <c r="F102" s="663" t="str">
        <f t="shared" si="3"/>
        <v/>
      </c>
      <c r="G102" s="663"/>
      <c r="H102" s="602"/>
      <c r="I102" s="643"/>
      <c r="K102" s="624"/>
      <c r="L102" s="625"/>
      <c r="M102" s="625"/>
      <c r="N102" s="625"/>
      <c r="O102" s="625"/>
      <c r="P102" s="625"/>
      <c r="Q102" s="625"/>
      <c r="R102" s="625"/>
      <c r="S102" s="625"/>
      <c r="T102" s="626"/>
      <c r="V102" s="624"/>
      <c r="W102" s="625"/>
      <c r="X102" s="625"/>
      <c r="Y102" s="625"/>
      <c r="Z102" s="625"/>
      <c r="AA102" s="625"/>
      <c r="AB102" s="625"/>
      <c r="AC102" s="626"/>
      <c r="AE102" s="646"/>
      <c r="AG102" s="624"/>
      <c r="AH102" s="627"/>
      <c r="AI102" s="628">
        <f t="shared" si="4"/>
        <v>0</v>
      </c>
      <c r="AJ102" s="629" t="e">
        <f t="shared" si="5"/>
        <v>#DIV/0!</v>
      </c>
      <c r="AL102" s="624"/>
      <c r="AM102" s="625"/>
      <c r="AN102" s="625"/>
      <c r="AO102" s="625"/>
      <c r="AP102" s="625"/>
      <c r="AQ102" s="625"/>
      <c r="AR102" s="625"/>
      <c r="AS102" s="626"/>
      <c r="AU102" s="624"/>
      <c r="AV102" s="625"/>
      <c r="AW102" s="625"/>
      <c r="AX102" s="625"/>
      <c r="AY102" s="625"/>
      <c r="AZ102" s="625"/>
      <c r="BA102" s="625"/>
      <c r="BB102" s="626"/>
      <c r="BD102" s="652"/>
    </row>
    <row r="103" spans="2:56" ht="15" x14ac:dyDescent="0.25">
      <c r="B103" s="624"/>
      <c r="C103" s="625"/>
      <c r="D103" s="625"/>
      <c r="E103" s="625"/>
      <c r="F103" s="663" t="str">
        <f t="shared" si="3"/>
        <v/>
      </c>
      <c r="G103" s="663"/>
      <c r="H103" s="602"/>
      <c r="I103" s="643"/>
      <c r="K103" s="624"/>
      <c r="L103" s="625"/>
      <c r="M103" s="625"/>
      <c r="N103" s="625"/>
      <c r="O103" s="625"/>
      <c r="P103" s="625"/>
      <c r="Q103" s="625"/>
      <c r="R103" s="625"/>
      <c r="S103" s="625"/>
      <c r="T103" s="626"/>
      <c r="V103" s="624"/>
      <c r="W103" s="625"/>
      <c r="X103" s="625"/>
      <c r="Y103" s="625"/>
      <c r="Z103" s="625"/>
      <c r="AA103" s="625"/>
      <c r="AB103" s="625"/>
      <c r="AC103" s="626"/>
      <c r="AE103" s="646"/>
      <c r="AG103" s="624"/>
      <c r="AH103" s="627"/>
      <c r="AI103" s="628">
        <f t="shared" si="4"/>
        <v>0</v>
      </c>
      <c r="AJ103" s="629" t="e">
        <f t="shared" si="5"/>
        <v>#DIV/0!</v>
      </c>
      <c r="AL103" s="624"/>
      <c r="AM103" s="625"/>
      <c r="AN103" s="625"/>
      <c r="AO103" s="625"/>
      <c r="AP103" s="625"/>
      <c r="AQ103" s="625"/>
      <c r="AR103" s="625"/>
      <c r="AS103" s="626"/>
      <c r="AU103" s="624"/>
      <c r="AV103" s="625"/>
      <c r="AW103" s="625"/>
      <c r="AX103" s="625"/>
      <c r="AY103" s="625"/>
      <c r="AZ103" s="625"/>
      <c r="BA103" s="625"/>
      <c r="BB103" s="626"/>
      <c r="BD103" s="652"/>
    </row>
    <row r="104" spans="2:56" ht="15" x14ac:dyDescent="0.25">
      <c r="B104" s="624"/>
      <c r="C104" s="625"/>
      <c r="D104" s="625"/>
      <c r="E104" s="625"/>
      <c r="F104" s="663" t="str">
        <f t="shared" si="3"/>
        <v/>
      </c>
      <c r="G104" s="663"/>
      <c r="H104" s="602"/>
      <c r="I104" s="643"/>
      <c r="K104" s="624"/>
      <c r="L104" s="625"/>
      <c r="M104" s="625"/>
      <c r="N104" s="625"/>
      <c r="O104" s="625"/>
      <c r="P104" s="625"/>
      <c r="Q104" s="625"/>
      <c r="R104" s="625"/>
      <c r="S104" s="625"/>
      <c r="T104" s="626"/>
      <c r="V104" s="624"/>
      <c r="W104" s="625"/>
      <c r="X104" s="625"/>
      <c r="Y104" s="625"/>
      <c r="Z104" s="625"/>
      <c r="AA104" s="625"/>
      <c r="AB104" s="625"/>
      <c r="AC104" s="626"/>
      <c r="AE104" s="646"/>
      <c r="AG104" s="624"/>
      <c r="AH104" s="627"/>
      <c r="AI104" s="628">
        <f t="shared" si="4"/>
        <v>0</v>
      </c>
      <c r="AJ104" s="629" t="e">
        <f t="shared" si="5"/>
        <v>#DIV/0!</v>
      </c>
      <c r="AL104" s="624"/>
      <c r="AM104" s="625"/>
      <c r="AN104" s="625"/>
      <c r="AO104" s="625"/>
      <c r="AP104" s="625"/>
      <c r="AQ104" s="625"/>
      <c r="AR104" s="625"/>
      <c r="AS104" s="626"/>
      <c r="AU104" s="624"/>
      <c r="AV104" s="625"/>
      <c r="AW104" s="625"/>
      <c r="AX104" s="625"/>
      <c r="AY104" s="625"/>
      <c r="AZ104" s="625"/>
      <c r="BA104" s="625"/>
      <c r="BB104" s="626"/>
      <c r="BD104" s="652"/>
    </row>
    <row r="105" spans="2:56" ht="15" x14ac:dyDescent="0.25">
      <c r="B105" s="624"/>
      <c r="C105" s="625"/>
      <c r="D105" s="625"/>
      <c r="E105" s="625"/>
      <c r="F105" s="663" t="str">
        <f t="shared" si="3"/>
        <v/>
      </c>
      <c r="G105" s="663"/>
      <c r="H105" s="602"/>
      <c r="I105" s="643"/>
      <c r="K105" s="624"/>
      <c r="L105" s="625"/>
      <c r="M105" s="625"/>
      <c r="N105" s="625"/>
      <c r="O105" s="625"/>
      <c r="P105" s="625"/>
      <c r="Q105" s="625"/>
      <c r="R105" s="625"/>
      <c r="S105" s="625"/>
      <c r="T105" s="626"/>
      <c r="V105" s="624"/>
      <c r="W105" s="625"/>
      <c r="X105" s="625"/>
      <c r="Y105" s="625"/>
      <c r="Z105" s="625"/>
      <c r="AA105" s="625"/>
      <c r="AB105" s="625"/>
      <c r="AC105" s="626"/>
      <c r="AE105" s="646"/>
      <c r="AG105" s="624"/>
      <c r="AH105" s="627"/>
      <c r="AI105" s="628">
        <f t="shared" si="4"/>
        <v>0</v>
      </c>
      <c r="AJ105" s="629" t="e">
        <f t="shared" si="5"/>
        <v>#DIV/0!</v>
      </c>
      <c r="AL105" s="624"/>
      <c r="AM105" s="625"/>
      <c r="AN105" s="625"/>
      <c r="AO105" s="625"/>
      <c r="AP105" s="625"/>
      <c r="AQ105" s="625"/>
      <c r="AR105" s="625"/>
      <c r="AS105" s="626"/>
      <c r="AU105" s="624"/>
      <c r="AV105" s="625"/>
      <c r="AW105" s="625"/>
      <c r="AX105" s="625"/>
      <c r="AY105" s="625"/>
      <c r="AZ105" s="625"/>
      <c r="BA105" s="625"/>
      <c r="BB105" s="626"/>
      <c r="BD105" s="652"/>
    </row>
    <row r="106" spans="2:56" ht="15" x14ac:dyDescent="0.25">
      <c r="B106" s="624"/>
      <c r="C106" s="625"/>
      <c r="D106" s="625"/>
      <c r="E106" s="625"/>
      <c r="F106" s="663" t="str">
        <f t="shared" si="3"/>
        <v/>
      </c>
      <c r="G106" s="663"/>
      <c r="H106" s="602"/>
      <c r="I106" s="643"/>
      <c r="K106" s="624"/>
      <c r="L106" s="625"/>
      <c r="M106" s="625"/>
      <c r="N106" s="625"/>
      <c r="O106" s="625"/>
      <c r="P106" s="625"/>
      <c r="Q106" s="625"/>
      <c r="R106" s="625"/>
      <c r="S106" s="625"/>
      <c r="T106" s="626"/>
      <c r="V106" s="624"/>
      <c r="W106" s="625"/>
      <c r="X106" s="625"/>
      <c r="Y106" s="625"/>
      <c r="Z106" s="625"/>
      <c r="AA106" s="625"/>
      <c r="AB106" s="625"/>
      <c r="AC106" s="626"/>
      <c r="AE106" s="646"/>
      <c r="AG106" s="624"/>
      <c r="AH106" s="627"/>
      <c r="AI106" s="628">
        <f t="shared" si="4"/>
        <v>0</v>
      </c>
      <c r="AJ106" s="629" t="e">
        <f t="shared" si="5"/>
        <v>#DIV/0!</v>
      </c>
      <c r="AL106" s="624"/>
      <c r="AM106" s="625"/>
      <c r="AN106" s="625"/>
      <c r="AO106" s="625"/>
      <c r="AP106" s="625"/>
      <c r="AQ106" s="625"/>
      <c r="AR106" s="625"/>
      <c r="AS106" s="626"/>
      <c r="AU106" s="624"/>
      <c r="AV106" s="625"/>
      <c r="AW106" s="625"/>
      <c r="AX106" s="625"/>
      <c r="AY106" s="625"/>
      <c r="AZ106" s="625"/>
      <c r="BA106" s="625"/>
      <c r="BB106" s="626"/>
      <c r="BD106" s="652"/>
    </row>
    <row r="107" spans="2:56" ht="15" x14ac:dyDescent="0.25">
      <c r="B107" s="624"/>
      <c r="C107" s="625"/>
      <c r="D107" s="625"/>
      <c r="E107" s="625"/>
      <c r="F107" s="663" t="str">
        <f t="shared" si="3"/>
        <v/>
      </c>
      <c r="G107" s="663"/>
      <c r="H107" s="602"/>
      <c r="I107" s="643"/>
      <c r="K107" s="624"/>
      <c r="L107" s="625"/>
      <c r="M107" s="625"/>
      <c r="N107" s="625"/>
      <c r="O107" s="625"/>
      <c r="P107" s="625"/>
      <c r="Q107" s="625"/>
      <c r="R107" s="625"/>
      <c r="S107" s="625"/>
      <c r="T107" s="626"/>
      <c r="V107" s="624"/>
      <c r="W107" s="625"/>
      <c r="X107" s="625"/>
      <c r="Y107" s="625"/>
      <c r="Z107" s="625"/>
      <c r="AA107" s="625"/>
      <c r="AB107" s="625"/>
      <c r="AC107" s="626"/>
      <c r="AE107" s="646"/>
      <c r="AG107" s="624"/>
      <c r="AH107" s="627"/>
      <c r="AI107" s="628">
        <f t="shared" si="4"/>
        <v>0</v>
      </c>
      <c r="AJ107" s="629" t="e">
        <f t="shared" si="5"/>
        <v>#DIV/0!</v>
      </c>
      <c r="AL107" s="624"/>
      <c r="AM107" s="625"/>
      <c r="AN107" s="625"/>
      <c r="AO107" s="625"/>
      <c r="AP107" s="625"/>
      <c r="AQ107" s="625"/>
      <c r="AR107" s="625"/>
      <c r="AS107" s="626"/>
      <c r="AU107" s="624"/>
      <c r="AV107" s="625"/>
      <c r="AW107" s="625"/>
      <c r="AX107" s="625"/>
      <c r="AY107" s="625"/>
      <c r="AZ107" s="625"/>
      <c r="BA107" s="625"/>
      <c r="BB107" s="626"/>
      <c r="BD107" s="652"/>
    </row>
    <row r="108" spans="2:56" ht="15" x14ac:dyDescent="0.25">
      <c r="B108" s="624"/>
      <c r="C108" s="625"/>
      <c r="D108" s="625"/>
      <c r="E108" s="625"/>
      <c r="F108" s="663" t="str">
        <f t="shared" si="3"/>
        <v/>
      </c>
      <c r="G108" s="663"/>
      <c r="H108" s="602"/>
      <c r="I108" s="643"/>
      <c r="K108" s="624"/>
      <c r="L108" s="625"/>
      <c r="M108" s="625"/>
      <c r="N108" s="625"/>
      <c r="O108" s="625"/>
      <c r="P108" s="625"/>
      <c r="Q108" s="625"/>
      <c r="R108" s="625"/>
      <c r="S108" s="625"/>
      <c r="T108" s="626"/>
      <c r="V108" s="624"/>
      <c r="W108" s="625"/>
      <c r="X108" s="625"/>
      <c r="Y108" s="625"/>
      <c r="Z108" s="625"/>
      <c r="AA108" s="625"/>
      <c r="AB108" s="625"/>
      <c r="AC108" s="626"/>
      <c r="AE108" s="646"/>
      <c r="AG108" s="624"/>
      <c r="AH108" s="627"/>
      <c r="AI108" s="628">
        <f t="shared" si="4"/>
        <v>0</v>
      </c>
      <c r="AJ108" s="629" t="e">
        <f t="shared" si="5"/>
        <v>#DIV/0!</v>
      </c>
      <c r="AL108" s="624"/>
      <c r="AM108" s="625"/>
      <c r="AN108" s="625"/>
      <c r="AO108" s="625"/>
      <c r="AP108" s="625"/>
      <c r="AQ108" s="625"/>
      <c r="AR108" s="625"/>
      <c r="AS108" s="626"/>
      <c r="AU108" s="624"/>
      <c r="AV108" s="625"/>
      <c r="AW108" s="625"/>
      <c r="AX108" s="625"/>
      <c r="AY108" s="625"/>
      <c r="AZ108" s="625"/>
      <c r="BA108" s="625"/>
      <c r="BB108" s="626"/>
      <c r="BD108" s="652"/>
    </row>
    <row r="109" spans="2:56" ht="15" x14ac:dyDescent="0.25">
      <c r="B109" s="624"/>
      <c r="C109" s="625"/>
      <c r="D109" s="625"/>
      <c r="E109" s="625"/>
      <c r="F109" s="663" t="str">
        <f t="shared" si="3"/>
        <v/>
      </c>
      <c r="G109" s="663"/>
      <c r="H109" s="602"/>
      <c r="I109" s="643"/>
      <c r="K109" s="624"/>
      <c r="L109" s="625"/>
      <c r="M109" s="625"/>
      <c r="N109" s="625"/>
      <c r="O109" s="625"/>
      <c r="P109" s="625"/>
      <c r="Q109" s="625"/>
      <c r="R109" s="625"/>
      <c r="S109" s="625"/>
      <c r="T109" s="626"/>
      <c r="V109" s="624"/>
      <c r="W109" s="625"/>
      <c r="X109" s="625"/>
      <c r="Y109" s="625"/>
      <c r="Z109" s="625"/>
      <c r="AA109" s="625"/>
      <c r="AB109" s="625"/>
      <c r="AC109" s="626"/>
      <c r="AE109" s="646"/>
      <c r="AG109" s="624"/>
      <c r="AH109" s="627"/>
      <c r="AI109" s="628">
        <f t="shared" si="4"/>
        <v>0</v>
      </c>
      <c r="AJ109" s="629" t="e">
        <f t="shared" si="5"/>
        <v>#DIV/0!</v>
      </c>
      <c r="AL109" s="624"/>
      <c r="AM109" s="625"/>
      <c r="AN109" s="625"/>
      <c r="AO109" s="625"/>
      <c r="AP109" s="625"/>
      <c r="AQ109" s="625"/>
      <c r="AR109" s="625"/>
      <c r="AS109" s="626"/>
      <c r="AU109" s="624"/>
      <c r="AV109" s="625"/>
      <c r="AW109" s="625"/>
      <c r="AX109" s="625"/>
      <c r="AY109" s="625"/>
      <c r="AZ109" s="625"/>
      <c r="BA109" s="625"/>
      <c r="BB109" s="626"/>
      <c r="BD109" s="652"/>
    </row>
    <row r="110" spans="2:56" ht="15" x14ac:dyDescent="0.25">
      <c r="B110" s="624"/>
      <c r="C110" s="625"/>
      <c r="D110" s="625"/>
      <c r="E110" s="625"/>
      <c r="F110" s="663" t="str">
        <f t="shared" si="3"/>
        <v/>
      </c>
      <c r="G110" s="663"/>
      <c r="H110" s="602"/>
      <c r="I110" s="643"/>
      <c r="K110" s="624"/>
      <c r="L110" s="625"/>
      <c r="M110" s="625"/>
      <c r="N110" s="625"/>
      <c r="O110" s="625"/>
      <c r="P110" s="625"/>
      <c r="Q110" s="625"/>
      <c r="R110" s="625"/>
      <c r="S110" s="625"/>
      <c r="T110" s="626"/>
      <c r="V110" s="624"/>
      <c r="W110" s="625"/>
      <c r="X110" s="625"/>
      <c r="Y110" s="625"/>
      <c r="Z110" s="625"/>
      <c r="AA110" s="625"/>
      <c r="AB110" s="625"/>
      <c r="AC110" s="626"/>
      <c r="AE110" s="646"/>
      <c r="AG110" s="624"/>
      <c r="AH110" s="627"/>
      <c r="AI110" s="628">
        <f t="shared" si="4"/>
        <v>0</v>
      </c>
      <c r="AJ110" s="629" t="e">
        <f t="shared" si="5"/>
        <v>#DIV/0!</v>
      </c>
      <c r="AL110" s="624"/>
      <c r="AM110" s="625"/>
      <c r="AN110" s="625"/>
      <c r="AO110" s="625"/>
      <c r="AP110" s="625"/>
      <c r="AQ110" s="625"/>
      <c r="AR110" s="625"/>
      <c r="AS110" s="626"/>
      <c r="AU110" s="624"/>
      <c r="AV110" s="625"/>
      <c r="AW110" s="625"/>
      <c r="AX110" s="625"/>
      <c r="AY110" s="625"/>
      <c r="AZ110" s="625"/>
      <c r="BA110" s="625"/>
      <c r="BB110" s="626"/>
      <c r="BD110" s="652"/>
    </row>
    <row r="111" spans="2:56" ht="15" x14ac:dyDescent="0.25">
      <c r="B111" s="624"/>
      <c r="C111" s="625"/>
      <c r="D111" s="625"/>
      <c r="E111" s="625"/>
      <c r="F111" s="663" t="str">
        <f t="shared" si="3"/>
        <v/>
      </c>
      <c r="G111" s="663"/>
      <c r="H111" s="602"/>
      <c r="I111" s="643"/>
      <c r="K111" s="624"/>
      <c r="L111" s="625"/>
      <c r="M111" s="625"/>
      <c r="N111" s="625"/>
      <c r="O111" s="625"/>
      <c r="P111" s="625"/>
      <c r="Q111" s="625"/>
      <c r="R111" s="625"/>
      <c r="S111" s="625"/>
      <c r="T111" s="626"/>
      <c r="V111" s="624"/>
      <c r="W111" s="625"/>
      <c r="X111" s="625"/>
      <c r="Y111" s="625"/>
      <c r="Z111" s="625"/>
      <c r="AA111" s="625"/>
      <c r="AB111" s="625"/>
      <c r="AC111" s="626"/>
      <c r="AE111" s="646"/>
      <c r="AG111" s="624"/>
      <c r="AH111" s="627"/>
      <c r="AI111" s="628">
        <f t="shared" si="4"/>
        <v>0</v>
      </c>
      <c r="AJ111" s="629" t="e">
        <f t="shared" si="5"/>
        <v>#DIV/0!</v>
      </c>
      <c r="AL111" s="624"/>
      <c r="AM111" s="625"/>
      <c r="AN111" s="625"/>
      <c r="AO111" s="625"/>
      <c r="AP111" s="625"/>
      <c r="AQ111" s="625"/>
      <c r="AR111" s="625"/>
      <c r="AS111" s="626"/>
      <c r="AU111" s="624"/>
      <c r="AV111" s="625"/>
      <c r="AW111" s="625"/>
      <c r="AX111" s="625"/>
      <c r="AY111" s="625"/>
      <c r="AZ111" s="625"/>
      <c r="BA111" s="625"/>
      <c r="BB111" s="626"/>
      <c r="BD111" s="652"/>
    </row>
    <row r="112" spans="2:56" ht="15" x14ac:dyDescent="0.25">
      <c r="B112" s="624"/>
      <c r="C112" s="625"/>
      <c r="D112" s="625"/>
      <c r="E112" s="625"/>
      <c r="F112" s="663" t="str">
        <f t="shared" si="3"/>
        <v/>
      </c>
      <c r="G112" s="663"/>
      <c r="H112" s="602"/>
      <c r="I112" s="643"/>
      <c r="K112" s="624"/>
      <c r="L112" s="625"/>
      <c r="M112" s="625"/>
      <c r="N112" s="625"/>
      <c r="O112" s="625"/>
      <c r="P112" s="625"/>
      <c r="Q112" s="625"/>
      <c r="R112" s="625"/>
      <c r="S112" s="625"/>
      <c r="T112" s="626"/>
      <c r="V112" s="624"/>
      <c r="W112" s="625"/>
      <c r="X112" s="625"/>
      <c r="Y112" s="625"/>
      <c r="Z112" s="625"/>
      <c r="AA112" s="625"/>
      <c r="AB112" s="625"/>
      <c r="AC112" s="626"/>
      <c r="AE112" s="646"/>
      <c r="AG112" s="624"/>
      <c r="AH112" s="627"/>
      <c r="AI112" s="628">
        <f t="shared" si="4"/>
        <v>0</v>
      </c>
      <c r="AJ112" s="629" t="e">
        <f t="shared" si="5"/>
        <v>#DIV/0!</v>
      </c>
      <c r="AL112" s="624"/>
      <c r="AM112" s="625"/>
      <c r="AN112" s="625"/>
      <c r="AO112" s="625"/>
      <c r="AP112" s="625"/>
      <c r="AQ112" s="625"/>
      <c r="AR112" s="625"/>
      <c r="AS112" s="626"/>
      <c r="AU112" s="624"/>
      <c r="AV112" s="625"/>
      <c r="AW112" s="625"/>
      <c r="AX112" s="625"/>
      <c r="AY112" s="625"/>
      <c r="AZ112" s="625"/>
      <c r="BA112" s="625"/>
      <c r="BB112" s="626"/>
      <c r="BD112" s="652"/>
    </row>
    <row r="113" spans="2:56" ht="15" x14ac:dyDescent="0.25">
      <c r="B113" s="624"/>
      <c r="C113" s="625"/>
      <c r="D113" s="625"/>
      <c r="E113" s="625"/>
      <c r="F113" s="663" t="str">
        <f t="shared" si="3"/>
        <v/>
      </c>
      <c r="G113" s="663"/>
      <c r="H113" s="602"/>
      <c r="I113" s="643"/>
      <c r="K113" s="624"/>
      <c r="L113" s="625"/>
      <c r="M113" s="625"/>
      <c r="N113" s="625"/>
      <c r="O113" s="625"/>
      <c r="P113" s="625"/>
      <c r="Q113" s="625"/>
      <c r="R113" s="625"/>
      <c r="S113" s="625"/>
      <c r="T113" s="626"/>
      <c r="V113" s="624"/>
      <c r="W113" s="625"/>
      <c r="X113" s="625"/>
      <c r="Y113" s="625"/>
      <c r="Z113" s="625"/>
      <c r="AA113" s="625"/>
      <c r="AB113" s="625"/>
      <c r="AC113" s="626"/>
      <c r="AE113" s="646"/>
      <c r="AG113" s="624"/>
      <c r="AH113" s="627"/>
      <c r="AI113" s="628">
        <f t="shared" si="4"/>
        <v>0</v>
      </c>
      <c r="AJ113" s="629" t="e">
        <f t="shared" si="5"/>
        <v>#DIV/0!</v>
      </c>
      <c r="AL113" s="624"/>
      <c r="AM113" s="625"/>
      <c r="AN113" s="625"/>
      <c r="AO113" s="625"/>
      <c r="AP113" s="625"/>
      <c r="AQ113" s="625"/>
      <c r="AR113" s="625"/>
      <c r="AS113" s="626"/>
      <c r="AU113" s="624"/>
      <c r="AV113" s="625"/>
      <c r="AW113" s="625"/>
      <c r="AX113" s="625"/>
      <c r="AY113" s="625"/>
      <c r="AZ113" s="625"/>
      <c r="BA113" s="625"/>
      <c r="BB113" s="626"/>
      <c r="BD113" s="652"/>
    </row>
    <row r="114" spans="2:56" ht="15" x14ac:dyDescent="0.25">
      <c r="B114" s="624"/>
      <c r="C114" s="625"/>
      <c r="D114" s="625"/>
      <c r="E114" s="625"/>
      <c r="F114" s="663" t="str">
        <f t="shared" si="3"/>
        <v/>
      </c>
      <c r="G114" s="663"/>
      <c r="H114" s="602"/>
      <c r="I114" s="643"/>
      <c r="K114" s="624"/>
      <c r="L114" s="625"/>
      <c r="M114" s="625"/>
      <c r="N114" s="625"/>
      <c r="O114" s="625"/>
      <c r="P114" s="625"/>
      <c r="Q114" s="625"/>
      <c r="R114" s="625"/>
      <c r="S114" s="625"/>
      <c r="T114" s="626"/>
      <c r="V114" s="624"/>
      <c r="W114" s="625"/>
      <c r="X114" s="625"/>
      <c r="Y114" s="625"/>
      <c r="Z114" s="625"/>
      <c r="AA114" s="625"/>
      <c r="AB114" s="625"/>
      <c r="AC114" s="626"/>
      <c r="AE114" s="646"/>
      <c r="AG114" s="624"/>
      <c r="AH114" s="627"/>
      <c r="AI114" s="628">
        <f t="shared" si="4"/>
        <v>0</v>
      </c>
      <c r="AJ114" s="629" t="e">
        <f t="shared" si="5"/>
        <v>#DIV/0!</v>
      </c>
      <c r="AL114" s="624"/>
      <c r="AM114" s="625"/>
      <c r="AN114" s="625"/>
      <c r="AO114" s="625"/>
      <c r="AP114" s="625"/>
      <c r="AQ114" s="625"/>
      <c r="AR114" s="625"/>
      <c r="AS114" s="626"/>
      <c r="AU114" s="624"/>
      <c r="AV114" s="625"/>
      <c r="AW114" s="625"/>
      <c r="AX114" s="625"/>
      <c r="AY114" s="625"/>
      <c r="AZ114" s="625"/>
      <c r="BA114" s="625"/>
      <c r="BB114" s="626"/>
      <c r="BD114" s="652"/>
    </row>
    <row r="115" spans="2:56" ht="15" x14ac:dyDescent="0.25">
      <c r="B115" s="624"/>
      <c r="C115" s="625"/>
      <c r="D115" s="625"/>
      <c r="E115" s="625"/>
      <c r="F115" s="663" t="str">
        <f t="shared" si="3"/>
        <v/>
      </c>
      <c r="G115" s="663"/>
      <c r="H115" s="602"/>
      <c r="I115" s="643"/>
      <c r="K115" s="624"/>
      <c r="L115" s="625"/>
      <c r="M115" s="625"/>
      <c r="N115" s="625"/>
      <c r="O115" s="625"/>
      <c r="P115" s="625"/>
      <c r="Q115" s="625"/>
      <c r="R115" s="625"/>
      <c r="S115" s="625"/>
      <c r="T115" s="626"/>
      <c r="V115" s="624"/>
      <c r="W115" s="625"/>
      <c r="X115" s="625"/>
      <c r="Y115" s="625"/>
      <c r="Z115" s="625"/>
      <c r="AA115" s="625"/>
      <c r="AB115" s="625"/>
      <c r="AC115" s="626"/>
      <c r="AE115" s="646"/>
      <c r="AG115" s="624"/>
      <c r="AH115" s="627"/>
      <c r="AI115" s="628">
        <f t="shared" si="4"/>
        <v>0</v>
      </c>
      <c r="AJ115" s="629" t="e">
        <f t="shared" si="5"/>
        <v>#DIV/0!</v>
      </c>
      <c r="AL115" s="624"/>
      <c r="AM115" s="625"/>
      <c r="AN115" s="625"/>
      <c r="AO115" s="625"/>
      <c r="AP115" s="625"/>
      <c r="AQ115" s="625"/>
      <c r="AR115" s="625"/>
      <c r="AS115" s="626"/>
      <c r="AU115" s="624"/>
      <c r="AV115" s="625"/>
      <c r="AW115" s="625"/>
      <c r="AX115" s="625"/>
      <c r="AY115" s="625"/>
      <c r="AZ115" s="625"/>
      <c r="BA115" s="625"/>
      <c r="BB115" s="626"/>
      <c r="BD115" s="652"/>
    </row>
    <row r="116" spans="2:56" ht="15" x14ac:dyDescent="0.25">
      <c r="B116" s="624"/>
      <c r="C116" s="625"/>
      <c r="D116" s="625"/>
      <c r="E116" s="625"/>
      <c r="F116" s="663" t="str">
        <f t="shared" si="3"/>
        <v/>
      </c>
      <c r="G116" s="663"/>
      <c r="H116" s="602"/>
      <c r="I116" s="643"/>
      <c r="K116" s="624"/>
      <c r="L116" s="625"/>
      <c r="M116" s="625"/>
      <c r="N116" s="625"/>
      <c r="O116" s="625"/>
      <c r="P116" s="625"/>
      <c r="Q116" s="625"/>
      <c r="R116" s="625"/>
      <c r="S116" s="625"/>
      <c r="T116" s="626"/>
      <c r="V116" s="624"/>
      <c r="W116" s="625"/>
      <c r="X116" s="625"/>
      <c r="Y116" s="625"/>
      <c r="Z116" s="625"/>
      <c r="AA116" s="625"/>
      <c r="AB116" s="625"/>
      <c r="AC116" s="626"/>
      <c r="AE116" s="646"/>
      <c r="AG116" s="624"/>
      <c r="AH116" s="627"/>
      <c r="AI116" s="628">
        <f t="shared" si="4"/>
        <v>0</v>
      </c>
      <c r="AJ116" s="629" t="e">
        <f t="shared" si="5"/>
        <v>#DIV/0!</v>
      </c>
      <c r="AL116" s="624"/>
      <c r="AM116" s="625"/>
      <c r="AN116" s="625"/>
      <c r="AO116" s="625"/>
      <c r="AP116" s="625"/>
      <c r="AQ116" s="625"/>
      <c r="AR116" s="625"/>
      <c r="AS116" s="626"/>
      <c r="AU116" s="624"/>
      <c r="AV116" s="625"/>
      <c r="AW116" s="625"/>
      <c r="AX116" s="625"/>
      <c r="AY116" s="625"/>
      <c r="AZ116" s="625"/>
      <c r="BA116" s="625"/>
      <c r="BB116" s="626"/>
      <c r="BD116" s="652"/>
    </row>
    <row r="117" spans="2:56" ht="15" x14ac:dyDescent="0.25">
      <c r="B117" s="624"/>
      <c r="C117" s="625"/>
      <c r="D117" s="625"/>
      <c r="E117" s="625"/>
      <c r="F117" s="663" t="str">
        <f t="shared" si="3"/>
        <v/>
      </c>
      <c r="G117" s="663"/>
      <c r="H117" s="602"/>
      <c r="I117" s="643"/>
      <c r="K117" s="624"/>
      <c r="L117" s="625"/>
      <c r="M117" s="625"/>
      <c r="N117" s="625"/>
      <c r="O117" s="625"/>
      <c r="P117" s="625"/>
      <c r="Q117" s="625"/>
      <c r="R117" s="625"/>
      <c r="S117" s="625"/>
      <c r="T117" s="626"/>
      <c r="V117" s="624"/>
      <c r="W117" s="625"/>
      <c r="X117" s="625"/>
      <c r="Y117" s="625"/>
      <c r="Z117" s="625"/>
      <c r="AA117" s="625"/>
      <c r="AB117" s="625"/>
      <c r="AC117" s="626"/>
      <c r="AE117" s="646"/>
      <c r="AG117" s="624"/>
      <c r="AH117" s="627"/>
      <c r="AI117" s="628">
        <f t="shared" si="4"/>
        <v>0</v>
      </c>
      <c r="AJ117" s="629" t="e">
        <f t="shared" si="5"/>
        <v>#DIV/0!</v>
      </c>
      <c r="AL117" s="624"/>
      <c r="AM117" s="625"/>
      <c r="AN117" s="625"/>
      <c r="AO117" s="625"/>
      <c r="AP117" s="625"/>
      <c r="AQ117" s="625"/>
      <c r="AR117" s="625"/>
      <c r="AS117" s="626"/>
      <c r="AU117" s="624"/>
      <c r="AV117" s="625"/>
      <c r="AW117" s="625"/>
      <c r="AX117" s="625"/>
      <c r="AY117" s="625"/>
      <c r="AZ117" s="625"/>
      <c r="BA117" s="625"/>
      <c r="BB117" s="626"/>
      <c r="BD117" s="652"/>
    </row>
    <row r="118" spans="2:56" ht="15" x14ac:dyDescent="0.25">
      <c r="B118" s="624"/>
      <c r="C118" s="625"/>
      <c r="D118" s="625"/>
      <c r="E118" s="625"/>
      <c r="F118" s="663" t="str">
        <f t="shared" si="3"/>
        <v/>
      </c>
      <c r="G118" s="663"/>
      <c r="H118" s="602"/>
      <c r="I118" s="643"/>
      <c r="K118" s="624"/>
      <c r="L118" s="625"/>
      <c r="M118" s="625"/>
      <c r="N118" s="625"/>
      <c r="O118" s="625"/>
      <c r="P118" s="625"/>
      <c r="Q118" s="625"/>
      <c r="R118" s="625"/>
      <c r="S118" s="625"/>
      <c r="T118" s="626"/>
      <c r="V118" s="624"/>
      <c r="W118" s="625"/>
      <c r="X118" s="625"/>
      <c r="Y118" s="625"/>
      <c r="Z118" s="625"/>
      <c r="AA118" s="625"/>
      <c r="AB118" s="625"/>
      <c r="AC118" s="626"/>
      <c r="AE118" s="646"/>
      <c r="AG118" s="624"/>
      <c r="AH118" s="627"/>
      <c r="AI118" s="628">
        <f t="shared" si="4"/>
        <v>0</v>
      </c>
      <c r="AJ118" s="629" t="e">
        <f t="shared" si="5"/>
        <v>#DIV/0!</v>
      </c>
      <c r="AL118" s="624"/>
      <c r="AM118" s="625"/>
      <c r="AN118" s="625"/>
      <c r="AO118" s="625"/>
      <c r="AP118" s="625"/>
      <c r="AQ118" s="625"/>
      <c r="AR118" s="625"/>
      <c r="AS118" s="626"/>
      <c r="AU118" s="624"/>
      <c r="AV118" s="625"/>
      <c r="AW118" s="625"/>
      <c r="AX118" s="625"/>
      <c r="AY118" s="625"/>
      <c r="AZ118" s="625"/>
      <c r="BA118" s="625"/>
      <c r="BB118" s="626"/>
      <c r="BD118" s="652"/>
    </row>
    <row r="119" spans="2:56" ht="15" x14ac:dyDescent="0.25">
      <c r="B119" s="624"/>
      <c r="C119" s="625"/>
      <c r="D119" s="625"/>
      <c r="E119" s="625"/>
      <c r="F119" s="663" t="str">
        <f t="shared" si="3"/>
        <v/>
      </c>
      <c r="G119" s="663"/>
      <c r="H119" s="602"/>
      <c r="I119" s="643"/>
      <c r="K119" s="624"/>
      <c r="L119" s="625"/>
      <c r="M119" s="625"/>
      <c r="N119" s="625"/>
      <c r="O119" s="625"/>
      <c r="P119" s="625"/>
      <c r="Q119" s="625"/>
      <c r="R119" s="625"/>
      <c r="S119" s="625"/>
      <c r="T119" s="626"/>
      <c r="V119" s="624"/>
      <c r="W119" s="625"/>
      <c r="X119" s="625"/>
      <c r="Y119" s="625"/>
      <c r="Z119" s="625"/>
      <c r="AA119" s="625"/>
      <c r="AB119" s="625"/>
      <c r="AC119" s="626"/>
      <c r="AE119" s="646"/>
      <c r="AG119" s="624"/>
      <c r="AH119" s="627"/>
      <c r="AI119" s="628">
        <f t="shared" si="4"/>
        <v>0</v>
      </c>
      <c r="AJ119" s="629" t="e">
        <f t="shared" si="5"/>
        <v>#DIV/0!</v>
      </c>
      <c r="AL119" s="624"/>
      <c r="AM119" s="625"/>
      <c r="AN119" s="625"/>
      <c r="AO119" s="625"/>
      <c r="AP119" s="625"/>
      <c r="AQ119" s="625"/>
      <c r="AR119" s="625"/>
      <c r="AS119" s="626"/>
      <c r="AU119" s="624"/>
      <c r="AV119" s="625"/>
      <c r="AW119" s="625"/>
      <c r="AX119" s="625"/>
      <c r="AY119" s="625"/>
      <c r="AZ119" s="625"/>
      <c r="BA119" s="625"/>
      <c r="BB119" s="626"/>
      <c r="BD119" s="652"/>
    </row>
    <row r="120" spans="2:56" ht="15" x14ac:dyDescent="0.25">
      <c r="B120" s="624"/>
      <c r="C120" s="625"/>
      <c r="D120" s="625"/>
      <c r="E120" s="625"/>
      <c r="F120" s="663" t="str">
        <f t="shared" si="3"/>
        <v/>
      </c>
      <c r="G120" s="663"/>
      <c r="H120" s="602"/>
      <c r="I120" s="643"/>
      <c r="K120" s="624"/>
      <c r="L120" s="625"/>
      <c r="M120" s="625"/>
      <c r="N120" s="625"/>
      <c r="O120" s="625"/>
      <c r="P120" s="625"/>
      <c r="Q120" s="625"/>
      <c r="R120" s="625"/>
      <c r="S120" s="625"/>
      <c r="T120" s="626"/>
      <c r="V120" s="624"/>
      <c r="W120" s="625"/>
      <c r="X120" s="625"/>
      <c r="Y120" s="625"/>
      <c r="Z120" s="625"/>
      <c r="AA120" s="625"/>
      <c r="AB120" s="625"/>
      <c r="AC120" s="626"/>
      <c r="AE120" s="646"/>
      <c r="AG120" s="624"/>
      <c r="AH120" s="627"/>
      <c r="AI120" s="628">
        <f t="shared" si="4"/>
        <v>0</v>
      </c>
      <c r="AJ120" s="629" t="e">
        <f t="shared" si="5"/>
        <v>#DIV/0!</v>
      </c>
      <c r="AL120" s="624"/>
      <c r="AM120" s="625"/>
      <c r="AN120" s="625"/>
      <c r="AO120" s="625"/>
      <c r="AP120" s="625"/>
      <c r="AQ120" s="625"/>
      <c r="AR120" s="625"/>
      <c r="AS120" s="626"/>
      <c r="AU120" s="624"/>
      <c r="AV120" s="625"/>
      <c r="AW120" s="625"/>
      <c r="AX120" s="625"/>
      <c r="AY120" s="625"/>
      <c r="AZ120" s="625"/>
      <c r="BA120" s="625"/>
      <c r="BB120" s="626"/>
      <c r="BD120" s="652"/>
    </row>
    <row r="121" spans="2:56" ht="15" x14ac:dyDescent="0.25">
      <c r="B121" s="624"/>
      <c r="C121" s="625"/>
      <c r="D121" s="625"/>
      <c r="E121" s="625"/>
      <c r="F121" s="663" t="str">
        <f t="shared" si="3"/>
        <v/>
      </c>
      <c r="G121" s="663"/>
      <c r="H121" s="602"/>
      <c r="I121" s="643"/>
      <c r="K121" s="624"/>
      <c r="L121" s="625"/>
      <c r="M121" s="625"/>
      <c r="N121" s="625"/>
      <c r="O121" s="625"/>
      <c r="P121" s="625"/>
      <c r="Q121" s="625"/>
      <c r="R121" s="625"/>
      <c r="S121" s="625"/>
      <c r="T121" s="626"/>
      <c r="V121" s="624"/>
      <c r="W121" s="625"/>
      <c r="X121" s="625"/>
      <c r="Y121" s="625"/>
      <c r="Z121" s="625"/>
      <c r="AA121" s="625"/>
      <c r="AB121" s="625"/>
      <c r="AC121" s="626"/>
      <c r="AE121" s="646"/>
      <c r="AG121" s="624"/>
      <c r="AH121" s="627"/>
      <c r="AI121" s="628">
        <f t="shared" si="4"/>
        <v>0</v>
      </c>
      <c r="AJ121" s="629" t="e">
        <f t="shared" si="5"/>
        <v>#DIV/0!</v>
      </c>
      <c r="AL121" s="624"/>
      <c r="AM121" s="625"/>
      <c r="AN121" s="625"/>
      <c r="AO121" s="625"/>
      <c r="AP121" s="625"/>
      <c r="AQ121" s="625"/>
      <c r="AR121" s="625"/>
      <c r="AS121" s="626"/>
      <c r="AU121" s="624"/>
      <c r="AV121" s="625"/>
      <c r="AW121" s="625"/>
      <c r="AX121" s="625"/>
      <c r="AY121" s="625"/>
      <c r="AZ121" s="625"/>
      <c r="BA121" s="625"/>
      <c r="BB121" s="626"/>
      <c r="BD121" s="652"/>
    </row>
    <row r="122" spans="2:56" ht="15" x14ac:dyDescent="0.25">
      <c r="B122" s="624"/>
      <c r="C122" s="625"/>
      <c r="D122" s="625"/>
      <c r="E122" s="625"/>
      <c r="F122" s="663" t="str">
        <f t="shared" si="3"/>
        <v/>
      </c>
      <c r="G122" s="663"/>
      <c r="H122" s="602"/>
      <c r="I122" s="643"/>
      <c r="K122" s="624"/>
      <c r="L122" s="625"/>
      <c r="M122" s="625"/>
      <c r="N122" s="625"/>
      <c r="O122" s="625"/>
      <c r="P122" s="625"/>
      <c r="Q122" s="625"/>
      <c r="R122" s="625"/>
      <c r="S122" s="625"/>
      <c r="T122" s="626"/>
      <c r="V122" s="624"/>
      <c r="W122" s="625"/>
      <c r="X122" s="625"/>
      <c r="Y122" s="625"/>
      <c r="Z122" s="625"/>
      <c r="AA122" s="625"/>
      <c r="AB122" s="625"/>
      <c r="AC122" s="626"/>
      <c r="AE122" s="646"/>
      <c r="AG122" s="624"/>
      <c r="AH122" s="627"/>
      <c r="AI122" s="628">
        <f t="shared" si="4"/>
        <v>0</v>
      </c>
      <c r="AJ122" s="629" t="e">
        <f t="shared" si="5"/>
        <v>#DIV/0!</v>
      </c>
      <c r="AL122" s="624"/>
      <c r="AM122" s="625"/>
      <c r="AN122" s="625"/>
      <c r="AO122" s="625"/>
      <c r="AP122" s="625"/>
      <c r="AQ122" s="625"/>
      <c r="AR122" s="625"/>
      <c r="AS122" s="626"/>
      <c r="AU122" s="624"/>
      <c r="AV122" s="625"/>
      <c r="AW122" s="625"/>
      <c r="AX122" s="625"/>
      <c r="AY122" s="625"/>
      <c r="AZ122" s="625"/>
      <c r="BA122" s="625"/>
      <c r="BB122" s="626"/>
      <c r="BD122" s="652"/>
    </row>
    <row r="123" spans="2:56" ht="15" x14ac:dyDescent="0.25">
      <c r="B123" s="624"/>
      <c r="C123" s="625"/>
      <c r="D123" s="625"/>
      <c r="E123" s="625"/>
      <c r="F123" s="663" t="str">
        <f t="shared" si="3"/>
        <v/>
      </c>
      <c r="G123" s="663"/>
      <c r="H123" s="602"/>
      <c r="I123" s="643"/>
      <c r="K123" s="624"/>
      <c r="L123" s="625"/>
      <c r="M123" s="625"/>
      <c r="N123" s="625"/>
      <c r="O123" s="625"/>
      <c r="P123" s="625"/>
      <c r="Q123" s="625"/>
      <c r="R123" s="625"/>
      <c r="S123" s="625"/>
      <c r="T123" s="626"/>
      <c r="V123" s="624"/>
      <c r="W123" s="625"/>
      <c r="X123" s="625"/>
      <c r="Y123" s="625"/>
      <c r="Z123" s="625"/>
      <c r="AA123" s="625"/>
      <c r="AB123" s="625"/>
      <c r="AC123" s="626"/>
      <c r="AE123" s="646"/>
      <c r="AG123" s="624"/>
      <c r="AH123" s="627"/>
      <c r="AI123" s="628">
        <f t="shared" si="4"/>
        <v>0</v>
      </c>
      <c r="AJ123" s="629" t="e">
        <f t="shared" si="5"/>
        <v>#DIV/0!</v>
      </c>
      <c r="AL123" s="624"/>
      <c r="AM123" s="625"/>
      <c r="AN123" s="625"/>
      <c r="AO123" s="625"/>
      <c r="AP123" s="625"/>
      <c r="AQ123" s="625"/>
      <c r="AR123" s="625"/>
      <c r="AS123" s="626"/>
      <c r="AU123" s="624"/>
      <c r="AV123" s="625"/>
      <c r="AW123" s="625"/>
      <c r="AX123" s="625"/>
      <c r="AY123" s="625"/>
      <c r="AZ123" s="625"/>
      <c r="BA123" s="625"/>
      <c r="BB123" s="626"/>
      <c r="BD123" s="652"/>
    </row>
    <row r="124" spans="2:56" ht="15" x14ac:dyDescent="0.25">
      <c r="B124" s="624"/>
      <c r="C124" s="625"/>
      <c r="D124" s="625"/>
      <c r="E124" s="625"/>
      <c r="F124" s="663" t="str">
        <f t="shared" si="3"/>
        <v/>
      </c>
      <c r="G124" s="663"/>
      <c r="H124" s="602"/>
      <c r="I124" s="643"/>
      <c r="K124" s="624"/>
      <c r="L124" s="625"/>
      <c r="M124" s="625"/>
      <c r="N124" s="625"/>
      <c r="O124" s="625"/>
      <c r="P124" s="625"/>
      <c r="Q124" s="625"/>
      <c r="R124" s="625"/>
      <c r="S124" s="625"/>
      <c r="T124" s="626"/>
      <c r="V124" s="624"/>
      <c r="W124" s="625"/>
      <c r="X124" s="625"/>
      <c r="Y124" s="625"/>
      <c r="Z124" s="625"/>
      <c r="AA124" s="625"/>
      <c r="AB124" s="625"/>
      <c r="AC124" s="626"/>
      <c r="AE124" s="646"/>
      <c r="AG124" s="624"/>
      <c r="AH124" s="627"/>
      <c r="AI124" s="628">
        <f t="shared" si="4"/>
        <v>0</v>
      </c>
      <c r="AJ124" s="629" t="e">
        <f t="shared" si="5"/>
        <v>#DIV/0!</v>
      </c>
      <c r="AL124" s="624"/>
      <c r="AM124" s="625"/>
      <c r="AN124" s="625"/>
      <c r="AO124" s="625"/>
      <c r="AP124" s="625"/>
      <c r="AQ124" s="625"/>
      <c r="AR124" s="625"/>
      <c r="AS124" s="626"/>
      <c r="AU124" s="624"/>
      <c r="AV124" s="625"/>
      <c r="AW124" s="625"/>
      <c r="AX124" s="625"/>
      <c r="AY124" s="625"/>
      <c r="AZ124" s="625"/>
      <c r="BA124" s="625"/>
      <c r="BB124" s="626"/>
      <c r="BD124" s="652"/>
    </row>
    <row r="125" spans="2:56" ht="15" x14ac:dyDescent="0.25">
      <c r="B125" s="624"/>
      <c r="C125" s="625"/>
      <c r="D125" s="625"/>
      <c r="E125" s="625"/>
      <c r="F125" s="663" t="str">
        <f t="shared" si="3"/>
        <v/>
      </c>
      <c r="G125" s="663"/>
      <c r="H125" s="602"/>
      <c r="I125" s="643"/>
      <c r="K125" s="624"/>
      <c r="L125" s="625"/>
      <c r="M125" s="625"/>
      <c r="N125" s="625"/>
      <c r="O125" s="625"/>
      <c r="P125" s="625"/>
      <c r="Q125" s="625"/>
      <c r="R125" s="625"/>
      <c r="S125" s="625"/>
      <c r="T125" s="626"/>
      <c r="V125" s="624"/>
      <c r="W125" s="625"/>
      <c r="X125" s="625"/>
      <c r="Y125" s="625"/>
      <c r="Z125" s="625"/>
      <c r="AA125" s="625"/>
      <c r="AB125" s="625"/>
      <c r="AC125" s="626"/>
      <c r="AE125" s="646"/>
      <c r="AG125" s="624"/>
      <c r="AH125" s="627"/>
      <c r="AI125" s="628">
        <f t="shared" si="4"/>
        <v>0</v>
      </c>
      <c r="AJ125" s="629" t="e">
        <f t="shared" si="5"/>
        <v>#DIV/0!</v>
      </c>
      <c r="AL125" s="624"/>
      <c r="AM125" s="625"/>
      <c r="AN125" s="625"/>
      <c r="AO125" s="625"/>
      <c r="AP125" s="625"/>
      <c r="AQ125" s="625"/>
      <c r="AR125" s="625"/>
      <c r="AS125" s="626"/>
      <c r="AU125" s="624"/>
      <c r="AV125" s="625"/>
      <c r="AW125" s="625"/>
      <c r="AX125" s="625"/>
      <c r="AY125" s="625"/>
      <c r="AZ125" s="625"/>
      <c r="BA125" s="625"/>
      <c r="BB125" s="626"/>
      <c r="BD125" s="652"/>
    </row>
    <row r="126" spans="2:56" ht="15" x14ac:dyDescent="0.25">
      <c r="B126" s="624"/>
      <c r="C126" s="625"/>
      <c r="D126" s="625"/>
      <c r="E126" s="625"/>
      <c r="F126" s="663" t="str">
        <f t="shared" si="3"/>
        <v/>
      </c>
      <c r="G126" s="663"/>
      <c r="H126" s="602"/>
      <c r="I126" s="643"/>
      <c r="K126" s="624"/>
      <c r="L126" s="625"/>
      <c r="M126" s="625"/>
      <c r="N126" s="625"/>
      <c r="O126" s="625"/>
      <c r="P126" s="625"/>
      <c r="Q126" s="625"/>
      <c r="R126" s="625"/>
      <c r="S126" s="625"/>
      <c r="T126" s="626"/>
      <c r="V126" s="624"/>
      <c r="W126" s="625"/>
      <c r="X126" s="625"/>
      <c r="Y126" s="625"/>
      <c r="Z126" s="625"/>
      <c r="AA126" s="625"/>
      <c r="AB126" s="625"/>
      <c r="AC126" s="626"/>
      <c r="AE126" s="646"/>
      <c r="AG126" s="624"/>
      <c r="AH126" s="627"/>
      <c r="AI126" s="628">
        <f t="shared" si="4"/>
        <v>0</v>
      </c>
      <c r="AJ126" s="629" t="e">
        <f t="shared" si="5"/>
        <v>#DIV/0!</v>
      </c>
      <c r="AL126" s="624"/>
      <c r="AM126" s="625"/>
      <c r="AN126" s="625"/>
      <c r="AO126" s="625"/>
      <c r="AP126" s="625"/>
      <c r="AQ126" s="625"/>
      <c r="AR126" s="625"/>
      <c r="AS126" s="626"/>
      <c r="AU126" s="624"/>
      <c r="AV126" s="625"/>
      <c r="AW126" s="625"/>
      <c r="AX126" s="625"/>
      <c r="AY126" s="625"/>
      <c r="AZ126" s="625"/>
      <c r="BA126" s="625"/>
      <c r="BB126" s="626"/>
      <c r="BD126" s="652"/>
    </row>
    <row r="127" spans="2:56" ht="15" x14ac:dyDescent="0.25">
      <c r="B127" s="624"/>
      <c r="C127" s="625"/>
      <c r="D127" s="625"/>
      <c r="E127" s="625"/>
      <c r="F127" s="663" t="str">
        <f t="shared" si="3"/>
        <v/>
      </c>
      <c r="G127" s="663"/>
      <c r="H127" s="602"/>
      <c r="I127" s="643"/>
      <c r="K127" s="624"/>
      <c r="L127" s="625"/>
      <c r="M127" s="625"/>
      <c r="N127" s="625"/>
      <c r="O127" s="625"/>
      <c r="P127" s="625"/>
      <c r="Q127" s="625"/>
      <c r="R127" s="625"/>
      <c r="S127" s="625"/>
      <c r="T127" s="626"/>
      <c r="V127" s="624"/>
      <c r="W127" s="625"/>
      <c r="X127" s="625"/>
      <c r="Y127" s="625"/>
      <c r="Z127" s="625"/>
      <c r="AA127" s="625"/>
      <c r="AB127" s="625"/>
      <c r="AC127" s="626"/>
      <c r="AE127" s="646"/>
      <c r="AG127" s="624"/>
      <c r="AH127" s="627"/>
      <c r="AI127" s="628">
        <f t="shared" si="4"/>
        <v>0</v>
      </c>
      <c r="AJ127" s="629" t="e">
        <f t="shared" si="5"/>
        <v>#DIV/0!</v>
      </c>
      <c r="AL127" s="624"/>
      <c r="AM127" s="625"/>
      <c r="AN127" s="625"/>
      <c r="AO127" s="625"/>
      <c r="AP127" s="625"/>
      <c r="AQ127" s="625"/>
      <c r="AR127" s="625"/>
      <c r="AS127" s="626"/>
      <c r="AU127" s="624"/>
      <c r="AV127" s="625"/>
      <c r="AW127" s="625"/>
      <c r="AX127" s="625"/>
      <c r="AY127" s="625"/>
      <c r="AZ127" s="625"/>
      <c r="BA127" s="625"/>
      <c r="BB127" s="626"/>
      <c r="BD127" s="652"/>
    </row>
    <row r="128" spans="2:56" ht="15" x14ac:dyDescent="0.25">
      <c r="B128" s="624"/>
      <c r="C128" s="625"/>
      <c r="D128" s="625"/>
      <c r="E128" s="625"/>
      <c r="F128" s="663" t="str">
        <f t="shared" si="3"/>
        <v/>
      </c>
      <c r="G128" s="663"/>
      <c r="H128" s="602"/>
      <c r="I128" s="643"/>
      <c r="K128" s="624"/>
      <c r="L128" s="625"/>
      <c r="M128" s="625"/>
      <c r="N128" s="625"/>
      <c r="O128" s="625"/>
      <c r="P128" s="625"/>
      <c r="Q128" s="625"/>
      <c r="R128" s="625"/>
      <c r="S128" s="625"/>
      <c r="T128" s="626"/>
      <c r="V128" s="624"/>
      <c r="W128" s="625"/>
      <c r="X128" s="625"/>
      <c r="Y128" s="625"/>
      <c r="Z128" s="625"/>
      <c r="AA128" s="625"/>
      <c r="AB128" s="625"/>
      <c r="AC128" s="626"/>
      <c r="AE128" s="646"/>
      <c r="AG128" s="624"/>
      <c r="AH128" s="627"/>
      <c r="AI128" s="628">
        <f t="shared" si="4"/>
        <v>0</v>
      </c>
      <c r="AJ128" s="629" t="e">
        <f t="shared" si="5"/>
        <v>#DIV/0!</v>
      </c>
      <c r="AL128" s="624"/>
      <c r="AM128" s="625"/>
      <c r="AN128" s="625"/>
      <c r="AO128" s="625"/>
      <c r="AP128" s="625"/>
      <c r="AQ128" s="625"/>
      <c r="AR128" s="625"/>
      <c r="AS128" s="626"/>
      <c r="AU128" s="624"/>
      <c r="AV128" s="625"/>
      <c r="AW128" s="625"/>
      <c r="AX128" s="625"/>
      <c r="AY128" s="625"/>
      <c r="AZ128" s="625"/>
      <c r="BA128" s="625"/>
      <c r="BB128" s="626"/>
      <c r="BD128" s="652"/>
    </row>
    <row r="129" spans="2:56" ht="15" x14ac:dyDescent="0.25">
      <c r="B129" s="624"/>
      <c r="C129" s="625"/>
      <c r="D129" s="625"/>
      <c r="E129" s="625"/>
      <c r="F129" s="663" t="str">
        <f t="shared" si="3"/>
        <v/>
      </c>
      <c r="G129" s="663"/>
      <c r="H129" s="602"/>
      <c r="I129" s="643"/>
      <c r="K129" s="624"/>
      <c r="L129" s="625"/>
      <c r="M129" s="625"/>
      <c r="N129" s="625"/>
      <c r="O129" s="625"/>
      <c r="P129" s="625"/>
      <c r="Q129" s="625"/>
      <c r="R129" s="625"/>
      <c r="S129" s="625"/>
      <c r="T129" s="626"/>
      <c r="V129" s="624"/>
      <c r="W129" s="625"/>
      <c r="X129" s="625"/>
      <c r="Y129" s="625"/>
      <c r="Z129" s="625"/>
      <c r="AA129" s="625"/>
      <c r="AB129" s="625"/>
      <c r="AC129" s="626"/>
      <c r="AE129" s="646"/>
      <c r="AG129" s="624"/>
      <c r="AH129" s="627"/>
      <c r="AI129" s="628">
        <f t="shared" si="4"/>
        <v>0</v>
      </c>
      <c r="AJ129" s="629" t="e">
        <f t="shared" si="5"/>
        <v>#DIV/0!</v>
      </c>
      <c r="AL129" s="624"/>
      <c r="AM129" s="625"/>
      <c r="AN129" s="625"/>
      <c r="AO129" s="625"/>
      <c r="AP129" s="625"/>
      <c r="AQ129" s="625"/>
      <c r="AR129" s="625"/>
      <c r="AS129" s="626"/>
      <c r="AU129" s="624"/>
      <c r="AV129" s="625"/>
      <c r="AW129" s="625"/>
      <c r="AX129" s="625"/>
      <c r="AY129" s="625"/>
      <c r="AZ129" s="625"/>
      <c r="BA129" s="625"/>
      <c r="BB129" s="626"/>
      <c r="BD129" s="652"/>
    </row>
    <row r="130" spans="2:56" ht="15" x14ac:dyDescent="0.25">
      <c r="B130" s="624"/>
      <c r="C130" s="625"/>
      <c r="D130" s="625"/>
      <c r="E130" s="625"/>
      <c r="F130" s="663" t="str">
        <f t="shared" si="3"/>
        <v/>
      </c>
      <c r="G130" s="663"/>
      <c r="H130" s="602"/>
      <c r="I130" s="643"/>
      <c r="K130" s="624"/>
      <c r="L130" s="625"/>
      <c r="M130" s="625"/>
      <c r="N130" s="625"/>
      <c r="O130" s="625"/>
      <c r="P130" s="625"/>
      <c r="Q130" s="625"/>
      <c r="R130" s="625"/>
      <c r="S130" s="625"/>
      <c r="T130" s="626"/>
      <c r="V130" s="624"/>
      <c r="W130" s="625"/>
      <c r="X130" s="625"/>
      <c r="Y130" s="625"/>
      <c r="Z130" s="625"/>
      <c r="AA130" s="625"/>
      <c r="AB130" s="625"/>
      <c r="AC130" s="626"/>
      <c r="AE130" s="646"/>
      <c r="AG130" s="624"/>
      <c r="AH130" s="627"/>
      <c r="AI130" s="628">
        <f t="shared" si="4"/>
        <v>0</v>
      </c>
      <c r="AJ130" s="629" t="e">
        <f t="shared" si="5"/>
        <v>#DIV/0!</v>
      </c>
      <c r="AL130" s="624"/>
      <c r="AM130" s="625"/>
      <c r="AN130" s="625"/>
      <c r="AO130" s="625"/>
      <c r="AP130" s="625"/>
      <c r="AQ130" s="625"/>
      <c r="AR130" s="625"/>
      <c r="AS130" s="626"/>
      <c r="AU130" s="624"/>
      <c r="AV130" s="625"/>
      <c r="AW130" s="625"/>
      <c r="AX130" s="625"/>
      <c r="AY130" s="625"/>
      <c r="AZ130" s="625"/>
      <c r="BA130" s="625"/>
      <c r="BB130" s="626"/>
      <c r="BD130" s="652"/>
    </row>
    <row r="131" spans="2:56" ht="15" x14ac:dyDescent="0.25">
      <c r="B131" s="624"/>
      <c r="C131" s="625"/>
      <c r="D131" s="625"/>
      <c r="E131" s="625"/>
      <c r="F131" s="663" t="str">
        <f t="shared" si="3"/>
        <v/>
      </c>
      <c r="G131" s="663"/>
      <c r="H131" s="602"/>
      <c r="I131" s="643"/>
      <c r="K131" s="624"/>
      <c r="L131" s="625"/>
      <c r="M131" s="625"/>
      <c r="N131" s="625"/>
      <c r="O131" s="625"/>
      <c r="P131" s="625"/>
      <c r="Q131" s="625"/>
      <c r="R131" s="625"/>
      <c r="S131" s="625"/>
      <c r="T131" s="626"/>
      <c r="V131" s="624"/>
      <c r="W131" s="625"/>
      <c r="X131" s="625"/>
      <c r="Y131" s="625"/>
      <c r="Z131" s="625"/>
      <c r="AA131" s="625"/>
      <c r="AB131" s="625"/>
      <c r="AC131" s="626"/>
      <c r="AE131" s="646"/>
      <c r="AG131" s="624"/>
      <c r="AH131" s="627"/>
      <c r="AI131" s="628">
        <f t="shared" si="4"/>
        <v>0</v>
      </c>
      <c r="AJ131" s="629" t="e">
        <f t="shared" si="5"/>
        <v>#DIV/0!</v>
      </c>
      <c r="AL131" s="624"/>
      <c r="AM131" s="625"/>
      <c r="AN131" s="625"/>
      <c r="AO131" s="625"/>
      <c r="AP131" s="625"/>
      <c r="AQ131" s="625"/>
      <c r="AR131" s="625"/>
      <c r="AS131" s="626"/>
      <c r="AU131" s="624"/>
      <c r="AV131" s="625"/>
      <c r="AW131" s="625"/>
      <c r="AX131" s="625"/>
      <c r="AY131" s="625"/>
      <c r="AZ131" s="625"/>
      <c r="BA131" s="625"/>
      <c r="BB131" s="626"/>
      <c r="BD131" s="652"/>
    </row>
    <row r="132" spans="2:56" ht="15" x14ac:dyDescent="0.25">
      <c r="B132" s="624"/>
      <c r="C132" s="625"/>
      <c r="D132" s="625"/>
      <c r="E132" s="625"/>
      <c r="F132" s="663" t="str">
        <f t="shared" si="3"/>
        <v/>
      </c>
      <c r="G132" s="663"/>
      <c r="H132" s="602"/>
      <c r="I132" s="643"/>
      <c r="K132" s="624"/>
      <c r="L132" s="625"/>
      <c r="M132" s="625"/>
      <c r="N132" s="625"/>
      <c r="O132" s="625"/>
      <c r="P132" s="625"/>
      <c r="Q132" s="625"/>
      <c r="R132" s="625"/>
      <c r="S132" s="625"/>
      <c r="T132" s="626"/>
      <c r="V132" s="624"/>
      <c r="W132" s="625"/>
      <c r="X132" s="625"/>
      <c r="Y132" s="625"/>
      <c r="Z132" s="625"/>
      <c r="AA132" s="625"/>
      <c r="AB132" s="625"/>
      <c r="AC132" s="626"/>
      <c r="AE132" s="646"/>
      <c r="AG132" s="624"/>
      <c r="AH132" s="627"/>
      <c r="AI132" s="628">
        <f t="shared" si="4"/>
        <v>0</v>
      </c>
      <c r="AJ132" s="629" t="e">
        <f t="shared" si="5"/>
        <v>#DIV/0!</v>
      </c>
      <c r="AL132" s="624"/>
      <c r="AM132" s="625"/>
      <c r="AN132" s="625"/>
      <c r="AO132" s="625"/>
      <c r="AP132" s="625"/>
      <c r="AQ132" s="625"/>
      <c r="AR132" s="625"/>
      <c r="AS132" s="626"/>
      <c r="AU132" s="624"/>
      <c r="AV132" s="625"/>
      <c r="AW132" s="625"/>
      <c r="AX132" s="625"/>
      <c r="AY132" s="625"/>
      <c r="AZ132" s="625"/>
      <c r="BA132" s="625"/>
      <c r="BB132" s="626"/>
      <c r="BD132" s="652"/>
    </row>
    <row r="133" spans="2:56" ht="15" x14ac:dyDescent="0.25">
      <c r="B133" s="624"/>
      <c r="C133" s="625"/>
      <c r="D133" s="625"/>
      <c r="E133" s="625"/>
      <c r="F133" s="663" t="str">
        <f t="shared" si="3"/>
        <v/>
      </c>
      <c r="G133" s="663"/>
      <c r="H133" s="602"/>
      <c r="I133" s="643"/>
      <c r="K133" s="624"/>
      <c r="L133" s="625"/>
      <c r="M133" s="625"/>
      <c r="N133" s="625"/>
      <c r="O133" s="625"/>
      <c r="P133" s="625"/>
      <c r="Q133" s="625"/>
      <c r="R133" s="625"/>
      <c r="S133" s="625"/>
      <c r="T133" s="626"/>
      <c r="V133" s="624"/>
      <c r="W133" s="625"/>
      <c r="X133" s="625"/>
      <c r="Y133" s="625"/>
      <c r="Z133" s="625"/>
      <c r="AA133" s="625"/>
      <c r="AB133" s="625"/>
      <c r="AC133" s="626"/>
      <c r="AE133" s="646"/>
      <c r="AG133" s="624"/>
      <c r="AH133" s="627"/>
      <c r="AI133" s="628">
        <f t="shared" si="4"/>
        <v>0</v>
      </c>
      <c r="AJ133" s="629" t="e">
        <f t="shared" si="5"/>
        <v>#DIV/0!</v>
      </c>
      <c r="AL133" s="624"/>
      <c r="AM133" s="625"/>
      <c r="AN133" s="625"/>
      <c r="AO133" s="625"/>
      <c r="AP133" s="625"/>
      <c r="AQ133" s="625"/>
      <c r="AR133" s="625"/>
      <c r="AS133" s="626"/>
      <c r="AU133" s="624"/>
      <c r="AV133" s="625"/>
      <c r="AW133" s="625"/>
      <c r="AX133" s="625"/>
      <c r="AY133" s="625"/>
      <c r="AZ133" s="625"/>
      <c r="BA133" s="625"/>
      <c r="BB133" s="626"/>
      <c r="BD133" s="652"/>
    </row>
    <row r="134" spans="2:56" ht="15" x14ac:dyDescent="0.25">
      <c r="B134" s="624"/>
      <c r="C134" s="625"/>
      <c r="D134" s="625"/>
      <c r="E134" s="625"/>
      <c r="F134" s="663" t="str">
        <f t="shared" si="3"/>
        <v/>
      </c>
      <c r="G134" s="663"/>
      <c r="H134" s="602"/>
      <c r="I134" s="643"/>
      <c r="K134" s="624"/>
      <c r="L134" s="625"/>
      <c r="M134" s="625"/>
      <c r="N134" s="625"/>
      <c r="O134" s="625"/>
      <c r="P134" s="625"/>
      <c r="Q134" s="625"/>
      <c r="R134" s="625"/>
      <c r="S134" s="625"/>
      <c r="T134" s="626"/>
      <c r="V134" s="624"/>
      <c r="W134" s="625"/>
      <c r="X134" s="625"/>
      <c r="Y134" s="625"/>
      <c r="Z134" s="625"/>
      <c r="AA134" s="625"/>
      <c r="AB134" s="625"/>
      <c r="AC134" s="626"/>
      <c r="AE134" s="646"/>
      <c r="AG134" s="624"/>
      <c r="AH134" s="627"/>
      <c r="AI134" s="628">
        <f t="shared" si="4"/>
        <v>0</v>
      </c>
      <c r="AJ134" s="629" t="e">
        <f t="shared" si="5"/>
        <v>#DIV/0!</v>
      </c>
      <c r="AL134" s="624"/>
      <c r="AM134" s="625"/>
      <c r="AN134" s="625"/>
      <c r="AO134" s="625"/>
      <c r="AP134" s="625"/>
      <c r="AQ134" s="625"/>
      <c r="AR134" s="625"/>
      <c r="AS134" s="626"/>
      <c r="AU134" s="624"/>
      <c r="AV134" s="625"/>
      <c r="AW134" s="625"/>
      <c r="AX134" s="625"/>
      <c r="AY134" s="625"/>
      <c r="AZ134" s="625"/>
      <c r="BA134" s="625"/>
      <c r="BB134" s="626"/>
      <c r="BD134" s="652"/>
    </row>
    <row r="135" spans="2:56" ht="15" x14ac:dyDescent="0.25">
      <c r="B135" s="624"/>
      <c r="C135" s="625"/>
      <c r="D135" s="625"/>
      <c r="E135" s="625"/>
      <c r="F135" s="663" t="str">
        <f t="shared" si="3"/>
        <v/>
      </c>
      <c r="G135" s="663"/>
      <c r="H135" s="602"/>
      <c r="I135" s="643"/>
      <c r="K135" s="624"/>
      <c r="L135" s="625"/>
      <c r="M135" s="625"/>
      <c r="N135" s="625"/>
      <c r="O135" s="625"/>
      <c r="P135" s="625"/>
      <c r="Q135" s="625"/>
      <c r="R135" s="625"/>
      <c r="S135" s="625"/>
      <c r="T135" s="626"/>
      <c r="V135" s="624"/>
      <c r="W135" s="625"/>
      <c r="X135" s="625"/>
      <c r="Y135" s="625"/>
      <c r="Z135" s="625"/>
      <c r="AA135" s="625"/>
      <c r="AB135" s="625"/>
      <c r="AC135" s="626"/>
      <c r="AE135" s="646"/>
      <c r="AG135" s="624"/>
      <c r="AH135" s="627"/>
      <c r="AI135" s="628">
        <f t="shared" si="4"/>
        <v>0</v>
      </c>
      <c r="AJ135" s="629" t="e">
        <f t="shared" si="5"/>
        <v>#DIV/0!</v>
      </c>
      <c r="AL135" s="624"/>
      <c r="AM135" s="625"/>
      <c r="AN135" s="625"/>
      <c r="AO135" s="625"/>
      <c r="AP135" s="625"/>
      <c r="AQ135" s="625"/>
      <c r="AR135" s="625"/>
      <c r="AS135" s="626"/>
      <c r="AU135" s="624"/>
      <c r="AV135" s="625"/>
      <c r="AW135" s="625"/>
      <c r="AX135" s="625"/>
      <c r="AY135" s="625"/>
      <c r="AZ135" s="625"/>
      <c r="BA135" s="625"/>
      <c r="BB135" s="626"/>
      <c r="BD135" s="652"/>
    </row>
    <row r="136" spans="2:56" ht="15" x14ac:dyDescent="0.25">
      <c r="B136" s="624"/>
      <c r="C136" s="625"/>
      <c r="D136" s="625"/>
      <c r="E136" s="625"/>
      <c r="F136" s="663" t="str">
        <f t="shared" ref="F136:F157" si="6">IF(G136="PCDW16a","Resilience",IF(G136="PCDW16b","Resilience Interconnector",IF(G136="PCDW16c","Reservoir Safety",IF(G136="PCDWW32","Resilience climate change uplift",""))))</f>
        <v/>
      </c>
      <c r="G136" s="663"/>
      <c r="H136" s="602"/>
      <c r="I136" s="643"/>
      <c r="K136" s="624"/>
      <c r="L136" s="625"/>
      <c r="M136" s="625"/>
      <c r="N136" s="625"/>
      <c r="O136" s="625"/>
      <c r="P136" s="625"/>
      <c r="Q136" s="625"/>
      <c r="R136" s="625"/>
      <c r="S136" s="625"/>
      <c r="T136" s="626"/>
      <c r="V136" s="624"/>
      <c r="W136" s="625"/>
      <c r="X136" s="625"/>
      <c r="Y136" s="625"/>
      <c r="Z136" s="625"/>
      <c r="AA136" s="625"/>
      <c r="AB136" s="625"/>
      <c r="AC136" s="626"/>
      <c r="AE136" s="646"/>
      <c r="AG136" s="624"/>
      <c r="AH136" s="627"/>
      <c r="AI136" s="628">
        <f t="shared" si="4"/>
        <v>0</v>
      </c>
      <c r="AJ136" s="629" t="e">
        <f t="shared" si="5"/>
        <v>#DIV/0!</v>
      </c>
      <c r="AL136" s="624"/>
      <c r="AM136" s="625"/>
      <c r="AN136" s="625"/>
      <c r="AO136" s="625"/>
      <c r="AP136" s="625"/>
      <c r="AQ136" s="625"/>
      <c r="AR136" s="625"/>
      <c r="AS136" s="626"/>
      <c r="AU136" s="624"/>
      <c r="AV136" s="625"/>
      <c r="AW136" s="625"/>
      <c r="AX136" s="625"/>
      <c r="AY136" s="625"/>
      <c r="AZ136" s="625"/>
      <c r="BA136" s="625"/>
      <c r="BB136" s="626"/>
      <c r="BD136" s="652"/>
    </row>
    <row r="137" spans="2:56" ht="15" x14ac:dyDescent="0.25">
      <c r="B137" s="624"/>
      <c r="C137" s="625"/>
      <c r="D137" s="625"/>
      <c r="E137" s="625"/>
      <c r="F137" s="663" t="str">
        <f t="shared" si="6"/>
        <v/>
      </c>
      <c r="G137" s="663"/>
      <c r="H137" s="602"/>
      <c r="I137" s="643"/>
      <c r="K137" s="624"/>
      <c r="L137" s="625"/>
      <c r="M137" s="625"/>
      <c r="N137" s="625"/>
      <c r="O137" s="625"/>
      <c r="P137" s="625"/>
      <c r="Q137" s="625"/>
      <c r="R137" s="625"/>
      <c r="S137" s="625"/>
      <c r="T137" s="626"/>
      <c r="V137" s="624"/>
      <c r="W137" s="625"/>
      <c r="X137" s="625"/>
      <c r="Y137" s="625"/>
      <c r="Z137" s="625"/>
      <c r="AA137" s="625"/>
      <c r="AB137" s="625"/>
      <c r="AC137" s="626"/>
      <c r="AE137" s="646"/>
      <c r="AG137" s="624"/>
      <c r="AH137" s="627"/>
      <c r="AI137" s="628">
        <f t="shared" ref="AI137:AI157" si="7">SUM(AG137:AH137)</f>
        <v>0</v>
      </c>
      <c r="AJ137" s="629" t="e">
        <f t="shared" ref="AJ137:AJ157" si="8">AG137/AI137</f>
        <v>#DIV/0!</v>
      </c>
      <c r="AL137" s="624"/>
      <c r="AM137" s="625"/>
      <c r="AN137" s="625"/>
      <c r="AO137" s="625"/>
      <c r="AP137" s="625"/>
      <c r="AQ137" s="625"/>
      <c r="AR137" s="625"/>
      <c r="AS137" s="626"/>
      <c r="AU137" s="624"/>
      <c r="AV137" s="625"/>
      <c r="AW137" s="625"/>
      <c r="AX137" s="625"/>
      <c r="AY137" s="625"/>
      <c r="AZ137" s="625"/>
      <c r="BA137" s="625"/>
      <c r="BB137" s="626"/>
      <c r="BD137" s="652"/>
    </row>
    <row r="138" spans="2:56" ht="15" x14ac:dyDescent="0.25">
      <c r="B138" s="624"/>
      <c r="C138" s="625"/>
      <c r="D138" s="625"/>
      <c r="E138" s="625"/>
      <c r="F138" s="663" t="str">
        <f t="shared" si="6"/>
        <v/>
      </c>
      <c r="G138" s="663"/>
      <c r="H138" s="602"/>
      <c r="I138" s="643"/>
      <c r="K138" s="624"/>
      <c r="L138" s="625"/>
      <c r="M138" s="625"/>
      <c r="N138" s="625"/>
      <c r="O138" s="625"/>
      <c r="P138" s="625"/>
      <c r="Q138" s="625"/>
      <c r="R138" s="625"/>
      <c r="S138" s="625"/>
      <c r="T138" s="626"/>
      <c r="V138" s="624"/>
      <c r="W138" s="625"/>
      <c r="X138" s="625"/>
      <c r="Y138" s="625"/>
      <c r="Z138" s="625"/>
      <c r="AA138" s="625"/>
      <c r="AB138" s="625"/>
      <c r="AC138" s="626"/>
      <c r="AE138" s="646"/>
      <c r="AG138" s="624"/>
      <c r="AH138" s="627"/>
      <c r="AI138" s="628">
        <f t="shared" si="7"/>
        <v>0</v>
      </c>
      <c r="AJ138" s="629" t="e">
        <f t="shared" si="8"/>
        <v>#DIV/0!</v>
      </c>
      <c r="AL138" s="624"/>
      <c r="AM138" s="625"/>
      <c r="AN138" s="625"/>
      <c r="AO138" s="625"/>
      <c r="AP138" s="625"/>
      <c r="AQ138" s="625"/>
      <c r="AR138" s="625"/>
      <c r="AS138" s="626"/>
      <c r="AU138" s="624"/>
      <c r="AV138" s="625"/>
      <c r="AW138" s="625"/>
      <c r="AX138" s="625"/>
      <c r="AY138" s="625"/>
      <c r="AZ138" s="625"/>
      <c r="BA138" s="625"/>
      <c r="BB138" s="626"/>
      <c r="BD138" s="652"/>
    </row>
    <row r="139" spans="2:56" ht="15" x14ac:dyDescent="0.25">
      <c r="B139" s="624"/>
      <c r="C139" s="625"/>
      <c r="D139" s="625"/>
      <c r="E139" s="625"/>
      <c r="F139" s="663" t="str">
        <f t="shared" si="6"/>
        <v/>
      </c>
      <c r="G139" s="663"/>
      <c r="H139" s="602"/>
      <c r="I139" s="643"/>
      <c r="K139" s="624"/>
      <c r="L139" s="625"/>
      <c r="M139" s="625"/>
      <c r="N139" s="625"/>
      <c r="O139" s="625"/>
      <c r="P139" s="625"/>
      <c r="Q139" s="625"/>
      <c r="R139" s="625"/>
      <c r="S139" s="625"/>
      <c r="T139" s="626"/>
      <c r="V139" s="624"/>
      <c r="W139" s="625"/>
      <c r="X139" s="625"/>
      <c r="Y139" s="625"/>
      <c r="Z139" s="625"/>
      <c r="AA139" s="625"/>
      <c r="AB139" s="625"/>
      <c r="AC139" s="626"/>
      <c r="AE139" s="646"/>
      <c r="AG139" s="624"/>
      <c r="AH139" s="627"/>
      <c r="AI139" s="628">
        <f t="shared" si="7"/>
        <v>0</v>
      </c>
      <c r="AJ139" s="629" t="e">
        <f t="shared" si="8"/>
        <v>#DIV/0!</v>
      </c>
      <c r="AL139" s="624"/>
      <c r="AM139" s="625"/>
      <c r="AN139" s="625"/>
      <c r="AO139" s="625"/>
      <c r="AP139" s="625"/>
      <c r="AQ139" s="625"/>
      <c r="AR139" s="625"/>
      <c r="AS139" s="626"/>
      <c r="AU139" s="624"/>
      <c r="AV139" s="625"/>
      <c r="AW139" s="625"/>
      <c r="AX139" s="625"/>
      <c r="AY139" s="625"/>
      <c r="AZ139" s="625"/>
      <c r="BA139" s="625"/>
      <c r="BB139" s="626"/>
      <c r="BD139" s="652"/>
    </row>
    <row r="140" spans="2:56" ht="15" x14ac:dyDescent="0.25">
      <c r="B140" s="624"/>
      <c r="C140" s="625"/>
      <c r="D140" s="625"/>
      <c r="E140" s="625"/>
      <c r="F140" s="663" t="str">
        <f t="shared" si="6"/>
        <v/>
      </c>
      <c r="G140" s="663"/>
      <c r="H140" s="602"/>
      <c r="I140" s="643"/>
      <c r="K140" s="624"/>
      <c r="L140" s="625"/>
      <c r="M140" s="625"/>
      <c r="N140" s="625"/>
      <c r="O140" s="625"/>
      <c r="P140" s="625"/>
      <c r="Q140" s="625"/>
      <c r="R140" s="625"/>
      <c r="S140" s="625"/>
      <c r="T140" s="626"/>
      <c r="V140" s="624"/>
      <c r="W140" s="625"/>
      <c r="X140" s="625"/>
      <c r="Y140" s="625"/>
      <c r="Z140" s="625"/>
      <c r="AA140" s="625"/>
      <c r="AB140" s="625"/>
      <c r="AC140" s="626"/>
      <c r="AE140" s="646"/>
      <c r="AG140" s="624"/>
      <c r="AH140" s="627"/>
      <c r="AI140" s="628">
        <f t="shared" si="7"/>
        <v>0</v>
      </c>
      <c r="AJ140" s="629" t="e">
        <f t="shared" si="8"/>
        <v>#DIV/0!</v>
      </c>
      <c r="AL140" s="624"/>
      <c r="AM140" s="625"/>
      <c r="AN140" s="625"/>
      <c r="AO140" s="625"/>
      <c r="AP140" s="625"/>
      <c r="AQ140" s="625"/>
      <c r="AR140" s="625"/>
      <c r="AS140" s="626"/>
      <c r="AU140" s="624"/>
      <c r="AV140" s="625"/>
      <c r="AW140" s="625"/>
      <c r="AX140" s="625"/>
      <c r="AY140" s="625"/>
      <c r="AZ140" s="625"/>
      <c r="BA140" s="625"/>
      <c r="BB140" s="626"/>
      <c r="BD140" s="652"/>
    </row>
    <row r="141" spans="2:56" ht="15" x14ac:dyDescent="0.25">
      <c r="B141" s="624"/>
      <c r="C141" s="625"/>
      <c r="D141" s="625"/>
      <c r="E141" s="625"/>
      <c r="F141" s="663" t="str">
        <f t="shared" si="6"/>
        <v/>
      </c>
      <c r="G141" s="663"/>
      <c r="H141" s="602"/>
      <c r="I141" s="643"/>
      <c r="K141" s="624"/>
      <c r="L141" s="625"/>
      <c r="M141" s="625"/>
      <c r="N141" s="625"/>
      <c r="O141" s="625"/>
      <c r="P141" s="625"/>
      <c r="Q141" s="625"/>
      <c r="R141" s="625"/>
      <c r="S141" s="625"/>
      <c r="T141" s="626"/>
      <c r="V141" s="624"/>
      <c r="W141" s="625"/>
      <c r="X141" s="625"/>
      <c r="Y141" s="625"/>
      <c r="Z141" s="625"/>
      <c r="AA141" s="625"/>
      <c r="AB141" s="625"/>
      <c r="AC141" s="626"/>
      <c r="AE141" s="646"/>
      <c r="AG141" s="624"/>
      <c r="AH141" s="627"/>
      <c r="AI141" s="628">
        <f t="shared" si="7"/>
        <v>0</v>
      </c>
      <c r="AJ141" s="629" t="e">
        <f t="shared" si="8"/>
        <v>#DIV/0!</v>
      </c>
      <c r="AL141" s="624"/>
      <c r="AM141" s="625"/>
      <c r="AN141" s="625"/>
      <c r="AO141" s="625"/>
      <c r="AP141" s="625"/>
      <c r="AQ141" s="625"/>
      <c r="AR141" s="625"/>
      <c r="AS141" s="626"/>
      <c r="AU141" s="624"/>
      <c r="AV141" s="625"/>
      <c r="AW141" s="625"/>
      <c r="AX141" s="625"/>
      <c r="AY141" s="625"/>
      <c r="AZ141" s="625"/>
      <c r="BA141" s="625"/>
      <c r="BB141" s="626"/>
      <c r="BD141" s="652"/>
    </row>
    <row r="142" spans="2:56" ht="15" x14ac:dyDescent="0.25">
      <c r="B142" s="624"/>
      <c r="C142" s="625"/>
      <c r="D142" s="625"/>
      <c r="E142" s="625"/>
      <c r="F142" s="663" t="str">
        <f t="shared" si="6"/>
        <v/>
      </c>
      <c r="G142" s="663"/>
      <c r="H142" s="602"/>
      <c r="I142" s="643"/>
      <c r="K142" s="624"/>
      <c r="L142" s="625"/>
      <c r="M142" s="625"/>
      <c r="N142" s="625"/>
      <c r="O142" s="625"/>
      <c r="P142" s="625"/>
      <c r="Q142" s="625"/>
      <c r="R142" s="625"/>
      <c r="S142" s="625"/>
      <c r="T142" s="626"/>
      <c r="V142" s="624"/>
      <c r="W142" s="625"/>
      <c r="X142" s="625"/>
      <c r="Y142" s="625"/>
      <c r="Z142" s="625"/>
      <c r="AA142" s="625"/>
      <c r="AB142" s="625"/>
      <c r="AC142" s="626"/>
      <c r="AE142" s="646"/>
      <c r="AG142" s="624"/>
      <c r="AH142" s="627"/>
      <c r="AI142" s="628">
        <f t="shared" si="7"/>
        <v>0</v>
      </c>
      <c r="AJ142" s="629" t="e">
        <f t="shared" si="8"/>
        <v>#DIV/0!</v>
      </c>
      <c r="AL142" s="624"/>
      <c r="AM142" s="625"/>
      <c r="AN142" s="625"/>
      <c r="AO142" s="625"/>
      <c r="AP142" s="625"/>
      <c r="AQ142" s="625"/>
      <c r="AR142" s="625"/>
      <c r="AS142" s="626"/>
      <c r="AU142" s="624"/>
      <c r="AV142" s="625"/>
      <c r="AW142" s="625"/>
      <c r="AX142" s="625"/>
      <c r="AY142" s="625"/>
      <c r="AZ142" s="625"/>
      <c r="BA142" s="625"/>
      <c r="BB142" s="626"/>
      <c r="BD142" s="652"/>
    </row>
    <row r="143" spans="2:56" ht="15" x14ac:dyDescent="0.25">
      <c r="B143" s="624"/>
      <c r="C143" s="625"/>
      <c r="D143" s="625"/>
      <c r="E143" s="625"/>
      <c r="F143" s="663" t="str">
        <f t="shared" si="6"/>
        <v/>
      </c>
      <c r="G143" s="663"/>
      <c r="H143" s="602"/>
      <c r="I143" s="643"/>
      <c r="K143" s="624"/>
      <c r="L143" s="625"/>
      <c r="M143" s="625"/>
      <c r="N143" s="625"/>
      <c r="O143" s="625"/>
      <c r="P143" s="625"/>
      <c r="Q143" s="625"/>
      <c r="R143" s="625"/>
      <c r="S143" s="625"/>
      <c r="T143" s="626"/>
      <c r="V143" s="624"/>
      <c r="W143" s="625"/>
      <c r="X143" s="625"/>
      <c r="Y143" s="625"/>
      <c r="Z143" s="625"/>
      <c r="AA143" s="625"/>
      <c r="AB143" s="625"/>
      <c r="AC143" s="626"/>
      <c r="AE143" s="646"/>
      <c r="AG143" s="624"/>
      <c r="AH143" s="627"/>
      <c r="AI143" s="628">
        <f t="shared" si="7"/>
        <v>0</v>
      </c>
      <c r="AJ143" s="629" t="e">
        <f t="shared" si="8"/>
        <v>#DIV/0!</v>
      </c>
      <c r="AL143" s="624"/>
      <c r="AM143" s="625"/>
      <c r="AN143" s="625"/>
      <c r="AO143" s="625"/>
      <c r="AP143" s="625"/>
      <c r="AQ143" s="625"/>
      <c r="AR143" s="625"/>
      <c r="AS143" s="626"/>
      <c r="AU143" s="624"/>
      <c r="AV143" s="625"/>
      <c r="AW143" s="625"/>
      <c r="AX143" s="625"/>
      <c r="AY143" s="625"/>
      <c r="AZ143" s="625"/>
      <c r="BA143" s="625"/>
      <c r="BB143" s="626"/>
      <c r="BD143" s="652"/>
    </row>
    <row r="144" spans="2:56" ht="15" x14ac:dyDescent="0.25">
      <c r="B144" s="624"/>
      <c r="C144" s="625"/>
      <c r="D144" s="625"/>
      <c r="E144" s="625"/>
      <c r="F144" s="663" t="str">
        <f t="shared" si="6"/>
        <v/>
      </c>
      <c r="G144" s="663"/>
      <c r="H144" s="602"/>
      <c r="I144" s="643"/>
      <c r="K144" s="624"/>
      <c r="L144" s="625"/>
      <c r="M144" s="625"/>
      <c r="N144" s="625"/>
      <c r="O144" s="625"/>
      <c r="P144" s="625"/>
      <c r="Q144" s="625"/>
      <c r="R144" s="625"/>
      <c r="S144" s="625"/>
      <c r="T144" s="626"/>
      <c r="V144" s="624"/>
      <c r="W144" s="625"/>
      <c r="X144" s="625"/>
      <c r="Y144" s="625"/>
      <c r="Z144" s="625"/>
      <c r="AA144" s="625"/>
      <c r="AB144" s="625"/>
      <c r="AC144" s="626"/>
      <c r="AE144" s="646"/>
      <c r="AG144" s="624"/>
      <c r="AH144" s="627"/>
      <c r="AI144" s="628">
        <f t="shared" si="7"/>
        <v>0</v>
      </c>
      <c r="AJ144" s="629" t="e">
        <f t="shared" si="8"/>
        <v>#DIV/0!</v>
      </c>
      <c r="AL144" s="624"/>
      <c r="AM144" s="625"/>
      <c r="AN144" s="625"/>
      <c r="AO144" s="625"/>
      <c r="AP144" s="625"/>
      <c r="AQ144" s="625"/>
      <c r="AR144" s="625"/>
      <c r="AS144" s="626"/>
      <c r="AU144" s="624"/>
      <c r="AV144" s="625"/>
      <c r="AW144" s="625"/>
      <c r="AX144" s="625"/>
      <c r="AY144" s="625"/>
      <c r="AZ144" s="625"/>
      <c r="BA144" s="625"/>
      <c r="BB144" s="626"/>
      <c r="BD144" s="652"/>
    </row>
    <row r="145" spans="2:56" ht="15" x14ac:dyDescent="0.25">
      <c r="B145" s="624"/>
      <c r="C145" s="625"/>
      <c r="D145" s="625"/>
      <c r="E145" s="625"/>
      <c r="F145" s="663" t="str">
        <f t="shared" si="6"/>
        <v/>
      </c>
      <c r="G145" s="663"/>
      <c r="H145" s="602"/>
      <c r="I145" s="643"/>
      <c r="K145" s="624"/>
      <c r="L145" s="625"/>
      <c r="M145" s="625"/>
      <c r="N145" s="625"/>
      <c r="O145" s="625"/>
      <c r="P145" s="625"/>
      <c r="Q145" s="625"/>
      <c r="R145" s="625"/>
      <c r="S145" s="625"/>
      <c r="T145" s="626"/>
      <c r="V145" s="624"/>
      <c r="W145" s="625"/>
      <c r="X145" s="625"/>
      <c r="Y145" s="625"/>
      <c r="Z145" s="625"/>
      <c r="AA145" s="625"/>
      <c r="AB145" s="625"/>
      <c r="AC145" s="626"/>
      <c r="AE145" s="646"/>
      <c r="AG145" s="624"/>
      <c r="AH145" s="627"/>
      <c r="AI145" s="628">
        <f t="shared" si="7"/>
        <v>0</v>
      </c>
      <c r="AJ145" s="629" t="e">
        <f t="shared" si="8"/>
        <v>#DIV/0!</v>
      </c>
      <c r="AL145" s="624"/>
      <c r="AM145" s="625"/>
      <c r="AN145" s="625"/>
      <c r="AO145" s="625"/>
      <c r="AP145" s="625"/>
      <c r="AQ145" s="625"/>
      <c r="AR145" s="625"/>
      <c r="AS145" s="626"/>
      <c r="AU145" s="624"/>
      <c r="AV145" s="625"/>
      <c r="AW145" s="625"/>
      <c r="AX145" s="625"/>
      <c r="AY145" s="625"/>
      <c r="AZ145" s="625"/>
      <c r="BA145" s="625"/>
      <c r="BB145" s="626"/>
      <c r="BD145" s="652"/>
    </row>
    <row r="146" spans="2:56" ht="15" x14ac:dyDescent="0.25">
      <c r="B146" s="624"/>
      <c r="C146" s="625"/>
      <c r="D146" s="625"/>
      <c r="E146" s="625"/>
      <c r="F146" s="663" t="str">
        <f t="shared" si="6"/>
        <v/>
      </c>
      <c r="G146" s="663"/>
      <c r="H146" s="602"/>
      <c r="I146" s="643"/>
      <c r="K146" s="624"/>
      <c r="L146" s="625"/>
      <c r="M146" s="625"/>
      <c r="N146" s="625"/>
      <c r="O146" s="625"/>
      <c r="P146" s="625"/>
      <c r="Q146" s="625"/>
      <c r="R146" s="625"/>
      <c r="S146" s="625"/>
      <c r="T146" s="626"/>
      <c r="V146" s="624"/>
      <c r="W146" s="625"/>
      <c r="X146" s="625"/>
      <c r="Y146" s="625"/>
      <c r="Z146" s="625"/>
      <c r="AA146" s="625"/>
      <c r="AB146" s="625"/>
      <c r="AC146" s="626"/>
      <c r="AE146" s="646"/>
      <c r="AG146" s="624"/>
      <c r="AH146" s="627"/>
      <c r="AI146" s="628">
        <f t="shared" si="7"/>
        <v>0</v>
      </c>
      <c r="AJ146" s="629" t="e">
        <f t="shared" si="8"/>
        <v>#DIV/0!</v>
      </c>
      <c r="AL146" s="624"/>
      <c r="AM146" s="625"/>
      <c r="AN146" s="625"/>
      <c r="AO146" s="625"/>
      <c r="AP146" s="625"/>
      <c r="AQ146" s="625"/>
      <c r="AR146" s="625"/>
      <c r="AS146" s="626"/>
      <c r="AU146" s="624"/>
      <c r="AV146" s="625"/>
      <c r="AW146" s="625"/>
      <c r="AX146" s="625"/>
      <c r="AY146" s="625"/>
      <c r="AZ146" s="625"/>
      <c r="BA146" s="625"/>
      <c r="BB146" s="626"/>
      <c r="BD146" s="652"/>
    </row>
    <row r="147" spans="2:56" ht="15" x14ac:dyDescent="0.25">
      <c r="B147" s="624"/>
      <c r="C147" s="625"/>
      <c r="D147" s="625"/>
      <c r="E147" s="625"/>
      <c r="F147" s="663" t="str">
        <f t="shared" si="6"/>
        <v/>
      </c>
      <c r="G147" s="663"/>
      <c r="H147" s="602"/>
      <c r="I147" s="643"/>
      <c r="K147" s="624"/>
      <c r="L147" s="625"/>
      <c r="M147" s="625"/>
      <c r="N147" s="625"/>
      <c r="O147" s="625"/>
      <c r="P147" s="625"/>
      <c r="Q147" s="625"/>
      <c r="R147" s="625"/>
      <c r="S147" s="625"/>
      <c r="T147" s="626"/>
      <c r="V147" s="624"/>
      <c r="W147" s="625"/>
      <c r="X147" s="625"/>
      <c r="Y147" s="625"/>
      <c r="Z147" s="625"/>
      <c r="AA147" s="625"/>
      <c r="AB147" s="625"/>
      <c r="AC147" s="626"/>
      <c r="AE147" s="646"/>
      <c r="AG147" s="624"/>
      <c r="AH147" s="627"/>
      <c r="AI147" s="628">
        <f t="shared" si="7"/>
        <v>0</v>
      </c>
      <c r="AJ147" s="629" t="e">
        <f t="shared" si="8"/>
        <v>#DIV/0!</v>
      </c>
      <c r="AL147" s="624"/>
      <c r="AM147" s="625"/>
      <c r="AN147" s="625"/>
      <c r="AO147" s="625"/>
      <c r="AP147" s="625"/>
      <c r="AQ147" s="625"/>
      <c r="AR147" s="625"/>
      <c r="AS147" s="626"/>
      <c r="AU147" s="624"/>
      <c r="AV147" s="625"/>
      <c r="AW147" s="625"/>
      <c r="AX147" s="625"/>
      <c r="AY147" s="625"/>
      <c r="AZ147" s="625"/>
      <c r="BA147" s="625"/>
      <c r="BB147" s="626"/>
      <c r="BD147" s="652"/>
    </row>
    <row r="148" spans="2:56" ht="15" x14ac:dyDescent="0.25">
      <c r="B148" s="624"/>
      <c r="C148" s="625"/>
      <c r="D148" s="625"/>
      <c r="E148" s="625"/>
      <c r="F148" s="663" t="str">
        <f t="shared" si="6"/>
        <v/>
      </c>
      <c r="G148" s="663"/>
      <c r="H148" s="602"/>
      <c r="I148" s="643"/>
      <c r="K148" s="624"/>
      <c r="L148" s="625"/>
      <c r="M148" s="625"/>
      <c r="N148" s="625"/>
      <c r="O148" s="625"/>
      <c r="P148" s="625"/>
      <c r="Q148" s="625"/>
      <c r="R148" s="625"/>
      <c r="S148" s="625"/>
      <c r="T148" s="626"/>
      <c r="V148" s="624"/>
      <c r="W148" s="625"/>
      <c r="X148" s="625"/>
      <c r="Y148" s="625"/>
      <c r="Z148" s="625"/>
      <c r="AA148" s="625"/>
      <c r="AB148" s="625"/>
      <c r="AC148" s="626"/>
      <c r="AE148" s="646"/>
      <c r="AG148" s="624"/>
      <c r="AH148" s="627"/>
      <c r="AI148" s="628">
        <f t="shared" si="7"/>
        <v>0</v>
      </c>
      <c r="AJ148" s="629" t="e">
        <f t="shared" si="8"/>
        <v>#DIV/0!</v>
      </c>
      <c r="AL148" s="624"/>
      <c r="AM148" s="625"/>
      <c r="AN148" s="625"/>
      <c r="AO148" s="625"/>
      <c r="AP148" s="625"/>
      <c r="AQ148" s="625"/>
      <c r="AR148" s="625"/>
      <c r="AS148" s="626"/>
      <c r="AU148" s="624"/>
      <c r="AV148" s="625"/>
      <c r="AW148" s="625"/>
      <c r="AX148" s="625"/>
      <c r="AY148" s="625"/>
      <c r="AZ148" s="625"/>
      <c r="BA148" s="625"/>
      <c r="BB148" s="626"/>
      <c r="BD148" s="652"/>
    </row>
    <row r="149" spans="2:56" ht="15" x14ac:dyDescent="0.25">
      <c r="B149" s="624"/>
      <c r="C149" s="625"/>
      <c r="D149" s="625"/>
      <c r="E149" s="625"/>
      <c r="F149" s="663" t="str">
        <f t="shared" si="6"/>
        <v/>
      </c>
      <c r="G149" s="663"/>
      <c r="H149" s="602"/>
      <c r="I149" s="643"/>
      <c r="K149" s="624"/>
      <c r="L149" s="625"/>
      <c r="M149" s="625"/>
      <c r="N149" s="625"/>
      <c r="O149" s="625"/>
      <c r="P149" s="625"/>
      <c r="Q149" s="625"/>
      <c r="R149" s="625"/>
      <c r="S149" s="625"/>
      <c r="T149" s="626"/>
      <c r="V149" s="624"/>
      <c r="W149" s="625"/>
      <c r="X149" s="625"/>
      <c r="Y149" s="625"/>
      <c r="Z149" s="625"/>
      <c r="AA149" s="625"/>
      <c r="AB149" s="625"/>
      <c r="AC149" s="626"/>
      <c r="AE149" s="646"/>
      <c r="AG149" s="624"/>
      <c r="AH149" s="627"/>
      <c r="AI149" s="628">
        <f t="shared" si="7"/>
        <v>0</v>
      </c>
      <c r="AJ149" s="629" t="e">
        <f t="shared" si="8"/>
        <v>#DIV/0!</v>
      </c>
      <c r="AL149" s="624"/>
      <c r="AM149" s="625"/>
      <c r="AN149" s="625"/>
      <c r="AO149" s="625"/>
      <c r="AP149" s="625"/>
      <c r="AQ149" s="625"/>
      <c r="AR149" s="625"/>
      <c r="AS149" s="626"/>
      <c r="AU149" s="624"/>
      <c r="AV149" s="625"/>
      <c r="AW149" s="625"/>
      <c r="AX149" s="625"/>
      <c r="AY149" s="625"/>
      <c r="AZ149" s="625"/>
      <c r="BA149" s="625"/>
      <c r="BB149" s="626"/>
      <c r="BD149" s="652"/>
    </row>
    <row r="150" spans="2:56" ht="15" x14ac:dyDescent="0.25">
      <c r="B150" s="624"/>
      <c r="C150" s="625"/>
      <c r="D150" s="625"/>
      <c r="E150" s="625"/>
      <c r="F150" s="663" t="str">
        <f t="shared" si="6"/>
        <v/>
      </c>
      <c r="G150" s="663"/>
      <c r="H150" s="602"/>
      <c r="I150" s="643"/>
      <c r="K150" s="624"/>
      <c r="L150" s="625"/>
      <c r="M150" s="625"/>
      <c r="N150" s="625"/>
      <c r="O150" s="625"/>
      <c r="P150" s="625"/>
      <c r="Q150" s="625"/>
      <c r="R150" s="625"/>
      <c r="S150" s="625"/>
      <c r="T150" s="626"/>
      <c r="V150" s="624"/>
      <c r="W150" s="625"/>
      <c r="X150" s="625"/>
      <c r="Y150" s="625"/>
      <c r="Z150" s="625"/>
      <c r="AA150" s="625"/>
      <c r="AB150" s="625"/>
      <c r="AC150" s="626"/>
      <c r="AE150" s="646"/>
      <c r="AG150" s="624"/>
      <c r="AH150" s="627"/>
      <c r="AI150" s="628">
        <f t="shared" si="7"/>
        <v>0</v>
      </c>
      <c r="AJ150" s="629" t="e">
        <f t="shared" si="8"/>
        <v>#DIV/0!</v>
      </c>
      <c r="AL150" s="624"/>
      <c r="AM150" s="625"/>
      <c r="AN150" s="625"/>
      <c r="AO150" s="625"/>
      <c r="AP150" s="625"/>
      <c r="AQ150" s="625"/>
      <c r="AR150" s="625"/>
      <c r="AS150" s="626"/>
      <c r="AU150" s="624"/>
      <c r="AV150" s="625"/>
      <c r="AW150" s="625"/>
      <c r="AX150" s="625"/>
      <c r="AY150" s="625"/>
      <c r="AZ150" s="625"/>
      <c r="BA150" s="625"/>
      <c r="BB150" s="626"/>
      <c r="BD150" s="652"/>
    </row>
    <row r="151" spans="2:56" ht="15" x14ac:dyDescent="0.25">
      <c r="B151" s="624"/>
      <c r="C151" s="625"/>
      <c r="D151" s="625"/>
      <c r="E151" s="625"/>
      <c r="F151" s="663" t="str">
        <f t="shared" si="6"/>
        <v/>
      </c>
      <c r="G151" s="663"/>
      <c r="H151" s="602"/>
      <c r="I151" s="643"/>
      <c r="K151" s="624"/>
      <c r="L151" s="625"/>
      <c r="M151" s="625"/>
      <c r="N151" s="625"/>
      <c r="O151" s="625"/>
      <c r="P151" s="625"/>
      <c r="Q151" s="625"/>
      <c r="R151" s="625"/>
      <c r="S151" s="625"/>
      <c r="T151" s="626"/>
      <c r="V151" s="624"/>
      <c r="W151" s="625"/>
      <c r="X151" s="625"/>
      <c r="Y151" s="625"/>
      <c r="Z151" s="625"/>
      <c r="AA151" s="625"/>
      <c r="AB151" s="625"/>
      <c r="AC151" s="626"/>
      <c r="AE151" s="646"/>
      <c r="AG151" s="624"/>
      <c r="AH151" s="627"/>
      <c r="AI151" s="628">
        <f t="shared" si="7"/>
        <v>0</v>
      </c>
      <c r="AJ151" s="629" t="e">
        <f t="shared" si="8"/>
        <v>#DIV/0!</v>
      </c>
      <c r="AL151" s="624"/>
      <c r="AM151" s="625"/>
      <c r="AN151" s="625"/>
      <c r="AO151" s="625"/>
      <c r="AP151" s="625"/>
      <c r="AQ151" s="625"/>
      <c r="AR151" s="625"/>
      <c r="AS151" s="626"/>
      <c r="AU151" s="624"/>
      <c r="AV151" s="625"/>
      <c r="AW151" s="625"/>
      <c r="AX151" s="625"/>
      <c r="AY151" s="625"/>
      <c r="AZ151" s="625"/>
      <c r="BA151" s="625"/>
      <c r="BB151" s="626"/>
      <c r="BD151" s="652"/>
    </row>
    <row r="152" spans="2:56" ht="15" x14ac:dyDescent="0.25">
      <c r="B152" s="624"/>
      <c r="C152" s="625"/>
      <c r="D152" s="625"/>
      <c r="E152" s="625"/>
      <c r="F152" s="663" t="str">
        <f t="shared" si="6"/>
        <v/>
      </c>
      <c r="G152" s="663"/>
      <c r="H152" s="602"/>
      <c r="I152" s="643"/>
      <c r="K152" s="624"/>
      <c r="L152" s="625"/>
      <c r="M152" s="625"/>
      <c r="N152" s="625"/>
      <c r="O152" s="625"/>
      <c r="P152" s="625"/>
      <c r="Q152" s="625"/>
      <c r="R152" s="625"/>
      <c r="S152" s="625"/>
      <c r="T152" s="626"/>
      <c r="V152" s="624"/>
      <c r="W152" s="625"/>
      <c r="X152" s="625"/>
      <c r="Y152" s="625"/>
      <c r="Z152" s="625"/>
      <c r="AA152" s="625"/>
      <c r="AB152" s="625"/>
      <c r="AC152" s="626"/>
      <c r="AE152" s="646"/>
      <c r="AG152" s="624"/>
      <c r="AH152" s="627"/>
      <c r="AI152" s="628">
        <f t="shared" si="7"/>
        <v>0</v>
      </c>
      <c r="AJ152" s="629" t="e">
        <f t="shared" si="8"/>
        <v>#DIV/0!</v>
      </c>
      <c r="AL152" s="624"/>
      <c r="AM152" s="625"/>
      <c r="AN152" s="625"/>
      <c r="AO152" s="625"/>
      <c r="AP152" s="625"/>
      <c r="AQ152" s="625"/>
      <c r="AR152" s="625"/>
      <c r="AS152" s="626"/>
      <c r="AU152" s="624"/>
      <c r="AV152" s="625"/>
      <c r="AW152" s="625"/>
      <c r="AX152" s="625"/>
      <c r="AY152" s="625"/>
      <c r="AZ152" s="625"/>
      <c r="BA152" s="625"/>
      <c r="BB152" s="626"/>
      <c r="BD152" s="652"/>
    </row>
    <row r="153" spans="2:56" ht="15" x14ac:dyDescent="0.25">
      <c r="B153" s="624"/>
      <c r="C153" s="625"/>
      <c r="D153" s="625"/>
      <c r="E153" s="625"/>
      <c r="F153" s="663" t="str">
        <f t="shared" si="6"/>
        <v/>
      </c>
      <c r="G153" s="663"/>
      <c r="H153" s="602"/>
      <c r="I153" s="643"/>
      <c r="K153" s="624"/>
      <c r="L153" s="625"/>
      <c r="M153" s="625"/>
      <c r="N153" s="625"/>
      <c r="O153" s="625"/>
      <c r="P153" s="625"/>
      <c r="Q153" s="625"/>
      <c r="R153" s="625"/>
      <c r="S153" s="625"/>
      <c r="T153" s="626"/>
      <c r="V153" s="624"/>
      <c r="W153" s="625"/>
      <c r="X153" s="625"/>
      <c r="Y153" s="625"/>
      <c r="Z153" s="625"/>
      <c r="AA153" s="625"/>
      <c r="AB153" s="625"/>
      <c r="AC153" s="626"/>
      <c r="AE153" s="646"/>
      <c r="AG153" s="624"/>
      <c r="AH153" s="627"/>
      <c r="AI153" s="628">
        <f t="shared" si="7"/>
        <v>0</v>
      </c>
      <c r="AJ153" s="629" t="e">
        <f t="shared" si="8"/>
        <v>#DIV/0!</v>
      </c>
      <c r="AL153" s="624"/>
      <c r="AM153" s="625"/>
      <c r="AN153" s="625"/>
      <c r="AO153" s="625"/>
      <c r="AP153" s="625"/>
      <c r="AQ153" s="625"/>
      <c r="AR153" s="625"/>
      <c r="AS153" s="626"/>
      <c r="AU153" s="624"/>
      <c r="AV153" s="625"/>
      <c r="AW153" s="625"/>
      <c r="AX153" s="625"/>
      <c r="AY153" s="625"/>
      <c r="AZ153" s="625"/>
      <c r="BA153" s="625"/>
      <c r="BB153" s="626"/>
      <c r="BD153" s="652"/>
    </row>
    <row r="154" spans="2:56" ht="15" x14ac:dyDescent="0.25">
      <c r="B154" s="624"/>
      <c r="C154" s="625"/>
      <c r="D154" s="625"/>
      <c r="E154" s="625"/>
      <c r="F154" s="663" t="str">
        <f t="shared" si="6"/>
        <v/>
      </c>
      <c r="G154" s="663"/>
      <c r="H154" s="602"/>
      <c r="I154" s="643"/>
      <c r="K154" s="624"/>
      <c r="L154" s="625"/>
      <c r="M154" s="625"/>
      <c r="N154" s="625"/>
      <c r="O154" s="625"/>
      <c r="P154" s="625"/>
      <c r="Q154" s="625"/>
      <c r="R154" s="625"/>
      <c r="S154" s="625"/>
      <c r="T154" s="626"/>
      <c r="V154" s="624"/>
      <c r="W154" s="625"/>
      <c r="X154" s="625"/>
      <c r="Y154" s="625"/>
      <c r="Z154" s="625"/>
      <c r="AA154" s="625"/>
      <c r="AB154" s="625"/>
      <c r="AC154" s="626"/>
      <c r="AE154" s="646"/>
      <c r="AG154" s="624"/>
      <c r="AH154" s="627"/>
      <c r="AI154" s="628">
        <f t="shared" si="7"/>
        <v>0</v>
      </c>
      <c r="AJ154" s="629" t="e">
        <f t="shared" si="8"/>
        <v>#DIV/0!</v>
      </c>
      <c r="AL154" s="624"/>
      <c r="AM154" s="625"/>
      <c r="AN154" s="625"/>
      <c r="AO154" s="625"/>
      <c r="AP154" s="625"/>
      <c r="AQ154" s="625"/>
      <c r="AR154" s="625"/>
      <c r="AS154" s="626"/>
      <c r="AU154" s="624"/>
      <c r="AV154" s="625"/>
      <c r="AW154" s="625"/>
      <c r="AX154" s="625"/>
      <c r="AY154" s="625"/>
      <c r="AZ154" s="625"/>
      <c r="BA154" s="625"/>
      <c r="BB154" s="626"/>
      <c r="BD154" s="652"/>
    </row>
    <row r="155" spans="2:56" ht="15" x14ac:dyDescent="0.25">
      <c r="B155" s="624"/>
      <c r="C155" s="625"/>
      <c r="D155" s="625"/>
      <c r="E155" s="625"/>
      <c r="F155" s="663" t="str">
        <f t="shared" si="6"/>
        <v/>
      </c>
      <c r="G155" s="663"/>
      <c r="H155" s="602"/>
      <c r="I155" s="643"/>
      <c r="K155" s="624"/>
      <c r="L155" s="625"/>
      <c r="M155" s="625"/>
      <c r="N155" s="625"/>
      <c r="O155" s="625"/>
      <c r="P155" s="625"/>
      <c r="Q155" s="625"/>
      <c r="R155" s="625"/>
      <c r="S155" s="625"/>
      <c r="T155" s="626"/>
      <c r="V155" s="624"/>
      <c r="W155" s="625"/>
      <c r="X155" s="625"/>
      <c r="Y155" s="625"/>
      <c r="Z155" s="625"/>
      <c r="AA155" s="625"/>
      <c r="AB155" s="625"/>
      <c r="AC155" s="626"/>
      <c r="AE155" s="646"/>
      <c r="AG155" s="624"/>
      <c r="AH155" s="627"/>
      <c r="AI155" s="628">
        <f t="shared" si="7"/>
        <v>0</v>
      </c>
      <c r="AJ155" s="629" t="e">
        <f t="shared" si="8"/>
        <v>#DIV/0!</v>
      </c>
      <c r="AL155" s="624"/>
      <c r="AM155" s="625"/>
      <c r="AN155" s="625"/>
      <c r="AO155" s="625"/>
      <c r="AP155" s="625"/>
      <c r="AQ155" s="625"/>
      <c r="AR155" s="625"/>
      <c r="AS155" s="626"/>
      <c r="AU155" s="624"/>
      <c r="AV155" s="625"/>
      <c r="AW155" s="625"/>
      <c r="AX155" s="625"/>
      <c r="AY155" s="625"/>
      <c r="AZ155" s="625"/>
      <c r="BA155" s="625"/>
      <c r="BB155" s="626"/>
      <c r="BD155" s="652"/>
    </row>
    <row r="156" spans="2:56" ht="15" x14ac:dyDescent="0.25">
      <c r="B156" s="624"/>
      <c r="C156" s="625"/>
      <c r="D156" s="625"/>
      <c r="E156" s="625"/>
      <c r="F156" s="663" t="str">
        <f t="shared" si="6"/>
        <v/>
      </c>
      <c r="G156" s="663"/>
      <c r="H156" s="602"/>
      <c r="I156" s="643"/>
      <c r="K156" s="624"/>
      <c r="L156" s="625"/>
      <c r="M156" s="625"/>
      <c r="N156" s="625"/>
      <c r="O156" s="625"/>
      <c r="P156" s="625"/>
      <c r="Q156" s="625"/>
      <c r="R156" s="625"/>
      <c r="S156" s="625"/>
      <c r="T156" s="626"/>
      <c r="V156" s="624"/>
      <c r="W156" s="625"/>
      <c r="X156" s="625"/>
      <c r="Y156" s="625"/>
      <c r="Z156" s="625"/>
      <c r="AA156" s="625"/>
      <c r="AB156" s="625"/>
      <c r="AC156" s="626"/>
      <c r="AE156" s="646"/>
      <c r="AG156" s="624"/>
      <c r="AH156" s="627"/>
      <c r="AI156" s="628">
        <f t="shared" si="7"/>
        <v>0</v>
      </c>
      <c r="AJ156" s="629" t="e">
        <f t="shared" si="8"/>
        <v>#DIV/0!</v>
      </c>
      <c r="AL156" s="624"/>
      <c r="AM156" s="625"/>
      <c r="AN156" s="625"/>
      <c r="AO156" s="625"/>
      <c r="AP156" s="625"/>
      <c r="AQ156" s="625"/>
      <c r="AR156" s="625"/>
      <c r="AS156" s="626"/>
      <c r="AU156" s="624"/>
      <c r="AV156" s="625"/>
      <c r="AW156" s="625"/>
      <c r="AX156" s="625"/>
      <c r="AY156" s="625"/>
      <c r="AZ156" s="625"/>
      <c r="BA156" s="625"/>
      <c r="BB156" s="626"/>
      <c r="BD156" s="652"/>
    </row>
    <row r="157" spans="2:56" ht="15.6" thickBot="1" x14ac:dyDescent="0.3">
      <c r="B157" s="633"/>
      <c r="C157" s="634"/>
      <c r="D157" s="634"/>
      <c r="E157" s="634"/>
      <c r="F157" s="664" t="str">
        <f t="shared" si="6"/>
        <v/>
      </c>
      <c r="G157" s="664"/>
      <c r="H157" s="657"/>
      <c r="I157" s="665"/>
      <c r="K157" s="633"/>
      <c r="L157" s="634"/>
      <c r="M157" s="634"/>
      <c r="N157" s="634"/>
      <c r="O157" s="634"/>
      <c r="P157" s="634"/>
      <c r="Q157" s="634"/>
      <c r="R157" s="634"/>
      <c r="S157" s="634"/>
      <c r="T157" s="635"/>
      <c r="V157" s="633"/>
      <c r="W157" s="634"/>
      <c r="X157" s="634"/>
      <c r="Y157" s="634"/>
      <c r="Z157" s="634"/>
      <c r="AA157" s="634"/>
      <c r="AB157" s="634"/>
      <c r="AC157" s="635"/>
      <c r="AE157" s="659"/>
      <c r="AG157" s="633"/>
      <c r="AH157" s="636"/>
      <c r="AI157" s="637">
        <f t="shared" si="7"/>
        <v>0</v>
      </c>
      <c r="AJ157" s="638" t="e">
        <f t="shared" si="8"/>
        <v>#DIV/0!</v>
      </c>
      <c r="AL157" s="633"/>
      <c r="AM157" s="634"/>
      <c r="AN157" s="634"/>
      <c r="AO157" s="634"/>
      <c r="AP157" s="634"/>
      <c r="AQ157" s="634"/>
      <c r="AR157" s="634"/>
      <c r="AS157" s="635"/>
      <c r="AU157" s="633"/>
      <c r="AV157" s="634"/>
      <c r="AW157" s="634"/>
      <c r="AX157" s="634"/>
      <c r="AY157" s="634"/>
      <c r="AZ157" s="634"/>
      <c r="BA157" s="634"/>
      <c r="BB157" s="635"/>
      <c r="BD157" s="661"/>
    </row>
    <row r="158" spans="2:56" x14ac:dyDescent="0.25">
      <c r="BC158" s="611"/>
    </row>
    <row r="166" spans="44:54" x14ac:dyDescent="0.25">
      <c r="AR166" s="699"/>
    </row>
    <row r="168" spans="44:54" x14ac:dyDescent="0.25">
      <c r="AS168" s="700"/>
    </row>
    <row r="169" spans="44:54" x14ac:dyDescent="0.25">
      <c r="AS169" s="700"/>
    </row>
    <row r="173" spans="44:54" x14ac:dyDescent="0.25">
      <c r="AR173" s="699"/>
    </row>
    <row r="174" spans="44:54" x14ac:dyDescent="0.25">
      <c r="AS174" s="700"/>
    </row>
    <row r="176" spans="44:54" x14ac:dyDescent="0.25">
      <c r="AS176" s="700"/>
      <c r="BB176" s="700"/>
    </row>
    <row r="177" spans="44:45" x14ac:dyDescent="0.25">
      <c r="AS177" s="700"/>
    </row>
    <row r="181" spans="44:45" x14ac:dyDescent="0.25">
      <c r="AR181" s="701"/>
    </row>
    <row r="185" spans="44:45" x14ac:dyDescent="0.25">
      <c r="AS185" s="700"/>
    </row>
    <row r="186" spans="44:45" x14ac:dyDescent="0.25">
      <c r="AS186" s="700"/>
    </row>
    <row r="191" spans="44:45" x14ac:dyDescent="0.25">
      <c r="AR191" s="699"/>
    </row>
    <row r="193" spans="45:45" x14ac:dyDescent="0.25">
      <c r="AS193" s="700"/>
    </row>
    <row r="194" spans="45:45" x14ac:dyDescent="0.25">
      <c r="AS194" s="700"/>
    </row>
  </sheetData>
  <mergeCells count="26">
    <mergeCell ref="AJ5:AJ7"/>
    <mergeCell ref="AL5:AS5"/>
    <mergeCell ref="AU5:BB5"/>
    <mergeCell ref="BD5:BD7"/>
    <mergeCell ref="AL6:AM6"/>
    <mergeCell ref="AN6:AR6"/>
    <mergeCell ref="AU6:AV6"/>
    <mergeCell ref="AW6:BA6"/>
    <mergeCell ref="AI5:AI7"/>
    <mergeCell ref="H5:H7"/>
    <mergeCell ref="I5:I7"/>
    <mergeCell ref="K5:K7"/>
    <mergeCell ref="L5:L7"/>
    <mergeCell ref="M5:M7"/>
    <mergeCell ref="N5:T6"/>
    <mergeCell ref="V5:V7"/>
    <mergeCell ref="W5:AC6"/>
    <mergeCell ref="AE5:AE7"/>
    <mergeCell ref="AG5:AG7"/>
    <mergeCell ref="AH5:AH7"/>
    <mergeCell ref="G5:G7"/>
    <mergeCell ref="B5:B7"/>
    <mergeCell ref="C5:C7"/>
    <mergeCell ref="D5:D7"/>
    <mergeCell ref="E5:E7"/>
    <mergeCell ref="F5:F7"/>
  </mergeCells>
  <dataValidations count="4">
    <dataValidation type="list" allowBlank="1" showInputMessage="1" showErrorMessage="1" sqref="G12:G157" xr:uid="{AB7F7B92-52A7-45C3-9497-2B44CFB6DBD9}">
      <formula1>"PCDW16a,PCDW16b,PCDW16c, PCDWW32"</formula1>
    </dataValidation>
    <dataValidation type="list" allowBlank="1" showInputMessage="1" showErrorMessage="1" sqref="AE8:AE157" xr:uid="{19519BE1-DAFE-42D0-9E91-8EDBD8E82D41}">
      <formula1>"Lack of internal resourcing,Lack of supply chain resourcing,Change in solution, Supply chain capacity, Third-party interface,Contractual issues,Site issues,Environmental risks, Programme level efficiency, Regulatory Sign off Delay"</formula1>
    </dataValidation>
    <dataValidation type="list" allowBlank="1" showInputMessage="1" showErrorMessage="1" promptTitle="Scheme" prompt="AMP7 carryover_x000a_AMP8" sqref="BD8:BD157" xr:uid="{AB453826-6A72-45C3-AE11-748BF1DE52D9}">
      <formula1>"AMP7 carryover, AMP8"</formula1>
    </dataValidation>
    <dataValidation type="list" allowBlank="1" showInputMessage="1" showErrorMessage="1" sqref="H12:H157" xr:uid="{6A331E0F-C2D8-4833-8905-49EF80332C7B}">
      <formula1>"Retained, Dropped, Added"</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AFADA-244E-4456-868C-F271648BD1C0}">
  <sheetPr>
    <tabColor rgb="FFFF84D3"/>
  </sheetPr>
  <dimension ref="A1"/>
  <sheetViews>
    <sheetView workbookViewId="0"/>
  </sheetViews>
  <sheetFormatPr defaultColWidth="9" defaultRowHeight="13.8" x14ac:dyDescent="0.25"/>
  <cols>
    <col min="1" max="16384" width="9" style="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3E286-0080-448E-94DC-35D6974EA56C}">
  <dimension ref="A1:BV26"/>
  <sheetViews>
    <sheetView tabSelected="1" zoomScale="70" zoomScaleNormal="70" workbookViewId="0">
      <selection activeCell="A10" sqref="A10"/>
    </sheetView>
  </sheetViews>
  <sheetFormatPr defaultColWidth="9" defaultRowHeight="13.8" x14ac:dyDescent="0.25"/>
  <cols>
    <col min="1" max="1" width="7" style="1" customWidth="1"/>
    <col min="2" max="2" width="20" style="1" customWidth="1"/>
    <col min="3" max="3" width="17.109375" style="1" customWidth="1"/>
    <col min="4" max="4" width="16.33203125" style="1" customWidth="1"/>
    <col min="5" max="5" width="29.88671875" style="1" customWidth="1"/>
    <col min="6" max="6" width="33" style="1" customWidth="1"/>
    <col min="7" max="7" width="8.5546875" style="1" customWidth="1"/>
    <col min="8" max="8" width="8.6640625" style="1" customWidth="1"/>
    <col min="9" max="9" width="12" style="1" customWidth="1"/>
    <col min="10" max="14" width="11.6640625" style="1" customWidth="1"/>
    <col min="15" max="19" width="9" style="1"/>
    <col min="20" max="21" width="14.6640625" style="1" customWidth="1"/>
    <col min="22" max="22" width="7" style="1" customWidth="1"/>
    <col min="23" max="23" width="11.44140625" style="1" customWidth="1"/>
    <col min="24" max="28" width="11.6640625" style="1" customWidth="1"/>
    <col min="29" max="33" width="9" style="1"/>
    <col min="34" max="34" width="12.6640625" style="1" customWidth="1"/>
    <col min="35" max="35" width="13.44140625" style="1" customWidth="1"/>
    <col min="36" max="36" width="9" style="1"/>
    <col min="37" max="39" width="17.44140625" style="1" customWidth="1"/>
    <col min="40" max="40" width="21.109375" style="1" customWidth="1"/>
    <col min="41" max="41" width="9" style="1"/>
    <col min="42" max="42" width="17.6640625" style="1" customWidth="1"/>
    <col min="43" max="44" width="11" style="1" customWidth="1"/>
    <col min="45" max="45" width="10.88671875" style="1" customWidth="1"/>
    <col min="46" max="50" width="9" style="1"/>
    <col min="51" max="51" width="11.88671875" style="1" customWidth="1"/>
    <col min="52" max="55" width="9" style="1"/>
    <col min="56" max="56" width="20.44140625" style="1" customWidth="1"/>
    <col min="57" max="57" width="18.88671875" style="1" customWidth="1"/>
    <col min="58" max="58" width="2" style="57" customWidth="1"/>
    <col min="59" max="59" width="10.109375" style="1" customWidth="1"/>
    <col min="60" max="69" width="9" style="1"/>
    <col min="70" max="70" width="20.44140625" style="1" customWidth="1"/>
    <col min="71" max="71" width="20" style="1" customWidth="1"/>
    <col min="72" max="72" width="2.109375" style="1" customWidth="1"/>
    <col min="73" max="73" width="9.88671875" style="1" customWidth="1"/>
    <col min="74" max="74" width="9.5546875" style="1" customWidth="1"/>
    <col min="75" max="16384" width="9" style="1"/>
  </cols>
  <sheetData>
    <row r="1" spans="1:74" ht="18.600000000000001" x14ac:dyDescent="0.3">
      <c r="A1" s="2" t="str">
        <f ca="1" xml:space="preserve"> RIGHT(CELL("filename", A1), LEN(CELL("filename", A1)) - SEARCH("]", CELL("filename", A1)))</f>
        <v>DPB1</v>
      </c>
      <c r="B1" s="2"/>
      <c r="C1" s="2"/>
      <c r="D1" s="2"/>
      <c r="E1" s="2"/>
      <c r="F1" s="2"/>
      <c r="G1" s="2"/>
      <c r="H1" s="2"/>
      <c r="I1" s="2"/>
      <c r="J1" s="2"/>
      <c r="K1" s="2"/>
      <c r="L1" s="2"/>
      <c r="M1" s="2"/>
      <c r="N1" s="2"/>
      <c r="O1" s="2"/>
      <c r="P1" s="2"/>
      <c r="Q1" s="2"/>
      <c r="R1" s="2"/>
      <c r="S1" s="2"/>
      <c r="T1" s="2"/>
      <c r="U1" s="2"/>
      <c r="V1" s="3"/>
      <c r="W1" s="2"/>
      <c r="X1" s="2"/>
      <c r="Y1" s="2"/>
      <c r="Z1" s="2"/>
      <c r="AA1" s="2"/>
      <c r="AB1" s="2"/>
      <c r="AC1" s="2"/>
      <c r="AD1" s="2"/>
      <c r="AE1" s="2"/>
      <c r="AF1" s="2"/>
      <c r="AG1" s="2"/>
      <c r="AH1" s="2"/>
      <c r="AI1" s="2"/>
      <c r="AJ1" s="2"/>
      <c r="AK1" s="2"/>
      <c r="AL1" s="2"/>
      <c r="AM1" s="2"/>
      <c r="AN1" s="2"/>
      <c r="AO1" s="2"/>
      <c r="AP1" s="2"/>
      <c r="AQ1" s="2"/>
      <c r="AR1" s="2"/>
      <c r="AS1" s="2" t="s">
        <v>10</v>
      </c>
      <c r="AT1" s="2"/>
      <c r="AU1" s="2"/>
      <c r="AV1" s="2"/>
      <c r="AW1" s="2"/>
      <c r="AX1" s="2"/>
      <c r="AY1" s="2"/>
      <c r="AZ1" s="2"/>
      <c r="BA1" s="2"/>
      <c r="BB1" s="2"/>
      <c r="BC1" s="2"/>
      <c r="BD1" s="2"/>
      <c r="BE1" s="2"/>
      <c r="BF1" s="4"/>
    </row>
    <row r="2" spans="1:74" ht="18.600000000000001" x14ac:dyDescent="0.3">
      <c r="A2" s="2" t="str">
        <f ca="1">LEFT(A1,3)</f>
        <v>DPB</v>
      </c>
      <c r="B2" s="2"/>
      <c r="C2" s="2"/>
      <c r="D2" s="2"/>
      <c r="E2" s="2"/>
      <c r="F2" s="2"/>
      <c r="G2" s="2"/>
      <c r="H2" s="2"/>
      <c r="I2" s="2"/>
      <c r="J2" s="2"/>
      <c r="K2" s="2"/>
      <c r="L2" s="2"/>
      <c r="M2" s="2"/>
      <c r="N2" s="2"/>
      <c r="O2" s="2"/>
      <c r="P2" s="2"/>
      <c r="Q2" s="2"/>
      <c r="R2" s="2"/>
      <c r="S2" s="2"/>
      <c r="T2" s="2"/>
      <c r="U2" s="2"/>
      <c r="V2" s="3"/>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4"/>
    </row>
    <row r="3" spans="1:74" ht="19.2" x14ac:dyDescent="0.35">
      <c r="A3" s="5" t="s">
        <v>11</v>
      </c>
      <c r="B3" s="5"/>
      <c r="C3" s="5"/>
      <c r="D3" s="5"/>
      <c r="E3" s="5"/>
      <c r="F3" s="5"/>
      <c r="G3" s="5"/>
      <c r="H3" s="5"/>
      <c r="I3" s="5"/>
      <c r="J3" s="5"/>
      <c r="K3" s="5"/>
      <c r="L3" s="5"/>
      <c r="M3" s="5"/>
      <c r="N3" s="5"/>
      <c r="O3" s="5"/>
      <c r="P3" s="5"/>
      <c r="Q3" s="5"/>
      <c r="R3" s="5"/>
      <c r="S3" s="5"/>
      <c r="T3" s="5"/>
      <c r="U3" s="5"/>
      <c r="V3" s="6"/>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row>
    <row r="5" spans="1:74" ht="37.200000000000003" customHeight="1" x14ac:dyDescent="0.8">
      <c r="A5" s="7" t="s">
        <v>12</v>
      </c>
      <c r="B5" s="746" t="s">
        <v>13</v>
      </c>
      <c r="C5" s="746" t="s">
        <v>14</v>
      </c>
      <c r="D5" s="746" t="s">
        <v>15</v>
      </c>
      <c r="E5" s="746" t="s">
        <v>16</v>
      </c>
      <c r="F5" s="746" t="s">
        <v>17</v>
      </c>
      <c r="G5" s="746" t="s">
        <v>18</v>
      </c>
      <c r="H5" s="746" t="s">
        <v>19</v>
      </c>
      <c r="I5" s="755" t="s">
        <v>20</v>
      </c>
      <c r="J5" s="756"/>
      <c r="K5" s="756"/>
      <c r="L5" s="756"/>
      <c r="M5" s="756"/>
      <c r="N5" s="756"/>
      <c r="O5" s="756"/>
      <c r="P5" s="756"/>
      <c r="Q5" s="756"/>
      <c r="R5" s="756"/>
      <c r="S5" s="757"/>
      <c r="T5" s="755" t="s">
        <v>21</v>
      </c>
      <c r="U5" s="746" t="s">
        <v>22</v>
      </c>
      <c r="V5" s="9"/>
      <c r="W5" s="755" t="s">
        <v>23</v>
      </c>
      <c r="X5" s="756"/>
      <c r="Y5" s="756"/>
      <c r="Z5" s="756"/>
      <c r="AA5" s="756"/>
      <c r="AB5" s="756"/>
      <c r="AC5" s="756"/>
      <c r="AD5" s="756"/>
      <c r="AE5" s="756"/>
      <c r="AF5" s="756"/>
      <c r="AG5" s="757"/>
      <c r="AH5" s="746" t="s">
        <v>24</v>
      </c>
      <c r="AI5" s="746" t="s">
        <v>25</v>
      </c>
      <c r="AJ5" s="9"/>
      <c r="AK5" s="746" t="s">
        <v>26</v>
      </c>
      <c r="AL5" s="746"/>
      <c r="AM5" s="746"/>
      <c r="AN5" s="746"/>
      <c r="AO5" s="10"/>
      <c r="AP5" s="746" t="s">
        <v>27</v>
      </c>
      <c r="AQ5" s="11"/>
      <c r="AS5" s="749" t="s">
        <v>20</v>
      </c>
      <c r="AT5" s="748"/>
      <c r="AU5" s="748"/>
      <c r="AV5" s="748"/>
      <c r="AW5" s="748"/>
      <c r="AX5" s="748"/>
      <c r="AY5" s="748"/>
      <c r="AZ5" s="748"/>
      <c r="BA5" s="748"/>
      <c r="BB5" s="748"/>
      <c r="BC5" s="713"/>
      <c r="BD5" s="12" t="s">
        <v>28</v>
      </c>
      <c r="BE5" s="13" t="s">
        <v>29</v>
      </c>
      <c r="BF5" s="14"/>
      <c r="BG5" s="749" t="s">
        <v>23</v>
      </c>
      <c r="BH5" s="748"/>
      <c r="BI5" s="748"/>
      <c r="BJ5" s="748"/>
      <c r="BK5" s="748"/>
      <c r="BL5" s="748"/>
      <c r="BM5" s="748"/>
      <c r="BN5" s="748"/>
      <c r="BO5" s="748"/>
      <c r="BP5" s="748"/>
      <c r="BQ5" s="713"/>
      <c r="BR5" s="13" t="s">
        <v>30</v>
      </c>
      <c r="BS5" s="13" t="s">
        <v>31</v>
      </c>
      <c r="BU5" s="743" t="s">
        <v>26</v>
      </c>
      <c r="BV5" s="747"/>
    </row>
    <row r="6" spans="1:74" ht="15.75" customHeight="1" x14ac:dyDescent="0.8">
      <c r="A6" s="7"/>
      <c r="B6" s="746"/>
      <c r="C6" s="746"/>
      <c r="D6" s="746"/>
      <c r="E6" s="746"/>
      <c r="F6" s="746"/>
      <c r="G6" s="746"/>
      <c r="H6" s="746"/>
      <c r="I6" s="8" t="s">
        <v>32</v>
      </c>
      <c r="J6" s="756" t="s">
        <v>33</v>
      </c>
      <c r="K6" s="756"/>
      <c r="L6" s="756"/>
      <c r="M6" s="756"/>
      <c r="N6" s="756"/>
      <c r="O6" s="746" t="s">
        <v>34</v>
      </c>
      <c r="P6" s="746"/>
      <c r="Q6" s="746"/>
      <c r="R6" s="746"/>
      <c r="S6" s="746"/>
      <c r="T6" s="755"/>
      <c r="U6" s="746"/>
      <c r="V6" s="9"/>
      <c r="W6" s="8" t="s">
        <v>32</v>
      </c>
      <c r="X6" s="746" t="s">
        <v>33</v>
      </c>
      <c r="Y6" s="746"/>
      <c r="Z6" s="746"/>
      <c r="AA6" s="746"/>
      <c r="AB6" s="746"/>
      <c r="AC6" s="746" t="s">
        <v>34</v>
      </c>
      <c r="AD6" s="746"/>
      <c r="AE6" s="746"/>
      <c r="AF6" s="746"/>
      <c r="AG6" s="746"/>
      <c r="AH6" s="746"/>
      <c r="AI6" s="746"/>
      <c r="AJ6" s="9"/>
      <c r="AK6" s="746" t="s">
        <v>35</v>
      </c>
      <c r="AL6" s="746" t="s">
        <v>36</v>
      </c>
      <c r="AM6" s="746" t="s">
        <v>37</v>
      </c>
      <c r="AN6" s="746" t="s">
        <v>38</v>
      </c>
      <c r="AO6" s="10"/>
      <c r="AP6" s="746"/>
      <c r="AQ6" s="11"/>
      <c r="AS6" s="13" t="s">
        <v>39</v>
      </c>
      <c r="AT6" s="748" t="s">
        <v>33</v>
      </c>
      <c r="AU6" s="748"/>
      <c r="AV6" s="748"/>
      <c r="AW6" s="748"/>
      <c r="AX6" s="748"/>
      <c r="AY6" s="743" t="s">
        <v>34</v>
      </c>
      <c r="AZ6" s="743"/>
      <c r="BA6" s="743"/>
      <c r="BB6" s="743"/>
      <c r="BC6" s="743"/>
      <c r="BD6" s="12" t="s">
        <v>28</v>
      </c>
      <c r="BE6" s="13" t="s">
        <v>29</v>
      </c>
      <c r="BF6" s="15"/>
      <c r="BG6" s="13" t="s">
        <v>39</v>
      </c>
      <c r="BH6" s="743" t="s">
        <v>33</v>
      </c>
      <c r="BI6" s="743"/>
      <c r="BJ6" s="743"/>
      <c r="BK6" s="743"/>
      <c r="BL6" s="743"/>
      <c r="BM6" s="743" t="s">
        <v>34</v>
      </c>
      <c r="BN6" s="743"/>
      <c r="BO6" s="743"/>
      <c r="BP6" s="743"/>
      <c r="BQ6" s="743"/>
      <c r="BR6" s="13" t="s">
        <v>30</v>
      </c>
      <c r="BS6" s="13" t="s">
        <v>31</v>
      </c>
      <c r="BU6" s="13" t="s">
        <v>35</v>
      </c>
      <c r="BV6" s="13" t="s">
        <v>36</v>
      </c>
    </row>
    <row r="7" spans="1:74" ht="52.2" customHeight="1" thickBot="1" x14ac:dyDescent="0.35">
      <c r="A7" s="7" t="s">
        <v>40</v>
      </c>
      <c r="B7" s="746"/>
      <c r="C7" s="746"/>
      <c r="D7" s="746"/>
      <c r="E7" s="746"/>
      <c r="F7" s="746"/>
      <c r="G7" s="746"/>
      <c r="H7" s="746"/>
      <c r="I7" s="16" t="s">
        <v>41</v>
      </c>
      <c r="J7" s="16" t="s">
        <v>42</v>
      </c>
      <c r="K7" s="16" t="s">
        <v>43</v>
      </c>
      <c r="L7" s="16" t="s">
        <v>44</v>
      </c>
      <c r="M7" s="16" t="s">
        <v>45</v>
      </c>
      <c r="N7" s="17" t="s">
        <v>46</v>
      </c>
      <c r="O7" s="18" t="s">
        <v>47</v>
      </c>
      <c r="P7" s="18" t="s">
        <v>48</v>
      </c>
      <c r="Q7" s="18" t="s">
        <v>49</v>
      </c>
      <c r="R7" s="18" t="s">
        <v>50</v>
      </c>
      <c r="S7" s="18" t="s">
        <v>51</v>
      </c>
      <c r="T7" s="758"/>
      <c r="U7" s="754"/>
      <c r="V7" s="19"/>
      <c r="W7" s="16" t="s">
        <v>41</v>
      </c>
      <c r="X7" s="16" t="s">
        <v>42</v>
      </c>
      <c r="Y7" s="16" t="s">
        <v>43</v>
      </c>
      <c r="Z7" s="16" t="s">
        <v>44</v>
      </c>
      <c r="AA7" s="16" t="s">
        <v>45</v>
      </c>
      <c r="AB7" s="16" t="s">
        <v>46</v>
      </c>
      <c r="AC7" s="18" t="s">
        <v>47</v>
      </c>
      <c r="AD7" s="18" t="s">
        <v>48</v>
      </c>
      <c r="AE7" s="18" t="s">
        <v>49</v>
      </c>
      <c r="AF7" s="18" t="s">
        <v>50</v>
      </c>
      <c r="AG7" s="18" t="s">
        <v>51</v>
      </c>
      <c r="AH7" s="754"/>
      <c r="AI7" s="754"/>
      <c r="AJ7" s="9"/>
      <c r="AK7" s="746"/>
      <c r="AL7" s="746"/>
      <c r="AM7" s="746"/>
      <c r="AN7" s="746"/>
      <c r="AO7" s="10"/>
      <c r="AP7" s="746"/>
      <c r="AQ7" s="11"/>
      <c r="AR7" s="7" t="s">
        <v>52</v>
      </c>
      <c r="AS7" s="20" t="s">
        <v>41</v>
      </c>
      <c r="AT7" s="20" t="s">
        <v>42</v>
      </c>
      <c r="AU7" s="20" t="s">
        <v>43</v>
      </c>
      <c r="AV7" s="20" t="s">
        <v>44</v>
      </c>
      <c r="AW7" s="20" t="s">
        <v>45</v>
      </c>
      <c r="AX7" s="21" t="s">
        <v>46</v>
      </c>
      <c r="AY7" s="22" t="s">
        <v>47</v>
      </c>
      <c r="AZ7" s="22" t="s">
        <v>48</v>
      </c>
      <c r="BA7" s="22" t="s">
        <v>49</v>
      </c>
      <c r="BB7" s="22" t="s">
        <v>50</v>
      </c>
      <c r="BC7" s="22" t="s">
        <v>51</v>
      </c>
      <c r="BD7" s="22" t="s">
        <v>46</v>
      </c>
      <c r="BE7" s="22" t="s">
        <v>51</v>
      </c>
      <c r="BF7" s="23"/>
      <c r="BG7" s="20" t="s">
        <v>41</v>
      </c>
      <c r="BH7" s="20" t="s">
        <v>42</v>
      </c>
      <c r="BI7" s="20" t="s">
        <v>43</v>
      </c>
      <c r="BJ7" s="20" t="s">
        <v>44</v>
      </c>
      <c r="BK7" s="20" t="s">
        <v>45</v>
      </c>
      <c r="BL7" s="20" t="s">
        <v>46</v>
      </c>
      <c r="BM7" s="22" t="s">
        <v>47</v>
      </c>
      <c r="BN7" s="22" t="s">
        <v>48</v>
      </c>
      <c r="BO7" s="22" t="s">
        <v>49</v>
      </c>
      <c r="BP7" s="22" t="s">
        <v>50</v>
      </c>
      <c r="BQ7" s="22" t="s">
        <v>51</v>
      </c>
      <c r="BR7" s="22" t="s">
        <v>46</v>
      </c>
      <c r="BS7" s="22" t="s">
        <v>51</v>
      </c>
      <c r="BU7" s="20" t="s">
        <v>46</v>
      </c>
      <c r="BV7" s="20" t="s">
        <v>51</v>
      </c>
    </row>
    <row r="8" spans="1:74" ht="27" customHeight="1" x14ac:dyDescent="0.25">
      <c r="B8" s="750" t="s">
        <v>2578</v>
      </c>
      <c r="C8" s="753" t="s">
        <v>53</v>
      </c>
      <c r="D8" s="25" t="s">
        <v>54</v>
      </c>
      <c r="E8" s="26" t="s">
        <v>55</v>
      </c>
      <c r="F8" s="27" t="s">
        <v>56</v>
      </c>
      <c r="G8" s="28" t="s">
        <v>57</v>
      </c>
      <c r="H8" s="29">
        <v>3</v>
      </c>
      <c r="I8" s="30"/>
      <c r="J8" s="31">
        <v>37.502000000000002</v>
      </c>
      <c r="K8" s="31">
        <v>87.504000000000005</v>
      </c>
      <c r="L8" s="31">
        <v>150.00700000000001</v>
      </c>
      <c r="M8" s="31">
        <v>200.00899999999999</v>
      </c>
      <c r="N8" s="31">
        <v>250.012</v>
      </c>
      <c r="O8" s="31"/>
      <c r="P8" s="31"/>
      <c r="Q8" s="31"/>
      <c r="R8" s="31"/>
      <c r="S8" s="31"/>
      <c r="T8" s="32">
        <f xml:space="preserve"> N8</f>
        <v>250.012</v>
      </c>
      <c r="U8" s="33">
        <f xml:space="preserve"> S8</f>
        <v>0</v>
      </c>
      <c r="V8" s="34"/>
      <c r="W8" s="35"/>
      <c r="X8" s="37">
        <v>42.540000000000006</v>
      </c>
      <c r="Y8" s="37">
        <v>87.504000000000005</v>
      </c>
      <c r="Z8" s="37">
        <v>150.00700000000001</v>
      </c>
      <c r="AA8" s="37">
        <v>200.00899999999999</v>
      </c>
      <c r="AB8" s="37">
        <v>250.012</v>
      </c>
      <c r="AC8" s="38"/>
      <c r="AD8" s="38"/>
      <c r="AE8" s="38"/>
      <c r="AF8" s="38"/>
      <c r="AG8" s="38"/>
      <c r="AH8" s="32">
        <f xml:space="preserve"> AB8</f>
        <v>250.012</v>
      </c>
      <c r="AI8" s="33">
        <f xml:space="preserve"> AG8</f>
        <v>0</v>
      </c>
      <c r="AJ8" s="39"/>
      <c r="AK8" s="40">
        <f t="shared" ref="AK8:AL10" si="0" xml:space="preserve"> IFERROR(AH8 /T8, "")</f>
        <v>1</v>
      </c>
      <c r="AL8" s="40" t="str">
        <f t="shared" si="0"/>
        <v/>
      </c>
      <c r="AM8" s="41" t="s">
        <v>59</v>
      </c>
      <c r="AN8" s="41" t="s">
        <v>59</v>
      </c>
      <c r="AP8" s="42" t="s">
        <v>60</v>
      </c>
      <c r="AQ8" s="34"/>
      <c r="AR8" s="43"/>
      <c r="AS8" s="44" t="s">
        <v>61</v>
      </c>
      <c r="AT8" s="45" t="s">
        <v>61</v>
      </c>
      <c r="AU8" s="45" t="s">
        <v>61</v>
      </c>
      <c r="AV8" s="45" t="s">
        <v>61</v>
      </c>
      <c r="AW8" s="45" t="s">
        <v>61</v>
      </c>
      <c r="AX8" s="45" t="s">
        <v>61</v>
      </c>
      <c r="AY8" s="45" t="s">
        <v>61</v>
      </c>
      <c r="AZ8" s="45" t="s">
        <v>61</v>
      </c>
      <c r="BA8" s="45" t="s">
        <v>61</v>
      </c>
      <c r="BB8" s="45" t="s">
        <v>61</v>
      </c>
      <c r="BC8" s="45" t="s">
        <v>61</v>
      </c>
      <c r="BD8" s="46" t="s">
        <v>62</v>
      </c>
      <c r="BE8" s="47" t="s">
        <v>62</v>
      </c>
      <c r="BF8" s="48"/>
      <c r="BG8" s="49" t="s">
        <v>63</v>
      </c>
      <c r="BH8" s="50" t="s">
        <v>63</v>
      </c>
      <c r="BI8" s="45" t="s">
        <v>63</v>
      </c>
      <c r="BJ8" s="45" t="s">
        <v>63</v>
      </c>
      <c r="BK8" s="45" t="s">
        <v>63</v>
      </c>
      <c r="BL8" s="45" t="s">
        <v>63</v>
      </c>
      <c r="BM8" s="51" t="s">
        <v>63</v>
      </c>
      <c r="BN8" s="51" t="s">
        <v>63</v>
      </c>
      <c r="BO8" s="51" t="s">
        <v>63</v>
      </c>
      <c r="BP8" s="51" t="s">
        <v>63</v>
      </c>
      <c r="BQ8" s="51" t="s">
        <v>63</v>
      </c>
      <c r="BR8" s="46" t="s">
        <v>64</v>
      </c>
      <c r="BS8" s="47" t="s">
        <v>64</v>
      </c>
      <c r="BT8" s="52"/>
      <c r="BU8" s="53" t="s">
        <v>65</v>
      </c>
      <c r="BV8" s="53" t="s">
        <v>65</v>
      </c>
    </row>
    <row r="9" spans="1:74" ht="27.6" x14ac:dyDescent="0.25">
      <c r="B9" s="751"/>
      <c r="C9" s="753"/>
      <c r="D9" s="25" t="s">
        <v>66</v>
      </c>
      <c r="E9" s="26" t="s">
        <v>67</v>
      </c>
      <c r="F9" s="27" t="s">
        <v>68</v>
      </c>
      <c r="G9" s="28" t="s">
        <v>57</v>
      </c>
      <c r="H9" s="29">
        <v>3</v>
      </c>
      <c r="I9" s="30"/>
      <c r="J9" s="31">
        <v>0</v>
      </c>
      <c r="K9" s="31">
        <v>0</v>
      </c>
      <c r="L9" s="31">
        <v>0</v>
      </c>
      <c r="M9" s="31">
        <v>0</v>
      </c>
      <c r="N9" s="31">
        <v>0</v>
      </c>
      <c r="O9" s="31"/>
      <c r="P9" s="31"/>
      <c r="Q9" s="31"/>
      <c r="R9" s="31"/>
      <c r="S9" s="31"/>
      <c r="T9" s="32">
        <f xml:space="preserve"> N9</f>
        <v>0</v>
      </c>
      <c r="U9" s="33">
        <f t="shared" ref="U9:U10" si="1" xml:space="preserve"> S9</f>
        <v>0</v>
      </c>
      <c r="V9" s="34"/>
      <c r="W9" s="35"/>
      <c r="X9" s="36"/>
      <c r="Y9" s="37"/>
      <c r="Z9" s="37"/>
      <c r="AA9" s="37"/>
      <c r="AB9" s="37"/>
      <c r="AC9" s="38"/>
      <c r="AD9" s="38"/>
      <c r="AE9" s="38"/>
      <c r="AF9" s="38"/>
      <c r="AG9" s="38"/>
      <c r="AH9" s="32">
        <f xml:space="preserve"> AB9</f>
        <v>0</v>
      </c>
      <c r="AI9" s="33">
        <f t="shared" ref="AI9:AI10" si="2" xml:space="preserve"> AG9</f>
        <v>0</v>
      </c>
      <c r="AJ9" s="39"/>
      <c r="AK9" s="54" t="str">
        <f t="shared" si="0"/>
        <v/>
      </c>
      <c r="AL9" s="54" t="str">
        <f t="shared" si="0"/>
        <v/>
      </c>
      <c r="AM9" s="41"/>
      <c r="AN9" s="41"/>
      <c r="AP9" s="42" t="s">
        <v>71</v>
      </c>
      <c r="AQ9" s="34"/>
      <c r="AS9" s="44" t="s">
        <v>72</v>
      </c>
      <c r="AT9" s="45" t="s">
        <v>72</v>
      </c>
      <c r="AU9" s="45" t="s">
        <v>72</v>
      </c>
      <c r="AV9" s="45" t="s">
        <v>72</v>
      </c>
      <c r="AW9" s="45" t="s">
        <v>72</v>
      </c>
      <c r="AX9" s="45" t="s">
        <v>72</v>
      </c>
      <c r="AY9" s="45" t="s">
        <v>72</v>
      </c>
      <c r="AZ9" s="45" t="s">
        <v>72</v>
      </c>
      <c r="BA9" s="45" t="s">
        <v>72</v>
      </c>
      <c r="BB9" s="45" t="s">
        <v>72</v>
      </c>
      <c r="BC9" s="45" t="s">
        <v>72</v>
      </c>
      <c r="BD9" s="46" t="s">
        <v>73</v>
      </c>
      <c r="BE9" s="47" t="s">
        <v>73</v>
      </c>
      <c r="BF9" s="48"/>
      <c r="BG9" s="49" t="s">
        <v>74</v>
      </c>
      <c r="BH9" s="50" t="s">
        <v>74</v>
      </c>
      <c r="BI9" s="45" t="s">
        <v>74</v>
      </c>
      <c r="BJ9" s="45" t="s">
        <v>74</v>
      </c>
      <c r="BK9" s="45" t="s">
        <v>74</v>
      </c>
      <c r="BL9" s="45" t="s">
        <v>74</v>
      </c>
      <c r="BM9" s="51" t="s">
        <v>74</v>
      </c>
      <c r="BN9" s="51" t="s">
        <v>74</v>
      </c>
      <c r="BO9" s="51" t="s">
        <v>74</v>
      </c>
      <c r="BP9" s="51" t="s">
        <v>74</v>
      </c>
      <c r="BQ9" s="51" t="s">
        <v>74</v>
      </c>
      <c r="BR9" s="46" t="s">
        <v>75</v>
      </c>
      <c r="BS9" s="47" t="s">
        <v>75</v>
      </c>
      <c r="BT9" s="52"/>
      <c r="BU9" s="55" t="s">
        <v>76</v>
      </c>
      <c r="BV9" s="55" t="s">
        <v>76</v>
      </c>
    </row>
    <row r="10" spans="1:74" ht="27.6" x14ac:dyDescent="0.25">
      <c r="B10" s="752"/>
      <c r="C10" s="753"/>
      <c r="D10" s="25" t="s">
        <v>77</v>
      </c>
      <c r="E10" s="26" t="s">
        <v>78</v>
      </c>
      <c r="F10" s="27" t="s">
        <v>79</v>
      </c>
      <c r="G10" s="28" t="s">
        <v>57</v>
      </c>
      <c r="H10" s="29">
        <v>3</v>
      </c>
      <c r="I10" s="30"/>
      <c r="J10" s="31">
        <v>0</v>
      </c>
      <c r="K10" s="31">
        <v>0</v>
      </c>
      <c r="L10" s="31">
        <v>0</v>
      </c>
      <c r="M10" s="31">
        <v>0</v>
      </c>
      <c r="N10" s="31">
        <v>0</v>
      </c>
      <c r="O10" s="31"/>
      <c r="P10" s="31"/>
      <c r="Q10" s="31"/>
      <c r="R10" s="31"/>
      <c r="S10" s="31"/>
      <c r="T10" s="32">
        <f xml:space="preserve"> N10</f>
        <v>0</v>
      </c>
      <c r="U10" s="33">
        <f t="shared" si="1"/>
        <v>0</v>
      </c>
      <c r="V10" s="34"/>
      <c r="W10" s="35"/>
      <c r="X10" s="36"/>
      <c r="Y10" s="37"/>
      <c r="Z10" s="37"/>
      <c r="AA10" s="37"/>
      <c r="AB10" s="37"/>
      <c r="AC10" s="38"/>
      <c r="AD10" s="38"/>
      <c r="AE10" s="38"/>
      <c r="AF10" s="38"/>
      <c r="AG10" s="38"/>
      <c r="AH10" s="32">
        <f xml:space="preserve"> AB10</f>
        <v>0</v>
      </c>
      <c r="AI10" s="33">
        <f t="shared" si="2"/>
        <v>0</v>
      </c>
      <c r="AJ10" s="39"/>
      <c r="AK10" s="54" t="str">
        <f t="shared" si="0"/>
        <v/>
      </c>
      <c r="AL10" s="54" t="str">
        <f t="shared" si="0"/>
        <v/>
      </c>
      <c r="AM10" s="41"/>
      <c r="AN10" s="41"/>
      <c r="AP10" s="42" t="s">
        <v>80</v>
      </c>
      <c r="AQ10" s="34"/>
      <c r="AS10" s="44" t="s">
        <v>81</v>
      </c>
      <c r="AT10" s="45" t="s">
        <v>81</v>
      </c>
      <c r="AU10" s="45" t="s">
        <v>81</v>
      </c>
      <c r="AV10" s="45" t="s">
        <v>81</v>
      </c>
      <c r="AW10" s="45" t="s">
        <v>81</v>
      </c>
      <c r="AX10" s="45" t="s">
        <v>81</v>
      </c>
      <c r="AY10" s="45" t="s">
        <v>81</v>
      </c>
      <c r="AZ10" s="45" t="s">
        <v>81</v>
      </c>
      <c r="BA10" s="45" t="s">
        <v>81</v>
      </c>
      <c r="BB10" s="45" t="s">
        <v>81</v>
      </c>
      <c r="BC10" s="45" t="s">
        <v>81</v>
      </c>
      <c r="BD10" s="46" t="s">
        <v>82</v>
      </c>
      <c r="BE10" s="47" t="s">
        <v>82</v>
      </c>
      <c r="BF10" s="48"/>
      <c r="BG10" s="49" t="s">
        <v>83</v>
      </c>
      <c r="BH10" s="50" t="s">
        <v>83</v>
      </c>
      <c r="BI10" s="45" t="s">
        <v>83</v>
      </c>
      <c r="BJ10" s="45" t="s">
        <v>83</v>
      </c>
      <c r="BK10" s="45" t="s">
        <v>83</v>
      </c>
      <c r="BL10" s="45" t="s">
        <v>83</v>
      </c>
      <c r="BM10" s="51" t="s">
        <v>83</v>
      </c>
      <c r="BN10" s="51" t="s">
        <v>83</v>
      </c>
      <c r="BO10" s="51" t="s">
        <v>83</v>
      </c>
      <c r="BP10" s="51" t="s">
        <v>83</v>
      </c>
      <c r="BQ10" s="51" t="s">
        <v>83</v>
      </c>
      <c r="BR10" s="46" t="s">
        <v>84</v>
      </c>
      <c r="BS10" s="47" t="s">
        <v>84</v>
      </c>
      <c r="BT10" s="52"/>
      <c r="BU10" s="55" t="s">
        <v>85</v>
      </c>
      <c r="BV10" s="55" t="s">
        <v>85</v>
      </c>
    </row>
    <row r="11" spans="1:74" x14ac:dyDescent="0.25">
      <c r="BH11" s="43"/>
      <c r="BI11" s="43"/>
      <c r="BJ11" s="43"/>
      <c r="BK11" s="43"/>
      <c r="BL11" s="43"/>
      <c r="BM11" s="43"/>
      <c r="BN11" s="43"/>
      <c r="BO11" s="43"/>
      <c r="BP11" s="43"/>
      <c r="BQ11" s="43"/>
      <c r="BR11" s="43"/>
      <c r="BS11" s="43"/>
    </row>
    <row r="12" spans="1:74" x14ac:dyDescent="0.25">
      <c r="BH12" s="43"/>
      <c r="BI12" s="43"/>
      <c r="BJ12" s="43"/>
      <c r="BK12" s="43"/>
      <c r="BL12" s="43"/>
      <c r="BM12" s="43"/>
      <c r="BN12" s="43"/>
      <c r="BO12" s="43"/>
      <c r="BP12" s="43"/>
      <c r="BQ12" s="43"/>
      <c r="BR12" s="43"/>
      <c r="BS12" s="43"/>
    </row>
    <row r="13" spans="1:74" x14ac:dyDescent="0.25">
      <c r="AS13" s="43"/>
      <c r="AT13" s="43"/>
      <c r="AU13" s="43"/>
      <c r="AV13" s="43"/>
      <c r="AW13" s="43"/>
      <c r="AX13" s="43"/>
      <c r="AY13" s="43"/>
      <c r="AZ13" s="43"/>
      <c r="BA13" s="43"/>
      <c r="BB13" s="43"/>
      <c r="BC13" s="43"/>
      <c r="BD13" s="43"/>
      <c r="BE13" s="43"/>
      <c r="BF13" s="58"/>
      <c r="BG13" s="43"/>
      <c r="BH13" s="43"/>
      <c r="BI13" s="43"/>
      <c r="BJ13" s="43"/>
      <c r="BK13" s="43"/>
      <c r="BL13" s="43"/>
      <c r="BM13" s="43"/>
      <c r="BN13" s="43"/>
      <c r="BO13" s="43"/>
      <c r="BP13" s="43"/>
      <c r="BQ13" s="43"/>
      <c r="BR13" s="43"/>
      <c r="BS13" s="43"/>
    </row>
    <row r="14" spans="1:74" x14ac:dyDescent="0.25">
      <c r="W14" s="690"/>
      <c r="X14" s="690"/>
      <c r="AS14" s="43"/>
      <c r="AT14" s="43"/>
      <c r="AU14" s="43"/>
      <c r="AV14" s="43"/>
      <c r="AW14" s="43"/>
      <c r="AX14" s="43"/>
      <c r="AY14" s="43"/>
      <c r="AZ14" s="43"/>
      <c r="BA14" s="43"/>
      <c r="BB14" s="43"/>
      <c r="BC14" s="43"/>
      <c r="BD14" s="43"/>
      <c r="BE14" s="43"/>
      <c r="BF14" s="58"/>
      <c r="BG14" s="43"/>
      <c r="BH14" s="43"/>
      <c r="BI14" s="43"/>
      <c r="BJ14" s="43"/>
      <c r="BK14" s="43"/>
      <c r="BL14" s="43"/>
      <c r="BM14" s="43"/>
      <c r="BN14" s="43"/>
      <c r="BO14" s="43"/>
      <c r="BP14" s="43"/>
      <c r="BQ14" s="43"/>
      <c r="BR14" s="43"/>
      <c r="BS14" s="43"/>
    </row>
    <row r="15" spans="1:74" x14ac:dyDescent="0.25">
      <c r="AS15" s="43"/>
      <c r="AT15" s="43"/>
      <c r="AU15" s="43"/>
      <c r="AV15" s="43"/>
      <c r="AW15" s="43"/>
      <c r="AX15" s="43"/>
      <c r="AY15" s="43"/>
      <c r="AZ15" s="43"/>
      <c r="BA15" s="43"/>
      <c r="BB15" s="43"/>
      <c r="BC15" s="43"/>
      <c r="BD15" s="43"/>
      <c r="BE15" s="43"/>
      <c r="BF15" s="58"/>
      <c r="BG15" s="43"/>
      <c r="BH15" s="43"/>
      <c r="BI15" s="43"/>
      <c r="BJ15" s="43"/>
      <c r="BK15" s="43"/>
      <c r="BL15" s="43"/>
      <c r="BM15" s="43"/>
      <c r="BN15" s="43"/>
      <c r="BO15" s="43"/>
      <c r="BP15" s="43"/>
      <c r="BQ15" s="43"/>
      <c r="BR15" s="43"/>
      <c r="BS15" s="43"/>
    </row>
    <row r="16" spans="1:74" x14ac:dyDescent="0.25">
      <c r="AS16" s="43"/>
      <c r="AT16" s="43"/>
      <c r="AU16" s="43"/>
      <c r="AV16" s="43"/>
      <c r="AW16" s="43"/>
      <c r="AX16" s="43"/>
      <c r="AY16" s="43"/>
      <c r="AZ16" s="43"/>
      <c r="BA16" s="43"/>
      <c r="BB16" s="43"/>
      <c r="BC16" s="43"/>
      <c r="BD16" s="43"/>
      <c r="BE16" s="43"/>
      <c r="BF16" s="58"/>
      <c r="BG16" s="43"/>
      <c r="BH16" s="43"/>
      <c r="BI16" s="43"/>
      <c r="BJ16" s="43"/>
      <c r="BK16" s="43"/>
      <c r="BL16" s="43"/>
      <c r="BM16" s="43"/>
      <c r="BN16" s="43"/>
      <c r="BO16" s="43"/>
      <c r="BP16" s="43"/>
      <c r="BQ16" s="43"/>
      <c r="BR16" s="43"/>
      <c r="BS16" s="43"/>
    </row>
    <row r="17" spans="45:71" x14ac:dyDescent="0.25">
      <c r="AS17" s="43"/>
      <c r="AT17" s="43"/>
      <c r="AU17" s="43"/>
      <c r="AV17" s="43"/>
      <c r="AW17" s="43"/>
      <c r="AX17" s="43"/>
      <c r="AY17" s="43"/>
      <c r="AZ17" s="43"/>
      <c r="BA17" s="43"/>
      <c r="BB17" s="43"/>
      <c r="BC17" s="43"/>
      <c r="BD17" s="43"/>
      <c r="BE17" s="43"/>
      <c r="BF17" s="58"/>
      <c r="BG17" s="43"/>
      <c r="BH17" s="43"/>
      <c r="BI17" s="43"/>
      <c r="BJ17" s="43"/>
      <c r="BK17" s="43"/>
      <c r="BL17" s="43"/>
      <c r="BM17" s="43"/>
      <c r="BN17" s="43"/>
      <c r="BO17" s="43"/>
      <c r="BP17" s="43"/>
      <c r="BQ17" s="43"/>
      <c r="BR17" s="43"/>
      <c r="BS17" s="43"/>
    </row>
    <row r="18" spans="45:71" x14ac:dyDescent="0.25">
      <c r="AS18" s="43"/>
      <c r="AT18" s="43"/>
      <c r="AU18" s="43"/>
      <c r="AV18" s="43"/>
      <c r="AW18" s="43"/>
      <c r="AX18" s="43"/>
      <c r="AY18" s="43"/>
      <c r="AZ18" s="43"/>
      <c r="BA18" s="43"/>
      <c r="BB18" s="43"/>
      <c r="BC18" s="43"/>
      <c r="BD18" s="43"/>
      <c r="BE18" s="43"/>
      <c r="BF18" s="58"/>
      <c r="BG18" s="43"/>
      <c r="BH18" s="43"/>
      <c r="BI18" s="43"/>
      <c r="BJ18" s="43"/>
      <c r="BK18" s="43"/>
      <c r="BL18" s="43"/>
      <c r="BM18" s="43"/>
      <c r="BN18" s="43"/>
      <c r="BO18" s="43"/>
      <c r="BP18" s="43"/>
      <c r="BQ18" s="43"/>
      <c r="BR18" s="43"/>
      <c r="BS18" s="43"/>
    </row>
    <row r="19" spans="45:71" x14ac:dyDescent="0.25">
      <c r="AS19" s="43"/>
      <c r="AT19" s="43"/>
      <c r="AU19" s="43"/>
      <c r="AV19" s="43"/>
      <c r="AW19" s="43"/>
      <c r="AX19" s="43"/>
      <c r="AY19" s="43"/>
      <c r="AZ19" s="43"/>
      <c r="BA19" s="43"/>
      <c r="BB19" s="43"/>
      <c r="BC19" s="43"/>
      <c r="BD19" s="43"/>
      <c r="BE19" s="43"/>
      <c r="BF19" s="58"/>
      <c r="BG19" s="43"/>
      <c r="BH19" s="43"/>
      <c r="BI19" s="43"/>
      <c r="BJ19" s="43"/>
      <c r="BK19" s="43"/>
      <c r="BL19" s="43"/>
      <c r="BM19" s="43"/>
      <c r="BN19" s="43"/>
      <c r="BO19" s="43"/>
      <c r="BP19" s="43"/>
      <c r="BQ19" s="43"/>
      <c r="BR19" s="43"/>
      <c r="BS19" s="43"/>
    </row>
    <row r="20" spans="45:71" x14ac:dyDescent="0.25">
      <c r="AS20" s="43"/>
      <c r="AT20" s="43"/>
      <c r="AU20" s="43"/>
      <c r="AV20" s="43"/>
      <c r="AW20" s="43"/>
      <c r="AX20" s="43"/>
      <c r="AY20" s="43"/>
      <c r="AZ20" s="43"/>
      <c r="BA20" s="43"/>
      <c r="BB20" s="43"/>
      <c r="BC20" s="43"/>
      <c r="BD20" s="43"/>
      <c r="BE20" s="43"/>
      <c r="BF20" s="58"/>
      <c r="BG20" s="43"/>
      <c r="BH20" s="43"/>
      <c r="BI20" s="43"/>
      <c r="BJ20" s="43"/>
      <c r="BK20" s="43"/>
      <c r="BL20" s="43"/>
      <c r="BM20" s="43"/>
      <c r="BN20" s="43"/>
      <c r="BO20" s="43"/>
      <c r="BP20" s="43"/>
      <c r="BQ20" s="43"/>
      <c r="BR20" s="43"/>
      <c r="BS20" s="43"/>
    </row>
    <row r="21" spans="45:71" x14ac:dyDescent="0.25">
      <c r="AS21" s="43"/>
      <c r="AT21" s="43"/>
      <c r="AU21" s="43"/>
      <c r="AV21" s="43"/>
      <c r="AW21" s="43"/>
      <c r="AX21" s="43"/>
      <c r="AY21" s="43"/>
      <c r="AZ21" s="43"/>
      <c r="BA21" s="43"/>
      <c r="BB21" s="43"/>
      <c r="BC21" s="43"/>
      <c r="BD21" s="43"/>
      <c r="BE21" s="43"/>
      <c r="BF21" s="58"/>
      <c r="BG21" s="43"/>
      <c r="BH21" s="43"/>
      <c r="BI21" s="43"/>
      <c r="BJ21" s="43"/>
      <c r="BK21" s="43"/>
      <c r="BL21" s="43"/>
      <c r="BM21" s="43"/>
      <c r="BN21" s="43"/>
      <c r="BO21" s="43"/>
      <c r="BP21" s="43"/>
      <c r="BQ21" s="43"/>
      <c r="BR21" s="43"/>
      <c r="BS21" s="43"/>
    </row>
    <row r="22" spans="45:71" x14ac:dyDescent="0.25">
      <c r="AS22" s="43"/>
      <c r="AT22" s="43"/>
      <c r="AU22" s="43"/>
      <c r="AV22" s="43"/>
      <c r="AW22" s="43"/>
      <c r="AX22" s="43"/>
      <c r="AY22" s="43"/>
      <c r="AZ22" s="43"/>
      <c r="BA22" s="43"/>
      <c r="BB22" s="43"/>
      <c r="BC22" s="43"/>
      <c r="BD22" s="43"/>
      <c r="BE22" s="43"/>
      <c r="BF22" s="58"/>
      <c r="BG22" s="43"/>
      <c r="BH22" s="43"/>
      <c r="BI22" s="43"/>
      <c r="BJ22" s="43"/>
      <c r="BK22" s="43"/>
      <c r="BL22" s="43"/>
      <c r="BM22" s="43"/>
      <c r="BN22" s="43"/>
      <c r="BO22" s="43"/>
      <c r="BP22" s="43"/>
      <c r="BQ22" s="43"/>
      <c r="BR22" s="43"/>
      <c r="BS22" s="43"/>
    </row>
    <row r="23" spans="45:71" x14ac:dyDescent="0.25">
      <c r="AS23" s="43"/>
      <c r="AT23" s="43"/>
      <c r="AU23" s="43"/>
      <c r="AV23" s="43"/>
      <c r="AW23" s="43"/>
      <c r="AX23" s="43"/>
      <c r="AY23" s="43"/>
      <c r="AZ23" s="43"/>
      <c r="BA23" s="43"/>
      <c r="BB23" s="43"/>
      <c r="BC23" s="43"/>
      <c r="BD23" s="43"/>
      <c r="BE23" s="43"/>
      <c r="BF23" s="58"/>
      <c r="BG23" s="43"/>
      <c r="BH23" s="43"/>
      <c r="BI23" s="43"/>
      <c r="BJ23" s="43"/>
      <c r="BK23" s="43"/>
      <c r="BL23" s="43"/>
      <c r="BM23" s="43"/>
      <c r="BN23" s="43"/>
      <c r="BO23" s="43"/>
      <c r="BP23" s="43"/>
      <c r="BQ23" s="43"/>
      <c r="BR23" s="43"/>
      <c r="BS23" s="43"/>
    </row>
    <row r="24" spans="45:71" x14ac:dyDescent="0.25">
      <c r="AS24" s="43"/>
      <c r="AT24" s="43"/>
      <c r="AU24" s="43"/>
      <c r="AV24" s="43"/>
      <c r="AW24" s="43"/>
      <c r="AX24" s="43"/>
      <c r="AY24" s="43"/>
      <c r="AZ24" s="43"/>
      <c r="BA24" s="43"/>
      <c r="BB24" s="43"/>
      <c r="BC24" s="43"/>
      <c r="BD24" s="43"/>
      <c r="BE24" s="43"/>
      <c r="BF24" s="58"/>
      <c r="BG24" s="43"/>
      <c r="BH24" s="43"/>
      <c r="BI24" s="43"/>
      <c r="BJ24" s="43"/>
      <c r="BK24" s="43"/>
      <c r="BL24" s="43"/>
      <c r="BM24" s="43"/>
      <c r="BN24" s="43"/>
      <c r="BO24" s="43"/>
      <c r="BP24" s="43"/>
      <c r="BQ24" s="43"/>
      <c r="BR24" s="43"/>
      <c r="BS24" s="43"/>
    </row>
    <row r="25" spans="45:71" x14ac:dyDescent="0.25">
      <c r="AS25" s="43"/>
      <c r="AT25" s="43"/>
      <c r="AU25" s="43"/>
      <c r="AV25" s="43"/>
      <c r="AW25" s="43"/>
      <c r="AX25" s="43"/>
      <c r="AY25" s="43"/>
      <c r="AZ25" s="43"/>
      <c r="BA25" s="43"/>
      <c r="BB25" s="43"/>
      <c r="BC25" s="43"/>
      <c r="BD25" s="43"/>
      <c r="BE25" s="43"/>
      <c r="BF25" s="58"/>
      <c r="BG25" s="43"/>
      <c r="BH25" s="43"/>
      <c r="BI25" s="43"/>
      <c r="BJ25" s="43"/>
      <c r="BK25" s="43"/>
      <c r="BL25" s="43"/>
      <c r="BM25" s="43"/>
      <c r="BN25" s="43"/>
      <c r="BO25" s="43"/>
      <c r="BP25" s="43"/>
      <c r="BQ25" s="43"/>
      <c r="BR25" s="43"/>
      <c r="BS25" s="43"/>
    </row>
    <row r="26" spans="45:71" x14ac:dyDescent="0.25">
      <c r="AS26" s="43"/>
      <c r="AT26" s="43"/>
      <c r="AU26" s="43"/>
      <c r="AV26" s="43"/>
      <c r="AW26" s="43"/>
      <c r="AX26" s="43"/>
      <c r="AY26" s="43"/>
      <c r="AZ26" s="43"/>
      <c r="BA26" s="43"/>
      <c r="BB26" s="43"/>
      <c r="BC26" s="43"/>
      <c r="BD26" s="43"/>
      <c r="BE26" s="43"/>
      <c r="BF26" s="58"/>
      <c r="BG26" s="43"/>
      <c r="BH26" s="43"/>
      <c r="BI26" s="43"/>
      <c r="BJ26" s="43"/>
      <c r="BK26" s="43"/>
      <c r="BL26" s="43"/>
      <c r="BM26" s="43"/>
      <c r="BN26" s="43"/>
      <c r="BO26" s="43"/>
      <c r="BP26" s="43"/>
      <c r="BQ26" s="43"/>
      <c r="BR26" s="43"/>
      <c r="BS26" s="43"/>
    </row>
  </sheetData>
  <mergeCells count="32">
    <mergeCell ref="B8:B10"/>
    <mergeCell ref="C8:C10"/>
    <mergeCell ref="AI5:AI7"/>
    <mergeCell ref="AK5:AN5"/>
    <mergeCell ref="AP5:AP7"/>
    <mergeCell ref="H5:H7"/>
    <mergeCell ref="I5:S5"/>
    <mergeCell ref="T5:T7"/>
    <mergeCell ref="U5:U7"/>
    <mergeCell ref="W5:AG5"/>
    <mergeCell ref="AH5:AH7"/>
    <mergeCell ref="J6:N6"/>
    <mergeCell ref="O6:S6"/>
    <mergeCell ref="X6:AB6"/>
    <mergeCell ref="AC6:AG6"/>
    <mergeCell ref="G5:G7"/>
    <mergeCell ref="BU5:BV5"/>
    <mergeCell ref="AK6:AK7"/>
    <mergeCell ref="AL6:AL7"/>
    <mergeCell ref="AM6:AM7"/>
    <mergeCell ref="AN6:AN7"/>
    <mergeCell ref="AT6:AX6"/>
    <mergeCell ref="AY6:BC6"/>
    <mergeCell ref="BH6:BL6"/>
    <mergeCell ref="BM6:BQ6"/>
    <mergeCell ref="AS5:BC5"/>
    <mergeCell ref="BG5:BQ5"/>
    <mergeCell ref="B5:B7"/>
    <mergeCell ref="C5:C7"/>
    <mergeCell ref="D5:D7"/>
    <mergeCell ref="E5:E7"/>
    <mergeCell ref="F5:F7"/>
  </mergeCells>
  <conditionalFormatting sqref="AM8:AN10">
    <cfRule type="cellIs" dxfId="78" priority="1" operator="equal">
      <formula>"Blue"</formula>
    </cfRule>
    <cfRule type="cellIs" dxfId="77" priority="2" operator="equal">
      <formula>"Red"</formula>
    </cfRule>
    <cfRule type="cellIs" dxfId="76" priority="3" operator="equal">
      <formula>"Amber"</formula>
    </cfRule>
    <cfRule type="cellIs" dxfId="75" priority="4" operator="equal">
      <formula>"Green"</formula>
    </cfRule>
  </conditionalFormatting>
  <dataValidations disablePrompts="1" count="1">
    <dataValidation type="list" allowBlank="1" showInputMessage="1" showErrorMessage="1" sqref="AM8:AN10" xr:uid="{C26B529A-6E6F-48C3-9E48-142D83FED9D7}">
      <formula1>"Green, Amber, Red, Blue"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3F885-4BCE-4F29-AE85-40A265985D57}">
  <dimension ref="A1:BY68"/>
  <sheetViews>
    <sheetView zoomScale="80" zoomScaleNormal="80" workbookViewId="0">
      <selection activeCell="AE37" sqref="AE37"/>
    </sheetView>
  </sheetViews>
  <sheetFormatPr defaultColWidth="9" defaultRowHeight="13.8" x14ac:dyDescent="0.25"/>
  <cols>
    <col min="1" max="1" width="7.44140625" style="1" customWidth="1"/>
    <col min="2" max="2" width="12.109375" style="1" customWidth="1"/>
    <col min="3" max="3" width="25.109375" style="1" customWidth="1"/>
    <col min="4" max="4" width="16.33203125" style="1" customWidth="1"/>
    <col min="5" max="5" width="33.88671875" style="1" customWidth="1"/>
    <col min="6" max="6" width="39.6640625" style="1" customWidth="1"/>
    <col min="7" max="7" width="16.44140625" style="1" customWidth="1"/>
    <col min="8" max="8" width="14.88671875" style="1" customWidth="1"/>
    <col min="9" max="9" width="15.88671875" style="1" customWidth="1"/>
    <col min="10" max="10" width="9.5546875" style="1" customWidth="1"/>
    <col min="11" max="11" width="11.88671875" style="1" customWidth="1"/>
    <col min="12" max="21" width="10.6640625" style="1" customWidth="1"/>
    <col min="22" max="22" width="16" style="1" customWidth="1"/>
    <col min="23" max="23" width="13.5546875" style="1" customWidth="1"/>
    <col min="24" max="24" width="9" style="1"/>
    <col min="25" max="25" width="15" style="1" customWidth="1"/>
    <col min="26" max="26" width="9" style="1"/>
    <col min="27" max="27" width="11.33203125" style="1" bestFit="1" customWidth="1"/>
    <col min="28" max="29" width="9" style="1"/>
    <col min="30" max="30" width="10.6640625" style="1" customWidth="1"/>
    <col min="31" max="32" width="14.33203125" style="1" customWidth="1"/>
    <col min="33" max="33" width="12.88671875" style="1" customWidth="1"/>
    <col min="34" max="34" width="11.5546875" style="1" customWidth="1"/>
    <col min="35" max="35" width="12.6640625" style="1" customWidth="1"/>
    <col min="36" max="36" width="20.5546875" style="1" customWidth="1"/>
    <col min="37" max="37" width="17.44140625" style="1" customWidth="1"/>
    <col min="38" max="38" width="9" style="1"/>
    <col min="39" max="39" width="15.88671875" style="1" customWidth="1"/>
    <col min="40" max="40" width="15.6640625" style="1" customWidth="1"/>
    <col min="41" max="43" width="9" style="1"/>
    <col min="44" max="44" width="13.44140625" style="1" customWidth="1"/>
    <col min="45" max="45" width="16.33203125" style="1" customWidth="1"/>
    <col min="46" max="46" width="2" style="1" customWidth="1"/>
    <col min="47" max="47" width="14.88671875" style="1" customWidth="1"/>
    <col min="48" max="52" width="9" style="1"/>
    <col min="53" max="53" width="11.88671875" style="1" customWidth="1"/>
    <col min="54" max="57" width="9" style="1"/>
    <col min="58" max="58" width="18.5546875" style="1" customWidth="1"/>
    <col min="59" max="59" width="16.33203125" style="1" customWidth="1"/>
    <col min="60" max="60" width="2.109375" style="1" customWidth="1"/>
    <col min="61" max="61" width="13.109375" style="1" customWidth="1"/>
    <col min="62" max="71" width="9" style="1"/>
    <col min="72" max="72" width="14.109375" style="1" customWidth="1"/>
    <col min="73" max="73" width="14" style="1" customWidth="1"/>
    <col min="74" max="74" width="2.109375" style="1" customWidth="1"/>
    <col min="75" max="16384" width="9" style="1"/>
  </cols>
  <sheetData>
    <row r="1" spans="1:77" ht="18.600000000000001" x14ac:dyDescent="0.3">
      <c r="A1" s="2" t="str">
        <f ca="1" xml:space="preserve"> RIGHT(CELL("filename", A1), LEN(CELL("filename", A1)) - SEARCH("]", CELL("filename", A1)))</f>
        <v>DPB2</v>
      </c>
      <c r="B1" s="2"/>
      <c r="C1" s="2"/>
      <c r="D1" s="2"/>
      <c r="E1" s="2"/>
      <c r="F1" s="2"/>
      <c r="G1" s="2"/>
      <c r="H1" s="2"/>
      <c r="I1" s="2"/>
      <c r="J1" s="3"/>
      <c r="K1" s="2"/>
      <c r="L1" s="2"/>
      <c r="M1" s="2"/>
      <c r="N1" s="2"/>
      <c r="O1" s="2"/>
      <c r="P1" s="2"/>
      <c r="Q1" s="2"/>
      <c r="R1" s="2"/>
      <c r="S1" s="2"/>
      <c r="T1" s="2"/>
      <c r="U1" s="2"/>
      <c r="V1" s="2"/>
      <c r="W1" s="2"/>
      <c r="X1" s="2"/>
      <c r="Y1" s="2"/>
      <c r="Z1" s="2"/>
      <c r="AA1" s="2"/>
      <c r="AB1" s="2"/>
      <c r="AC1" s="2"/>
      <c r="AD1" s="2"/>
      <c r="AE1" s="2"/>
      <c r="AF1" s="2"/>
      <c r="AG1" s="2"/>
      <c r="AH1" s="2"/>
      <c r="AI1" s="2"/>
      <c r="AJ1" s="2"/>
      <c r="AK1" s="2"/>
      <c r="AL1" s="2"/>
      <c r="AM1" s="2"/>
      <c r="AO1" s="2"/>
      <c r="AR1" s="2"/>
      <c r="AS1" s="2"/>
      <c r="AT1" s="2"/>
      <c r="AU1" s="2" t="s">
        <v>10</v>
      </c>
      <c r="AV1" s="2"/>
      <c r="AW1" s="2"/>
      <c r="AX1" s="2"/>
      <c r="AY1" s="2"/>
      <c r="AZ1" s="2"/>
      <c r="BA1" s="2"/>
      <c r="BB1" s="2"/>
      <c r="BC1" s="2"/>
      <c r="BD1" s="2"/>
      <c r="BE1" s="2"/>
      <c r="BF1" s="2"/>
      <c r="BG1" s="2"/>
      <c r="BH1" s="2"/>
    </row>
    <row r="2" spans="1:77" ht="18.600000000000001" x14ac:dyDescent="0.3">
      <c r="A2" s="2" t="str">
        <f ca="1">LEFT(A1,3)</f>
        <v>DPB</v>
      </c>
      <c r="B2" s="2"/>
      <c r="C2" s="2"/>
      <c r="D2" s="2"/>
      <c r="E2" s="2"/>
      <c r="F2" s="2"/>
      <c r="G2" s="2"/>
      <c r="H2" s="2"/>
      <c r="I2" s="2"/>
      <c r="J2" s="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row>
    <row r="3" spans="1:77" ht="19.2" x14ac:dyDescent="0.35">
      <c r="A3" s="5" t="s">
        <v>86</v>
      </c>
      <c r="B3" s="5"/>
      <c r="C3" s="5"/>
      <c r="D3" s="5"/>
      <c r="E3" s="5"/>
      <c r="F3" s="5"/>
      <c r="G3" s="5"/>
      <c r="H3" s="5"/>
      <c r="I3" s="5"/>
      <c r="J3" s="6"/>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row>
    <row r="5" spans="1:77" ht="15.75" customHeight="1" x14ac:dyDescent="0.8">
      <c r="A5" s="7" t="s">
        <v>12</v>
      </c>
      <c r="B5" s="746" t="s">
        <v>13</v>
      </c>
      <c r="C5" s="746" t="s">
        <v>14</v>
      </c>
      <c r="D5" s="746" t="s">
        <v>15</v>
      </c>
      <c r="E5" s="746" t="s">
        <v>16</v>
      </c>
      <c r="F5" s="746" t="s">
        <v>17</v>
      </c>
      <c r="G5" s="746" t="s">
        <v>18</v>
      </c>
      <c r="H5" s="755" t="s">
        <v>19</v>
      </c>
      <c r="I5" s="746" t="s">
        <v>87</v>
      </c>
      <c r="J5" s="9"/>
      <c r="K5" s="755" t="s">
        <v>88</v>
      </c>
      <c r="L5" s="756"/>
      <c r="M5" s="756"/>
      <c r="N5" s="756"/>
      <c r="O5" s="756"/>
      <c r="P5" s="756"/>
      <c r="Q5" s="756"/>
      <c r="R5" s="756"/>
      <c r="S5" s="756"/>
      <c r="T5" s="756"/>
      <c r="U5" s="756"/>
      <c r="V5" s="746" t="s">
        <v>89</v>
      </c>
      <c r="W5" s="746" t="s">
        <v>90</v>
      </c>
      <c r="Y5" s="755" t="s">
        <v>91</v>
      </c>
      <c r="Z5" s="756"/>
      <c r="AA5" s="756"/>
      <c r="AB5" s="756"/>
      <c r="AC5" s="756"/>
      <c r="AD5" s="756"/>
      <c r="AE5" s="756"/>
      <c r="AF5" s="756"/>
      <c r="AG5" s="756"/>
      <c r="AH5" s="756"/>
      <c r="AI5" s="756"/>
      <c r="AJ5" s="746" t="s">
        <v>92</v>
      </c>
      <c r="AK5" s="746" t="s">
        <v>93</v>
      </c>
      <c r="AM5" s="755" t="s">
        <v>94</v>
      </c>
      <c r="AN5" s="757"/>
      <c r="AO5" s="10"/>
      <c r="AP5" s="746" t="s">
        <v>27</v>
      </c>
      <c r="AQ5" s="11"/>
      <c r="AS5" s="13" t="s">
        <v>87</v>
      </c>
      <c r="AU5" s="743" t="s">
        <v>88</v>
      </c>
      <c r="AV5" s="743"/>
      <c r="AW5" s="743"/>
      <c r="AX5" s="743"/>
      <c r="AY5" s="743"/>
      <c r="AZ5" s="743"/>
      <c r="BA5" s="743"/>
      <c r="BB5" s="743"/>
      <c r="BC5" s="743"/>
      <c r="BD5" s="743"/>
      <c r="BE5" s="743"/>
      <c r="BF5" s="13" t="s">
        <v>89</v>
      </c>
      <c r="BG5" s="13" t="s">
        <v>90</v>
      </c>
      <c r="BI5" s="743" t="s">
        <v>91</v>
      </c>
      <c r="BJ5" s="743"/>
      <c r="BK5" s="743"/>
      <c r="BL5" s="743"/>
      <c r="BM5" s="743"/>
      <c r="BN5" s="743"/>
      <c r="BO5" s="743"/>
      <c r="BP5" s="743"/>
      <c r="BQ5" s="743"/>
      <c r="BR5" s="743"/>
      <c r="BS5" s="743"/>
      <c r="BT5" s="13" t="s">
        <v>92</v>
      </c>
      <c r="BU5" s="13" t="s">
        <v>93</v>
      </c>
      <c r="BW5" s="743" t="s">
        <v>94</v>
      </c>
      <c r="BX5" s="747"/>
    </row>
    <row r="6" spans="1:77" ht="15.75" customHeight="1" x14ac:dyDescent="0.8">
      <c r="A6" s="7"/>
      <c r="B6" s="746"/>
      <c r="C6" s="746"/>
      <c r="D6" s="746"/>
      <c r="E6" s="746"/>
      <c r="F6" s="746"/>
      <c r="G6" s="746"/>
      <c r="H6" s="755"/>
      <c r="I6" s="746"/>
      <c r="J6" s="9"/>
      <c r="K6" s="8" t="s">
        <v>32</v>
      </c>
      <c r="L6" s="746" t="s">
        <v>33</v>
      </c>
      <c r="M6" s="746"/>
      <c r="N6" s="746"/>
      <c r="O6" s="746"/>
      <c r="P6" s="746"/>
      <c r="Q6" s="746" t="s">
        <v>34</v>
      </c>
      <c r="R6" s="746"/>
      <c r="S6" s="746"/>
      <c r="T6" s="746"/>
      <c r="U6" s="755"/>
      <c r="V6" s="746"/>
      <c r="W6" s="746"/>
      <c r="Y6" s="8" t="s">
        <v>32</v>
      </c>
      <c r="Z6" s="746" t="s">
        <v>33</v>
      </c>
      <c r="AA6" s="746"/>
      <c r="AB6" s="746"/>
      <c r="AC6" s="746"/>
      <c r="AD6" s="746"/>
      <c r="AE6" s="746" t="s">
        <v>34</v>
      </c>
      <c r="AF6" s="746"/>
      <c r="AG6" s="746"/>
      <c r="AH6" s="746"/>
      <c r="AI6" s="755"/>
      <c r="AJ6" s="746"/>
      <c r="AK6" s="746"/>
      <c r="AM6" s="746" t="s">
        <v>95</v>
      </c>
      <c r="AN6" s="746" t="s">
        <v>96</v>
      </c>
      <c r="AO6" s="10"/>
      <c r="AP6" s="746"/>
      <c r="AQ6" s="11"/>
      <c r="AS6" s="13" t="s">
        <v>87</v>
      </c>
      <c r="AU6" s="13" t="s">
        <v>39</v>
      </c>
      <c r="AV6" s="743" t="s">
        <v>33</v>
      </c>
      <c r="AW6" s="743"/>
      <c r="AX6" s="743"/>
      <c r="AY6" s="743"/>
      <c r="AZ6" s="743"/>
      <c r="BA6" s="743" t="s">
        <v>34</v>
      </c>
      <c r="BB6" s="743"/>
      <c r="BC6" s="743"/>
      <c r="BD6" s="743"/>
      <c r="BE6" s="743"/>
      <c r="BF6" s="13" t="s">
        <v>89</v>
      </c>
      <c r="BG6" s="13" t="s">
        <v>90</v>
      </c>
      <c r="BI6" s="13" t="s">
        <v>39</v>
      </c>
      <c r="BJ6" s="743" t="s">
        <v>33</v>
      </c>
      <c r="BK6" s="743"/>
      <c r="BL6" s="743"/>
      <c r="BM6" s="743"/>
      <c r="BN6" s="743"/>
      <c r="BO6" s="743" t="s">
        <v>34</v>
      </c>
      <c r="BP6" s="743"/>
      <c r="BQ6" s="743"/>
      <c r="BR6" s="743"/>
      <c r="BS6" s="743"/>
      <c r="BT6" s="13" t="s">
        <v>92</v>
      </c>
      <c r="BU6" s="13" t="s">
        <v>93</v>
      </c>
      <c r="BW6" s="13" t="s">
        <v>95</v>
      </c>
      <c r="BX6" s="13" t="s">
        <v>96</v>
      </c>
    </row>
    <row r="7" spans="1:77" ht="84.75" customHeight="1" x14ac:dyDescent="0.3">
      <c r="A7" s="7" t="s">
        <v>40</v>
      </c>
      <c r="B7" s="746"/>
      <c r="C7" s="746"/>
      <c r="D7" s="746"/>
      <c r="E7" s="746"/>
      <c r="F7" s="746"/>
      <c r="G7" s="746"/>
      <c r="H7" s="755"/>
      <c r="I7" s="746"/>
      <c r="J7" s="9"/>
      <c r="K7" s="16" t="s">
        <v>41</v>
      </c>
      <c r="L7" s="16" t="s">
        <v>42</v>
      </c>
      <c r="M7" s="16" t="s">
        <v>43</v>
      </c>
      <c r="N7" s="16" t="s">
        <v>44</v>
      </c>
      <c r="O7" s="16" t="s">
        <v>45</v>
      </c>
      <c r="P7" s="16" t="s">
        <v>46</v>
      </c>
      <c r="Q7" s="18" t="s">
        <v>47</v>
      </c>
      <c r="R7" s="18" t="s">
        <v>48</v>
      </c>
      <c r="S7" s="18" t="s">
        <v>49</v>
      </c>
      <c r="T7" s="18" t="s">
        <v>50</v>
      </c>
      <c r="U7" s="59" t="s">
        <v>51</v>
      </c>
      <c r="V7" s="731"/>
      <c r="W7" s="731"/>
      <c r="Y7" s="16" t="s">
        <v>41</v>
      </c>
      <c r="Z7" s="16" t="s">
        <v>42</v>
      </c>
      <c r="AA7" s="16" t="s">
        <v>43</v>
      </c>
      <c r="AB7" s="16" t="s">
        <v>44</v>
      </c>
      <c r="AC7" s="16" t="s">
        <v>45</v>
      </c>
      <c r="AD7" s="16" t="s">
        <v>46</v>
      </c>
      <c r="AE7" s="16" t="s">
        <v>47</v>
      </c>
      <c r="AF7" s="16" t="s">
        <v>48</v>
      </c>
      <c r="AG7" s="16" t="s">
        <v>49</v>
      </c>
      <c r="AH7" s="16" t="s">
        <v>50</v>
      </c>
      <c r="AI7" s="17" t="s">
        <v>51</v>
      </c>
      <c r="AJ7" s="754"/>
      <c r="AK7" s="754"/>
      <c r="AM7" s="746"/>
      <c r="AN7" s="746"/>
      <c r="AO7" s="10"/>
      <c r="AP7" s="746"/>
      <c r="AQ7" s="11"/>
      <c r="AR7" s="7" t="s">
        <v>52</v>
      </c>
      <c r="AS7" s="20" t="s">
        <v>97</v>
      </c>
      <c r="AU7" s="20" t="s">
        <v>41</v>
      </c>
      <c r="AV7" s="20" t="s">
        <v>42</v>
      </c>
      <c r="AW7" s="20" t="s">
        <v>43</v>
      </c>
      <c r="AX7" s="20" t="s">
        <v>44</v>
      </c>
      <c r="AY7" s="20" t="s">
        <v>45</v>
      </c>
      <c r="AZ7" s="20" t="s">
        <v>46</v>
      </c>
      <c r="BA7" s="20" t="s">
        <v>47</v>
      </c>
      <c r="BB7" s="20" t="s">
        <v>48</v>
      </c>
      <c r="BC7" s="20" t="s">
        <v>49</v>
      </c>
      <c r="BD7" s="20" t="s">
        <v>50</v>
      </c>
      <c r="BE7" s="20" t="s">
        <v>51</v>
      </c>
      <c r="BF7" s="20" t="s">
        <v>46</v>
      </c>
      <c r="BG7" s="20" t="s">
        <v>51</v>
      </c>
      <c r="BI7" s="20" t="s">
        <v>41</v>
      </c>
      <c r="BJ7" s="20" t="s">
        <v>42</v>
      </c>
      <c r="BK7" s="20" t="s">
        <v>43</v>
      </c>
      <c r="BL7" s="20" t="s">
        <v>44</v>
      </c>
      <c r="BM7" s="20" t="s">
        <v>45</v>
      </c>
      <c r="BN7" s="20" t="s">
        <v>46</v>
      </c>
      <c r="BO7" s="20" t="s">
        <v>47</v>
      </c>
      <c r="BP7" s="20" t="s">
        <v>48</v>
      </c>
      <c r="BQ7" s="20" t="s">
        <v>49</v>
      </c>
      <c r="BR7" s="20" t="s">
        <v>50</v>
      </c>
      <c r="BS7" s="20" t="s">
        <v>51</v>
      </c>
      <c r="BT7" s="20" t="s">
        <v>46</v>
      </c>
      <c r="BU7" s="20" t="s">
        <v>51</v>
      </c>
      <c r="BW7" s="20" t="s">
        <v>46</v>
      </c>
      <c r="BX7" s="20" t="s">
        <v>51</v>
      </c>
    </row>
    <row r="8" spans="1:77" s="43" customFormat="1" ht="27.6" x14ac:dyDescent="0.25">
      <c r="B8" s="759" t="str">
        <f>rngAcronym</f>
        <v>SSC</v>
      </c>
      <c r="C8" s="760" t="s">
        <v>53</v>
      </c>
      <c r="D8" s="61" t="s">
        <v>54</v>
      </c>
      <c r="E8" s="62" t="s">
        <v>55</v>
      </c>
      <c r="F8" s="63" t="s">
        <v>98</v>
      </c>
      <c r="G8" s="64" t="s">
        <v>99</v>
      </c>
      <c r="H8" s="64">
        <v>3</v>
      </c>
      <c r="I8" s="65"/>
      <c r="J8" s="39"/>
      <c r="K8" s="65"/>
      <c r="L8" s="66">
        <v>11.012</v>
      </c>
      <c r="M8" s="66">
        <v>25.693999999999999</v>
      </c>
      <c r="N8" s="66">
        <v>44.046999999999997</v>
      </c>
      <c r="O8" s="66">
        <v>58.73</v>
      </c>
      <c r="P8" s="66">
        <v>73.412000000000006</v>
      </c>
      <c r="Q8" s="66"/>
      <c r="R8" s="66"/>
      <c r="S8" s="66"/>
      <c r="T8" s="66"/>
      <c r="U8" s="67"/>
      <c r="V8" s="68">
        <f xml:space="preserve"> P8</f>
        <v>73.412000000000006</v>
      </c>
      <c r="W8" s="68">
        <f xml:space="preserve"> U8</f>
        <v>0</v>
      </c>
      <c r="Y8" s="69"/>
      <c r="Z8" s="697">
        <v>12.409592</v>
      </c>
      <c r="AA8" s="697">
        <v>25.693999999999999</v>
      </c>
      <c r="AB8" s="697">
        <v>44.046999999999997</v>
      </c>
      <c r="AC8" s="697">
        <v>58.73</v>
      </c>
      <c r="AD8" s="697">
        <v>73.412000000000006</v>
      </c>
      <c r="AE8" s="70"/>
      <c r="AF8" s="70"/>
      <c r="AG8" s="70"/>
      <c r="AH8" s="70"/>
      <c r="AI8" s="71"/>
      <c r="AJ8" s="72">
        <f t="shared" ref="AJ8" si="0" xml:space="preserve"> AD8</f>
        <v>73.412000000000006</v>
      </c>
      <c r="AK8" s="72">
        <f t="shared" ref="AK8:AK12" si="1" xml:space="preserve"> AI8</f>
        <v>0</v>
      </c>
      <c r="AM8" s="54">
        <f t="shared" ref="AM8:AN12" si="2" xml:space="preserve"> IFERROR(AJ8 / V8, "")</f>
        <v>1</v>
      </c>
      <c r="AN8" s="54" t="str">
        <f t="shared" si="2"/>
        <v/>
      </c>
      <c r="AO8" s="1"/>
      <c r="AP8" s="42" t="s">
        <v>100</v>
      </c>
      <c r="AQ8" s="34"/>
      <c r="AS8" s="73" t="s">
        <v>101</v>
      </c>
      <c r="AT8" s="52"/>
      <c r="AU8" s="73" t="s">
        <v>102</v>
      </c>
      <c r="AV8" s="74" t="s">
        <v>102</v>
      </c>
      <c r="AW8" s="74" t="s">
        <v>102</v>
      </c>
      <c r="AX8" s="74" t="s">
        <v>102</v>
      </c>
      <c r="AY8" s="74" t="s">
        <v>102</v>
      </c>
      <c r="AZ8" s="74" t="s">
        <v>102</v>
      </c>
      <c r="BA8" s="74" t="s">
        <v>102</v>
      </c>
      <c r="BB8" s="74" t="s">
        <v>102</v>
      </c>
      <c r="BC8" s="74" t="s">
        <v>102</v>
      </c>
      <c r="BD8" s="74" t="s">
        <v>102</v>
      </c>
      <c r="BE8" s="75" t="s">
        <v>102</v>
      </c>
      <c r="BF8" s="76" t="s">
        <v>103</v>
      </c>
      <c r="BG8" s="76" t="s">
        <v>103</v>
      </c>
      <c r="BH8" s="1"/>
      <c r="BI8" s="77" t="s">
        <v>104</v>
      </c>
      <c r="BJ8" s="78" t="s">
        <v>104</v>
      </c>
      <c r="BK8" s="78" t="s">
        <v>104</v>
      </c>
      <c r="BL8" s="78" t="s">
        <v>104</v>
      </c>
      <c r="BM8" s="78" t="s">
        <v>104</v>
      </c>
      <c r="BN8" s="78" t="s">
        <v>104</v>
      </c>
      <c r="BO8" s="78" t="s">
        <v>104</v>
      </c>
      <c r="BP8" s="78" t="s">
        <v>104</v>
      </c>
      <c r="BQ8" s="78" t="s">
        <v>104</v>
      </c>
      <c r="BR8" s="78" t="s">
        <v>104</v>
      </c>
      <c r="BS8" s="79" t="s">
        <v>104</v>
      </c>
      <c r="BT8" s="80" t="s">
        <v>105</v>
      </c>
      <c r="BU8" s="80" t="s">
        <v>105</v>
      </c>
      <c r="BV8" s="1"/>
      <c r="BW8" s="55" t="s">
        <v>106</v>
      </c>
      <c r="BX8" s="55" t="s">
        <v>106</v>
      </c>
    </row>
    <row r="9" spans="1:77" s="43" customFormat="1" ht="27.6" x14ac:dyDescent="0.25">
      <c r="B9" s="759"/>
      <c r="C9" s="761"/>
      <c r="D9" s="61" t="s">
        <v>66</v>
      </c>
      <c r="E9" s="62" t="s">
        <v>67</v>
      </c>
      <c r="F9" s="63" t="s">
        <v>107</v>
      </c>
      <c r="G9" s="64" t="s">
        <v>99</v>
      </c>
      <c r="H9" s="64">
        <v>3</v>
      </c>
      <c r="I9" s="65"/>
      <c r="J9" s="39"/>
      <c r="K9" s="65"/>
      <c r="L9" s="66"/>
      <c r="M9" s="66"/>
      <c r="N9" s="66"/>
      <c r="O9" s="66"/>
      <c r="P9" s="66">
        <v>0</v>
      </c>
      <c r="Q9" s="66"/>
      <c r="R9" s="66"/>
      <c r="S9" s="66"/>
      <c r="T9" s="66"/>
      <c r="U9" s="67"/>
      <c r="V9" s="68">
        <f t="shared" ref="V9:V12" si="3" xml:space="preserve"> P9</f>
        <v>0</v>
      </c>
      <c r="W9" s="68">
        <f t="shared" ref="W9:W12" si="4" xml:space="preserve"> U9</f>
        <v>0</v>
      </c>
      <c r="Y9" s="81"/>
      <c r="Z9" s="82"/>
      <c r="AA9" s="82"/>
      <c r="AB9" s="82"/>
      <c r="AC9" s="82"/>
      <c r="AD9" s="82"/>
      <c r="AE9" s="82"/>
      <c r="AF9" s="82"/>
      <c r="AG9" s="82"/>
      <c r="AH9" s="82"/>
      <c r="AI9" s="83"/>
      <c r="AJ9" s="72">
        <f xml:space="preserve"> AD9</f>
        <v>0</v>
      </c>
      <c r="AK9" s="72">
        <f t="shared" si="1"/>
        <v>0</v>
      </c>
      <c r="AM9" s="54" t="str">
        <f t="shared" si="2"/>
        <v/>
      </c>
      <c r="AN9" s="54" t="str">
        <f t="shared" si="2"/>
        <v/>
      </c>
      <c r="AO9" s="1"/>
      <c r="AP9" s="42" t="s">
        <v>108</v>
      </c>
      <c r="AQ9" s="34"/>
      <c r="AR9" s="1"/>
      <c r="AS9" s="73" t="s">
        <v>109</v>
      </c>
      <c r="AT9" s="52"/>
      <c r="AU9" s="73" t="s">
        <v>110</v>
      </c>
      <c r="AV9" s="74" t="s">
        <v>110</v>
      </c>
      <c r="AW9" s="74" t="s">
        <v>110</v>
      </c>
      <c r="AX9" s="74" t="s">
        <v>110</v>
      </c>
      <c r="AY9" s="74" t="s">
        <v>110</v>
      </c>
      <c r="AZ9" s="74" t="s">
        <v>110</v>
      </c>
      <c r="BA9" s="74" t="s">
        <v>110</v>
      </c>
      <c r="BB9" s="74" t="s">
        <v>110</v>
      </c>
      <c r="BC9" s="74" t="s">
        <v>110</v>
      </c>
      <c r="BD9" s="74" t="s">
        <v>110</v>
      </c>
      <c r="BE9" s="75" t="s">
        <v>110</v>
      </c>
      <c r="BF9" s="76" t="s">
        <v>111</v>
      </c>
      <c r="BG9" s="76" t="s">
        <v>111</v>
      </c>
      <c r="BH9" s="1"/>
      <c r="BI9" s="84" t="s">
        <v>112</v>
      </c>
      <c r="BJ9" s="85" t="s">
        <v>112</v>
      </c>
      <c r="BK9" s="85" t="s">
        <v>112</v>
      </c>
      <c r="BL9" s="85" t="s">
        <v>112</v>
      </c>
      <c r="BM9" s="85" t="s">
        <v>112</v>
      </c>
      <c r="BN9" s="85" t="s">
        <v>112</v>
      </c>
      <c r="BO9" s="85" t="s">
        <v>112</v>
      </c>
      <c r="BP9" s="85" t="s">
        <v>112</v>
      </c>
      <c r="BQ9" s="85" t="s">
        <v>112</v>
      </c>
      <c r="BR9" s="85" t="s">
        <v>112</v>
      </c>
      <c r="BS9" s="86" t="s">
        <v>112</v>
      </c>
      <c r="BT9" s="80" t="s">
        <v>113</v>
      </c>
      <c r="BU9" s="80" t="s">
        <v>113</v>
      </c>
      <c r="BV9" s="1"/>
      <c r="BW9" s="55" t="s">
        <v>114</v>
      </c>
      <c r="BX9" s="55" t="s">
        <v>114</v>
      </c>
    </row>
    <row r="10" spans="1:77" s="43" customFormat="1" ht="27.6" x14ac:dyDescent="0.25">
      <c r="B10" s="759"/>
      <c r="C10" s="761"/>
      <c r="D10" s="61" t="s">
        <v>77</v>
      </c>
      <c r="E10" s="62" t="s">
        <v>78</v>
      </c>
      <c r="F10" s="63" t="s">
        <v>115</v>
      </c>
      <c r="G10" s="64" t="s">
        <v>99</v>
      </c>
      <c r="H10" s="64">
        <v>3</v>
      </c>
      <c r="I10" s="65"/>
      <c r="J10" s="39"/>
      <c r="K10" s="65"/>
      <c r="L10" s="66"/>
      <c r="M10" s="66"/>
      <c r="N10" s="66"/>
      <c r="O10" s="66"/>
      <c r="P10" s="66">
        <v>0</v>
      </c>
      <c r="Q10" s="66"/>
      <c r="R10" s="66"/>
      <c r="S10" s="66"/>
      <c r="T10" s="66"/>
      <c r="U10" s="67"/>
      <c r="V10" s="68">
        <f t="shared" si="3"/>
        <v>0</v>
      </c>
      <c r="W10" s="68">
        <f t="shared" si="4"/>
        <v>0</v>
      </c>
      <c r="Y10" s="81"/>
      <c r="Z10" s="82"/>
      <c r="AA10" s="82"/>
      <c r="AB10" s="82"/>
      <c r="AC10" s="82"/>
      <c r="AD10" s="82"/>
      <c r="AE10" s="82"/>
      <c r="AF10" s="82"/>
      <c r="AG10" s="82"/>
      <c r="AH10" s="82"/>
      <c r="AI10" s="83"/>
      <c r="AJ10" s="72">
        <f xml:space="preserve"> AD10</f>
        <v>0</v>
      </c>
      <c r="AK10" s="72">
        <f t="shared" si="1"/>
        <v>0</v>
      </c>
      <c r="AM10" s="54" t="str">
        <f t="shared" si="2"/>
        <v/>
      </c>
      <c r="AN10" s="54" t="str">
        <f t="shared" si="2"/>
        <v/>
      </c>
      <c r="AO10" s="1"/>
      <c r="AP10" s="42" t="s">
        <v>116</v>
      </c>
      <c r="AQ10" s="34"/>
      <c r="AR10" s="1"/>
      <c r="AS10" s="73" t="s">
        <v>117</v>
      </c>
      <c r="AT10" s="52"/>
      <c r="AU10" s="73" t="s">
        <v>118</v>
      </c>
      <c r="AV10" s="74" t="s">
        <v>118</v>
      </c>
      <c r="AW10" s="74" t="s">
        <v>118</v>
      </c>
      <c r="AX10" s="74" t="s">
        <v>118</v>
      </c>
      <c r="AY10" s="74" t="s">
        <v>118</v>
      </c>
      <c r="AZ10" s="74" t="s">
        <v>118</v>
      </c>
      <c r="BA10" s="74" t="s">
        <v>118</v>
      </c>
      <c r="BB10" s="74" t="s">
        <v>118</v>
      </c>
      <c r="BC10" s="74" t="s">
        <v>118</v>
      </c>
      <c r="BD10" s="74" t="s">
        <v>118</v>
      </c>
      <c r="BE10" s="75" t="s">
        <v>118</v>
      </c>
      <c r="BF10" s="76" t="s">
        <v>119</v>
      </c>
      <c r="BG10" s="76" t="s">
        <v>119</v>
      </c>
      <c r="BH10" s="1"/>
      <c r="BI10" s="84" t="s">
        <v>120</v>
      </c>
      <c r="BJ10" s="85" t="s">
        <v>120</v>
      </c>
      <c r="BK10" s="85" t="s">
        <v>120</v>
      </c>
      <c r="BL10" s="85" t="s">
        <v>120</v>
      </c>
      <c r="BM10" s="85" t="s">
        <v>120</v>
      </c>
      <c r="BN10" s="85" t="s">
        <v>120</v>
      </c>
      <c r="BO10" s="85" t="s">
        <v>120</v>
      </c>
      <c r="BP10" s="85" t="s">
        <v>120</v>
      </c>
      <c r="BQ10" s="85" t="s">
        <v>120</v>
      </c>
      <c r="BR10" s="85" t="s">
        <v>120</v>
      </c>
      <c r="BS10" s="86" t="s">
        <v>120</v>
      </c>
      <c r="BT10" s="80" t="s">
        <v>121</v>
      </c>
      <c r="BU10" s="80" t="s">
        <v>121</v>
      </c>
      <c r="BV10" s="1"/>
      <c r="BW10" s="55" t="s">
        <v>122</v>
      </c>
      <c r="BX10" s="55" t="s">
        <v>122</v>
      </c>
    </row>
    <row r="11" spans="1:77" s="43" customFormat="1" ht="34.950000000000003" customHeight="1" x14ac:dyDescent="0.25">
      <c r="B11" s="759"/>
      <c r="C11" s="761"/>
      <c r="D11" s="61" t="s">
        <v>123</v>
      </c>
      <c r="E11" s="62" t="s">
        <v>124</v>
      </c>
      <c r="F11" s="63" t="s">
        <v>125</v>
      </c>
      <c r="G11" s="64" t="s">
        <v>99</v>
      </c>
      <c r="H11" s="64">
        <v>3</v>
      </c>
      <c r="I11" s="65"/>
      <c r="J11" s="39"/>
      <c r="K11" s="65"/>
      <c r="L11" s="66">
        <v>4.9080000000000004</v>
      </c>
      <c r="M11" s="66">
        <v>6.4459999999999997</v>
      </c>
      <c r="N11" s="66">
        <v>7.984</v>
      </c>
      <c r="O11" s="66">
        <v>9.5220000000000002</v>
      </c>
      <c r="P11" s="66">
        <v>11.06</v>
      </c>
      <c r="Q11" s="66"/>
      <c r="R11" s="66"/>
      <c r="S11" s="66"/>
      <c r="T11" s="66"/>
      <c r="U11" s="67"/>
      <c r="V11" s="68">
        <f t="shared" si="3"/>
        <v>11.06</v>
      </c>
      <c r="W11" s="68">
        <f t="shared" si="4"/>
        <v>0</v>
      </c>
      <c r="Y11" s="81"/>
      <c r="Z11" s="698">
        <v>0.312052</v>
      </c>
      <c r="AA11" s="698">
        <v>2.9990389999999993</v>
      </c>
      <c r="AB11" s="698">
        <v>5.686026</v>
      </c>
      <c r="AC11" s="698">
        <v>8.3730130000000003</v>
      </c>
      <c r="AD11" s="698">
        <v>11.06</v>
      </c>
      <c r="AE11" s="82"/>
      <c r="AF11" s="82"/>
      <c r="AG11" s="82"/>
      <c r="AH11" s="82"/>
      <c r="AI11" s="83"/>
      <c r="AJ11" s="72">
        <f xml:space="preserve"> AD11</f>
        <v>11.06</v>
      </c>
      <c r="AK11" s="72">
        <f t="shared" si="1"/>
        <v>0</v>
      </c>
      <c r="AM11" s="54">
        <f t="shared" si="2"/>
        <v>1</v>
      </c>
      <c r="AN11" s="54" t="str">
        <f t="shared" si="2"/>
        <v/>
      </c>
      <c r="AP11" s="42" t="s">
        <v>126</v>
      </c>
      <c r="AQ11" s="34"/>
      <c r="AS11" s="73" t="s">
        <v>127</v>
      </c>
      <c r="AT11" s="52"/>
      <c r="AU11" s="73" t="s">
        <v>128</v>
      </c>
      <c r="AV11" s="74" t="s">
        <v>128</v>
      </c>
      <c r="AW11" s="74" t="s">
        <v>128</v>
      </c>
      <c r="AX11" s="74" t="s">
        <v>128</v>
      </c>
      <c r="AY11" s="74" t="s">
        <v>128</v>
      </c>
      <c r="AZ11" s="74" t="s">
        <v>128</v>
      </c>
      <c r="BA11" s="74" t="s">
        <v>128</v>
      </c>
      <c r="BB11" s="74" t="s">
        <v>128</v>
      </c>
      <c r="BC11" s="74" t="s">
        <v>128</v>
      </c>
      <c r="BD11" s="74" t="s">
        <v>128</v>
      </c>
      <c r="BE11" s="75" t="s">
        <v>128</v>
      </c>
      <c r="BF11" s="76" t="s">
        <v>129</v>
      </c>
      <c r="BG11" s="76" t="s">
        <v>129</v>
      </c>
      <c r="BH11" s="1"/>
      <c r="BI11" s="84" t="s">
        <v>130</v>
      </c>
      <c r="BJ11" s="85" t="s">
        <v>130</v>
      </c>
      <c r="BK11" s="85" t="s">
        <v>130</v>
      </c>
      <c r="BL11" s="85" t="s">
        <v>130</v>
      </c>
      <c r="BM11" s="85" t="s">
        <v>130</v>
      </c>
      <c r="BN11" s="85" t="s">
        <v>130</v>
      </c>
      <c r="BO11" s="85" t="s">
        <v>130</v>
      </c>
      <c r="BP11" s="85" t="s">
        <v>130</v>
      </c>
      <c r="BQ11" s="85" t="s">
        <v>130</v>
      </c>
      <c r="BR11" s="85" t="s">
        <v>130</v>
      </c>
      <c r="BS11" s="86" t="s">
        <v>130</v>
      </c>
      <c r="BT11" s="80" t="s">
        <v>131</v>
      </c>
      <c r="BU11" s="80" t="s">
        <v>131</v>
      </c>
      <c r="BV11" s="1"/>
      <c r="BW11" s="55" t="s">
        <v>132</v>
      </c>
      <c r="BX11" s="55" t="s">
        <v>132</v>
      </c>
    </row>
    <row r="12" spans="1:77" s="43" customFormat="1" ht="27.6" x14ac:dyDescent="0.25">
      <c r="B12" s="759"/>
      <c r="C12" s="762"/>
      <c r="D12" s="61" t="s">
        <v>133</v>
      </c>
      <c r="E12" s="62" t="s">
        <v>134</v>
      </c>
      <c r="F12" s="63" t="s">
        <v>135</v>
      </c>
      <c r="G12" s="64" t="s">
        <v>99</v>
      </c>
      <c r="H12" s="64">
        <v>3</v>
      </c>
      <c r="I12" s="65"/>
      <c r="J12" s="39"/>
      <c r="K12" s="65"/>
      <c r="L12" s="66"/>
      <c r="M12" s="66"/>
      <c r="N12" s="66"/>
      <c r="O12" s="66"/>
      <c r="P12" s="66">
        <v>0</v>
      </c>
      <c r="Q12" s="66"/>
      <c r="R12" s="66"/>
      <c r="S12" s="66"/>
      <c r="T12" s="66"/>
      <c r="U12" s="67"/>
      <c r="V12" s="68">
        <f t="shared" si="3"/>
        <v>0</v>
      </c>
      <c r="W12" s="68">
        <f t="shared" si="4"/>
        <v>0</v>
      </c>
      <c r="Y12" s="81"/>
      <c r="Z12" s="82"/>
      <c r="AA12" s="82"/>
      <c r="AB12" s="82"/>
      <c r="AC12" s="82"/>
      <c r="AD12" s="82"/>
      <c r="AE12" s="82"/>
      <c r="AF12" s="82"/>
      <c r="AG12" s="82"/>
      <c r="AH12" s="82"/>
      <c r="AI12" s="83"/>
      <c r="AJ12" s="72">
        <f xml:space="preserve"> AD12</f>
        <v>0</v>
      </c>
      <c r="AK12" s="72">
        <f t="shared" si="1"/>
        <v>0</v>
      </c>
      <c r="AM12" s="54" t="str">
        <f t="shared" si="2"/>
        <v/>
      </c>
      <c r="AN12" s="54" t="str">
        <f t="shared" si="2"/>
        <v/>
      </c>
      <c r="AP12" s="42" t="s">
        <v>136</v>
      </c>
      <c r="AQ12" s="34"/>
      <c r="AS12" s="73" t="s">
        <v>137</v>
      </c>
      <c r="AT12" s="52"/>
      <c r="AU12" s="73" t="s">
        <v>138</v>
      </c>
      <c r="AV12" s="74" t="s">
        <v>138</v>
      </c>
      <c r="AW12" s="74" t="s">
        <v>138</v>
      </c>
      <c r="AX12" s="74" t="s">
        <v>138</v>
      </c>
      <c r="AY12" s="74" t="s">
        <v>138</v>
      </c>
      <c r="AZ12" s="74" t="s">
        <v>138</v>
      </c>
      <c r="BA12" s="74" t="s">
        <v>138</v>
      </c>
      <c r="BB12" s="74" t="s">
        <v>138</v>
      </c>
      <c r="BC12" s="74" t="s">
        <v>138</v>
      </c>
      <c r="BD12" s="74" t="s">
        <v>138</v>
      </c>
      <c r="BE12" s="75" t="s">
        <v>138</v>
      </c>
      <c r="BF12" s="76" t="s">
        <v>139</v>
      </c>
      <c r="BG12" s="76" t="s">
        <v>139</v>
      </c>
      <c r="BH12" s="1"/>
      <c r="BI12" s="84" t="s">
        <v>140</v>
      </c>
      <c r="BJ12" s="85" t="s">
        <v>140</v>
      </c>
      <c r="BK12" s="85" t="s">
        <v>140</v>
      </c>
      <c r="BL12" s="85" t="s">
        <v>140</v>
      </c>
      <c r="BM12" s="85" t="s">
        <v>140</v>
      </c>
      <c r="BN12" s="85" t="s">
        <v>140</v>
      </c>
      <c r="BO12" s="85" t="s">
        <v>140</v>
      </c>
      <c r="BP12" s="85" t="s">
        <v>140</v>
      </c>
      <c r="BQ12" s="85" t="s">
        <v>140</v>
      </c>
      <c r="BR12" s="85" t="s">
        <v>140</v>
      </c>
      <c r="BS12" s="86" t="s">
        <v>140</v>
      </c>
      <c r="BT12" s="80" t="s">
        <v>141</v>
      </c>
      <c r="BU12" s="80" t="s">
        <v>141</v>
      </c>
      <c r="BV12" s="1"/>
      <c r="BW12" s="55" t="s">
        <v>142</v>
      </c>
      <c r="BX12" s="55" t="s">
        <v>142</v>
      </c>
    </row>
    <row r="13" spans="1:77" x14ac:dyDescent="0.25">
      <c r="AQ13" s="7" t="s">
        <v>143</v>
      </c>
      <c r="BJ13" s="43"/>
      <c r="BK13" s="43"/>
      <c r="BL13" s="43"/>
      <c r="BM13" s="43"/>
      <c r="BN13" s="43"/>
      <c r="BO13" s="43"/>
      <c r="BP13" s="43"/>
      <c r="BQ13" s="43"/>
      <c r="BR13" s="43"/>
      <c r="BS13" s="43"/>
      <c r="BT13" s="43"/>
      <c r="BU13" s="43"/>
      <c r="BY13" s="7" t="s">
        <v>144</v>
      </c>
    </row>
    <row r="14" spans="1:77" x14ac:dyDescent="0.25">
      <c r="BJ14" s="43"/>
      <c r="BK14" s="43"/>
      <c r="BL14" s="43"/>
      <c r="BM14" s="43"/>
      <c r="BN14" s="43"/>
      <c r="BO14" s="43"/>
      <c r="BP14" s="43"/>
      <c r="BQ14" s="43"/>
      <c r="BR14" s="43"/>
      <c r="BS14" s="43"/>
      <c r="BT14" s="43"/>
      <c r="BU14" s="43"/>
    </row>
    <row r="15" spans="1:77" x14ac:dyDescent="0.25">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row>
    <row r="16" spans="1:77" x14ac:dyDescent="0.25">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row>
    <row r="17" spans="23:73" x14ac:dyDescent="0.25">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row>
    <row r="18" spans="23:73" x14ac:dyDescent="0.25">
      <c r="W18" s="696"/>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row>
    <row r="19" spans="23:73" x14ac:dyDescent="0.25">
      <c r="Y19" s="690"/>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row>
    <row r="20" spans="23:73" x14ac:dyDescent="0.25">
      <c r="Y20" s="695"/>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row>
    <row r="21" spans="23:73" x14ac:dyDescent="0.25">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row>
    <row r="22" spans="23:73" x14ac:dyDescent="0.25">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row>
    <row r="25" spans="23:73" x14ac:dyDescent="0.25">
      <c r="W25" s="162"/>
    </row>
    <row r="26" spans="23:73" x14ac:dyDescent="0.25">
      <c r="Y26" s="690"/>
      <c r="Z26" s="690"/>
      <c r="AA26" s="690"/>
      <c r="AB26" s="690"/>
      <c r="AC26" s="690"/>
      <c r="AD26" s="690"/>
    </row>
    <row r="28" spans="23:73" x14ac:dyDescent="0.25">
      <c r="Y28" s="690"/>
      <c r="AE28" s="690"/>
    </row>
    <row r="29" spans="23:73" x14ac:dyDescent="0.25">
      <c r="Y29" s="695"/>
      <c r="AE29" s="690"/>
    </row>
    <row r="34" spans="23:31" x14ac:dyDescent="0.25">
      <c r="W34" s="162"/>
    </row>
    <row r="35" spans="23:31" x14ac:dyDescent="0.25">
      <c r="Y35" s="695"/>
    </row>
    <row r="37" spans="23:31" x14ac:dyDescent="0.25">
      <c r="Y37" s="690"/>
      <c r="AE37" s="690"/>
    </row>
    <row r="38" spans="23:31" x14ac:dyDescent="0.25">
      <c r="Y38" s="695"/>
      <c r="AE38" s="690"/>
    </row>
    <row r="43" spans="23:31" x14ac:dyDescent="0.25">
      <c r="W43" s="162"/>
    </row>
    <row r="45" spans="23:31" x14ac:dyDescent="0.25">
      <c r="Y45" s="690"/>
    </row>
    <row r="46" spans="23:31" x14ac:dyDescent="0.25">
      <c r="Y46" s="695"/>
    </row>
    <row r="56" spans="23:31" x14ac:dyDescent="0.25">
      <c r="W56" s="690"/>
    </row>
    <row r="58" spans="23:31" x14ac:dyDescent="0.25">
      <c r="W58" s="690"/>
      <c r="Y58" s="690"/>
    </row>
    <row r="59" spans="23:31" x14ac:dyDescent="0.25">
      <c r="W59" s="690"/>
      <c r="Y59" s="690"/>
    </row>
    <row r="60" spans="23:31" x14ac:dyDescent="0.25">
      <c r="Y60" s="690"/>
      <c r="AE60" s="690"/>
    </row>
    <row r="64" spans="23:31" x14ac:dyDescent="0.25">
      <c r="W64" s="690"/>
      <c r="Y64" s="690"/>
    </row>
    <row r="65" spans="23:31" x14ac:dyDescent="0.25">
      <c r="Y65" s="690"/>
    </row>
    <row r="67" spans="23:31" x14ac:dyDescent="0.25">
      <c r="W67" s="690"/>
      <c r="Y67" s="690"/>
    </row>
    <row r="68" spans="23:31" x14ac:dyDescent="0.25">
      <c r="Y68" s="690"/>
      <c r="AE68" s="690"/>
    </row>
  </sheetData>
  <mergeCells count="31">
    <mergeCell ref="B8:B12"/>
    <mergeCell ref="C8:C12"/>
    <mergeCell ref="BW5:BX5"/>
    <mergeCell ref="L6:P6"/>
    <mergeCell ref="Q6:U6"/>
    <mergeCell ref="Z6:AD6"/>
    <mergeCell ref="AE6:AI6"/>
    <mergeCell ref="AM6:AM7"/>
    <mergeCell ref="AN6:AN7"/>
    <mergeCell ref="AV6:AZ6"/>
    <mergeCell ref="BA6:BE6"/>
    <mergeCell ref="BJ6:BN6"/>
    <mergeCell ref="AJ5:AJ7"/>
    <mergeCell ref="AK5:AK7"/>
    <mergeCell ref="AM5:AN5"/>
    <mergeCell ref="AP5:AP7"/>
    <mergeCell ref="AU5:BE5"/>
    <mergeCell ref="BI5:BS5"/>
    <mergeCell ref="BO6:BS6"/>
    <mergeCell ref="H5:H7"/>
    <mergeCell ref="I5:I7"/>
    <mergeCell ref="K5:U5"/>
    <mergeCell ref="V5:V7"/>
    <mergeCell ref="W5:W7"/>
    <mergeCell ref="Y5:AI5"/>
    <mergeCell ref="G5:G7"/>
    <mergeCell ref="B5:B7"/>
    <mergeCell ref="C5:C7"/>
    <mergeCell ref="D5:D7"/>
    <mergeCell ref="E5:E7"/>
    <mergeCell ref="F5:F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75FEB-715A-47EC-8B11-5CB0B3918A0C}">
  <sheetPr>
    <tabColor rgb="FFFF84D3"/>
  </sheetPr>
  <dimension ref="A1"/>
  <sheetViews>
    <sheetView workbookViewId="0"/>
  </sheetViews>
  <sheetFormatPr defaultColWidth="9" defaultRowHeight="13.8" x14ac:dyDescent="0.25"/>
  <cols>
    <col min="1" max="16384" width="9" style="1"/>
  </cols>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F6FD-14F7-4624-9A54-12CB9CEF8B97}">
  <dimension ref="A1:BX67"/>
  <sheetViews>
    <sheetView zoomScale="60" zoomScaleNormal="60" workbookViewId="0">
      <selection activeCell="F15" sqref="F15"/>
    </sheetView>
  </sheetViews>
  <sheetFormatPr defaultColWidth="9" defaultRowHeight="13.8" x14ac:dyDescent="0.25"/>
  <cols>
    <col min="1" max="1" width="9" style="1"/>
    <col min="2" max="2" width="16.109375" style="1" customWidth="1"/>
    <col min="3" max="3" width="37.6640625" style="1" customWidth="1"/>
    <col min="4" max="5" width="19" style="1" customWidth="1"/>
    <col min="6" max="6" width="79" style="1" customWidth="1"/>
    <col min="7" max="7" width="97" style="1" customWidth="1"/>
    <col min="8" max="8" width="14.33203125" style="1" customWidth="1"/>
    <col min="9" max="9" width="15.88671875" style="1" customWidth="1"/>
    <col min="10" max="10" width="10.6640625" style="1" customWidth="1"/>
    <col min="11" max="11" width="15.33203125" style="1" customWidth="1"/>
    <col min="12" max="12" width="10.6640625" style="1" customWidth="1"/>
    <col min="13" max="13" width="15" style="1" customWidth="1"/>
    <col min="14" max="20" width="10.6640625" style="1" customWidth="1"/>
    <col min="21" max="22" width="23.5546875" style="1" customWidth="1"/>
    <col min="23" max="23" width="13.44140625" style="1" customWidth="1"/>
    <col min="24" max="34" width="12.33203125" style="1" customWidth="1"/>
    <col min="35" max="35" width="22.88671875" style="1" customWidth="1"/>
    <col min="36" max="36" width="20" style="1" customWidth="1"/>
    <col min="37" max="37" width="9" style="1" customWidth="1"/>
    <col min="38" max="39" width="25.33203125" style="1" customWidth="1"/>
    <col min="40" max="40" width="17.109375" style="1" customWidth="1"/>
    <col min="41" max="41" width="15.6640625" style="1" customWidth="1"/>
    <col min="42" max="42" width="9.88671875" style="1" customWidth="1"/>
    <col min="43" max="43" width="13.44140625" style="1" customWidth="1"/>
    <col min="44" max="44" width="9" style="1"/>
    <col min="45" max="45" width="1.33203125" style="1" customWidth="1"/>
    <col min="46" max="51" width="9" style="1"/>
    <col min="52" max="52" width="11.88671875" style="1" customWidth="1"/>
    <col min="53" max="56" width="9" style="1"/>
    <col min="57" max="57" width="20.44140625" style="1" customWidth="1"/>
    <col min="58" max="58" width="18.88671875" style="1" customWidth="1"/>
    <col min="59" max="59" width="2.44140625" style="57" customWidth="1"/>
    <col min="60" max="60" width="13.109375" style="1" customWidth="1"/>
    <col min="61" max="70" width="9" style="1"/>
    <col min="71" max="71" width="20.44140625" style="1" customWidth="1"/>
    <col min="72" max="72" width="20" style="1" customWidth="1"/>
    <col min="73" max="73" width="1.109375" style="1" customWidth="1"/>
    <col min="74" max="74" width="17.5546875" style="1" customWidth="1"/>
    <col min="75" max="75" width="18.88671875" style="1" customWidth="1"/>
    <col min="76" max="16384" width="9" style="1"/>
  </cols>
  <sheetData>
    <row r="1" spans="1:75" ht="26.7" customHeight="1" x14ac:dyDescent="0.3">
      <c r="A1" s="2" t="s">
        <v>145</v>
      </c>
      <c r="B1" s="2"/>
      <c r="C1" s="2"/>
      <c r="D1" s="2"/>
      <c r="E1" s="2"/>
      <c r="F1" s="2"/>
      <c r="G1" s="2"/>
      <c r="H1" s="2"/>
      <c r="I1" s="2"/>
      <c r="J1" s="2"/>
      <c r="K1" s="2"/>
      <c r="L1" s="2"/>
      <c r="M1" s="2"/>
      <c r="N1" s="2"/>
      <c r="O1" s="2"/>
      <c r="P1" s="2"/>
      <c r="Q1" s="2"/>
      <c r="R1" s="2"/>
      <c r="S1" s="2"/>
      <c r="T1" s="2"/>
      <c r="U1" s="2"/>
      <c r="V1" s="2"/>
      <c r="W1" s="3"/>
      <c r="X1" s="2"/>
      <c r="Y1" s="2"/>
      <c r="Z1" s="2"/>
      <c r="AA1" s="2"/>
      <c r="AB1" s="2"/>
      <c r="AC1" s="2"/>
      <c r="AD1" s="2"/>
      <c r="AE1" s="2"/>
      <c r="AF1" s="2"/>
      <c r="AG1" s="2"/>
      <c r="AH1" s="2"/>
      <c r="AI1" s="2"/>
      <c r="AJ1" s="2"/>
      <c r="AK1" s="3"/>
      <c r="AL1" s="2"/>
      <c r="AM1" s="2"/>
      <c r="AN1" s="2"/>
      <c r="AO1" s="2"/>
      <c r="AP1" s="2"/>
      <c r="AQ1" s="2"/>
      <c r="AR1" s="2"/>
      <c r="AS1" s="2"/>
      <c r="AT1" s="2" t="s">
        <v>10</v>
      </c>
      <c r="AU1" s="2"/>
      <c r="AV1" s="2"/>
      <c r="AW1" s="2"/>
      <c r="AX1" s="2"/>
      <c r="AY1" s="2"/>
      <c r="AZ1" s="2"/>
      <c r="BA1" s="2"/>
      <c r="BB1" s="2"/>
      <c r="BC1" s="2"/>
      <c r="BD1" s="2"/>
      <c r="BE1" s="2"/>
      <c r="BF1" s="2"/>
      <c r="BG1" s="4"/>
    </row>
    <row r="2" spans="1:75" ht="26.7" customHeight="1" x14ac:dyDescent="0.3">
      <c r="A2" s="2"/>
      <c r="B2" s="2"/>
      <c r="C2" s="2"/>
      <c r="D2" s="2"/>
      <c r="E2" s="2"/>
      <c r="F2" s="2"/>
      <c r="G2" s="2"/>
      <c r="H2" s="2"/>
      <c r="I2" s="2"/>
      <c r="J2" s="2"/>
      <c r="K2" s="2"/>
      <c r="L2" s="2"/>
      <c r="M2" s="2"/>
      <c r="N2" s="2"/>
      <c r="O2" s="2"/>
      <c r="P2" s="2"/>
      <c r="Q2" s="2"/>
      <c r="R2" s="2"/>
      <c r="S2" s="2"/>
      <c r="T2" s="2"/>
      <c r="U2" s="2"/>
      <c r="V2" s="2"/>
      <c r="W2" s="3"/>
      <c r="X2" s="2"/>
      <c r="Y2" s="2"/>
      <c r="Z2" s="2"/>
      <c r="AA2" s="2"/>
      <c r="AB2" s="2"/>
      <c r="AC2" s="2"/>
      <c r="AD2" s="2"/>
      <c r="AE2" s="2"/>
      <c r="AF2" s="2"/>
      <c r="AG2" s="2"/>
      <c r="AH2" s="2"/>
      <c r="AI2" s="2"/>
      <c r="AJ2" s="2"/>
      <c r="AK2" s="3"/>
      <c r="AL2" s="2"/>
      <c r="AM2" s="2"/>
      <c r="AN2" s="2"/>
      <c r="AO2" s="2"/>
      <c r="AP2" s="2"/>
      <c r="AQ2" s="2"/>
      <c r="AR2" s="2"/>
      <c r="AS2" s="2"/>
      <c r="AT2" s="2"/>
      <c r="AU2" s="2"/>
      <c r="AV2" s="2"/>
      <c r="AW2" s="2"/>
      <c r="AX2" s="2"/>
      <c r="AY2" s="2"/>
      <c r="AZ2" s="2"/>
      <c r="BA2" s="2"/>
      <c r="BB2" s="2"/>
      <c r="BC2" s="2"/>
      <c r="BD2" s="2"/>
      <c r="BE2" s="2"/>
      <c r="BF2" s="2"/>
      <c r="BG2" s="4"/>
    </row>
    <row r="3" spans="1:75" ht="26.7" customHeight="1" x14ac:dyDescent="0.35">
      <c r="A3" s="5" t="s">
        <v>146</v>
      </c>
      <c r="B3" s="5"/>
      <c r="C3" s="5"/>
      <c r="D3" s="5"/>
      <c r="E3" s="5"/>
      <c r="F3" s="5"/>
      <c r="G3" s="5"/>
      <c r="H3" s="5"/>
      <c r="I3" s="5"/>
      <c r="J3" s="5"/>
      <c r="K3" s="5"/>
      <c r="L3" s="5"/>
      <c r="M3" s="5"/>
      <c r="N3" s="5"/>
      <c r="O3" s="5"/>
      <c r="P3" s="5"/>
      <c r="Q3" s="5"/>
      <c r="R3" s="5"/>
      <c r="S3" s="5"/>
      <c r="T3" s="5"/>
      <c r="U3" s="5"/>
      <c r="V3" s="5"/>
      <c r="W3" s="6"/>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88"/>
      <c r="BV3" s="88"/>
      <c r="BW3" s="88"/>
    </row>
    <row r="5" spans="1:75" ht="34.950000000000003" customHeight="1" x14ac:dyDescent="0.8">
      <c r="A5" s="7" t="s">
        <v>12</v>
      </c>
      <c r="B5" s="746" t="s">
        <v>13</v>
      </c>
      <c r="C5" s="746" t="s">
        <v>14</v>
      </c>
      <c r="D5" s="746" t="s">
        <v>15</v>
      </c>
      <c r="E5" s="746" t="s">
        <v>147</v>
      </c>
      <c r="F5" s="746" t="s">
        <v>16</v>
      </c>
      <c r="G5" s="746" t="s">
        <v>17</v>
      </c>
      <c r="H5" s="746" t="s">
        <v>18</v>
      </c>
      <c r="I5" s="746" t="s">
        <v>19</v>
      </c>
      <c r="J5" s="746" t="s">
        <v>20</v>
      </c>
      <c r="K5" s="746"/>
      <c r="L5" s="746"/>
      <c r="M5" s="746"/>
      <c r="N5" s="746"/>
      <c r="O5" s="746"/>
      <c r="P5" s="746"/>
      <c r="Q5" s="746"/>
      <c r="R5" s="746"/>
      <c r="S5" s="746"/>
      <c r="T5" s="746"/>
      <c r="U5" s="746" t="s">
        <v>21</v>
      </c>
      <c r="V5" s="746" t="s">
        <v>22</v>
      </c>
      <c r="W5" s="9"/>
      <c r="X5" s="746" t="s">
        <v>23</v>
      </c>
      <c r="Y5" s="746"/>
      <c r="Z5" s="746"/>
      <c r="AA5" s="746"/>
      <c r="AB5" s="746"/>
      <c r="AC5" s="746"/>
      <c r="AD5" s="746"/>
      <c r="AE5" s="746"/>
      <c r="AF5" s="746"/>
      <c r="AG5" s="746"/>
      <c r="AH5" s="746"/>
      <c r="AI5" s="746" t="s">
        <v>24</v>
      </c>
      <c r="AJ5" s="746" t="s">
        <v>25</v>
      </c>
      <c r="AK5" s="9"/>
      <c r="AL5" s="746" t="s">
        <v>26</v>
      </c>
      <c r="AM5" s="746"/>
      <c r="AN5" s="746"/>
      <c r="AO5" s="746"/>
      <c r="AP5" s="9"/>
      <c r="AQ5" s="746" t="s">
        <v>27</v>
      </c>
      <c r="AT5" s="743" t="s">
        <v>148</v>
      </c>
      <c r="AU5" s="743"/>
      <c r="AV5" s="743"/>
      <c r="AW5" s="743"/>
      <c r="AX5" s="743"/>
      <c r="AY5" s="743"/>
      <c r="AZ5" s="743"/>
      <c r="BA5" s="743"/>
      <c r="BB5" s="743"/>
      <c r="BC5" s="743"/>
      <c r="BD5" s="743"/>
      <c r="BE5" s="20" t="s">
        <v>28</v>
      </c>
      <c r="BF5" s="20" t="s">
        <v>29</v>
      </c>
      <c r="BG5" s="89"/>
      <c r="BH5" s="763" t="s">
        <v>23</v>
      </c>
      <c r="BI5" s="743"/>
      <c r="BJ5" s="743"/>
      <c r="BK5" s="743"/>
      <c r="BL5" s="743"/>
      <c r="BM5" s="743"/>
      <c r="BN5" s="743"/>
      <c r="BO5" s="743"/>
      <c r="BP5" s="743"/>
      <c r="BQ5" s="743"/>
      <c r="BR5" s="743"/>
      <c r="BS5" s="20" t="s">
        <v>30</v>
      </c>
      <c r="BT5" s="20" t="s">
        <v>31</v>
      </c>
      <c r="BV5" s="743" t="s">
        <v>26</v>
      </c>
      <c r="BW5" s="747"/>
    </row>
    <row r="6" spans="1:75" ht="34.950000000000003" customHeight="1" x14ac:dyDescent="0.8">
      <c r="A6" s="7"/>
      <c r="B6" s="746"/>
      <c r="C6" s="746"/>
      <c r="D6" s="746"/>
      <c r="E6" s="746"/>
      <c r="F6" s="746"/>
      <c r="G6" s="746"/>
      <c r="H6" s="746"/>
      <c r="I6" s="746"/>
      <c r="J6" s="8" t="s">
        <v>32</v>
      </c>
      <c r="K6" s="746" t="s">
        <v>33</v>
      </c>
      <c r="L6" s="746"/>
      <c r="M6" s="746"/>
      <c r="N6" s="746"/>
      <c r="O6" s="746"/>
      <c r="P6" s="746" t="s">
        <v>34</v>
      </c>
      <c r="Q6" s="746"/>
      <c r="R6" s="746"/>
      <c r="S6" s="746"/>
      <c r="T6" s="746"/>
      <c r="U6" s="746"/>
      <c r="V6" s="746"/>
      <c r="W6" s="9"/>
      <c r="X6" s="8" t="s">
        <v>32</v>
      </c>
      <c r="Y6" s="746" t="s">
        <v>33</v>
      </c>
      <c r="Z6" s="746"/>
      <c r="AA6" s="746"/>
      <c r="AB6" s="746"/>
      <c r="AC6" s="746"/>
      <c r="AD6" s="746" t="s">
        <v>34</v>
      </c>
      <c r="AE6" s="746"/>
      <c r="AF6" s="746"/>
      <c r="AG6" s="746"/>
      <c r="AH6" s="746"/>
      <c r="AI6" s="746"/>
      <c r="AJ6" s="746"/>
      <c r="AK6" s="9"/>
      <c r="AL6" s="746" t="s">
        <v>35</v>
      </c>
      <c r="AM6" s="746" t="s">
        <v>36</v>
      </c>
      <c r="AN6" s="746" t="s">
        <v>37</v>
      </c>
      <c r="AO6" s="746" t="s">
        <v>38</v>
      </c>
      <c r="AP6" s="9"/>
      <c r="AQ6" s="746"/>
      <c r="AT6" s="13" t="s">
        <v>39</v>
      </c>
      <c r="AU6" s="743" t="s">
        <v>33</v>
      </c>
      <c r="AV6" s="743"/>
      <c r="AW6" s="743"/>
      <c r="AX6" s="743"/>
      <c r="AY6" s="743"/>
      <c r="AZ6" s="743" t="s">
        <v>34</v>
      </c>
      <c r="BA6" s="743"/>
      <c r="BB6" s="743"/>
      <c r="BC6" s="743"/>
      <c r="BD6" s="743"/>
      <c r="BE6" s="20" t="s">
        <v>21</v>
      </c>
      <c r="BF6" s="20" t="s">
        <v>22</v>
      </c>
      <c r="BG6" s="89"/>
      <c r="BH6" s="13" t="s">
        <v>39</v>
      </c>
      <c r="BI6" s="713" t="s">
        <v>33</v>
      </c>
      <c r="BJ6" s="743"/>
      <c r="BK6" s="743"/>
      <c r="BL6" s="743"/>
      <c r="BM6" s="743"/>
      <c r="BN6" s="743" t="s">
        <v>34</v>
      </c>
      <c r="BO6" s="743"/>
      <c r="BP6" s="743"/>
      <c r="BQ6" s="743"/>
      <c r="BR6" s="743"/>
      <c r="BS6" s="20" t="s">
        <v>24</v>
      </c>
      <c r="BT6" s="20" t="s">
        <v>25</v>
      </c>
      <c r="BV6" s="13" t="s">
        <v>35</v>
      </c>
      <c r="BW6" s="13" t="s">
        <v>36</v>
      </c>
    </row>
    <row r="7" spans="1:75" ht="32.25" customHeight="1" x14ac:dyDescent="0.8">
      <c r="A7" s="7" t="s">
        <v>40</v>
      </c>
      <c r="B7" s="746"/>
      <c r="C7" s="746"/>
      <c r="D7" s="746"/>
      <c r="E7" s="746"/>
      <c r="F7" s="746"/>
      <c r="G7" s="746"/>
      <c r="H7" s="746"/>
      <c r="I7" s="746"/>
      <c r="J7" s="16" t="s">
        <v>41</v>
      </c>
      <c r="K7" s="16" t="s">
        <v>42</v>
      </c>
      <c r="L7" s="16" t="s">
        <v>43</v>
      </c>
      <c r="M7" s="16" t="s">
        <v>44</v>
      </c>
      <c r="N7" s="16" t="s">
        <v>45</v>
      </c>
      <c r="O7" s="16" t="s">
        <v>46</v>
      </c>
      <c r="P7" s="16" t="s">
        <v>47</v>
      </c>
      <c r="Q7" s="16" t="s">
        <v>48</v>
      </c>
      <c r="R7" s="16" t="s">
        <v>49</v>
      </c>
      <c r="S7" s="16" t="s">
        <v>50</v>
      </c>
      <c r="T7" s="16" t="s">
        <v>51</v>
      </c>
      <c r="U7" s="746"/>
      <c r="V7" s="746"/>
      <c r="W7" s="9"/>
      <c r="X7" s="16" t="s">
        <v>41</v>
      </c>
      <c r="Y7" s="16" t="s">
        <v>42</v>
      </c>
      <c r="Z7" s="16" t="s">
        <v>43</v>
      </c>
      <c r="AA7" s="16" t="s">
        <v>44</v>
      </c>
      <c r="AB7" s="16" t="s">
        <v>45</v>
      </c>
      <c r="AC7" s="16" t="s">
        <v>46</v>
      </c>
      <c r="AD7" s="16" t="s">
        <v>47</v>
      </c>
      <c r="AE7" s="16" t="s">
        <v>48</v>
      </c>
      <c r="AF7" s="16" t="s">
        <v>49</v>
      </c>
      <c r="AG7" s="16" t="s">
        <v>50</v>
      </c>
      <c r="AH7" s="16" t="s">
        <v>51</v>
      </c>
      <c r="AI7" s="746"/>
      <c r="AJ7" s="746"/>
      <c r="AK7" s="9"/>
      <c r="AL7" s="746"/>
      <c r="AM7" s="746"/>
      <c r="AN7" s="746"/>
      <c r="AO7" s="746"/>
      <c r="AP7" s="9"/>
      <c r="AQ7" s="746"/>
      <c r="AS7" s="7" t="s">
        <v>52</v>
      </c>
      <c r="AT7" s="20" t="s">
        <v>41</v>
      </c>
      <c r="AU7" s="20" t="s">
        <v>42</v>
      </c>
      <c r="AV7" s="20" t="s">
        <v>43</v>
      </c>
      <c r="AW7" s="20" t="s">
        <v>44</v>
      </c>
      <c r="AX7" s="20" t="s">
        <v>45</v>
      </c>
      <c r="AY7" s="20" t="s">
        <v>46</v>
      </c>
      <c r="AZ7" s="20" t="s">
        <v>47</v>
      </c>
      <c r="BA7" s="20" t="s">
        <v>48</v>
      </c>
      <c r="BB7" s="20" t="s">
        <v>49</v>
      </c>
      <c r="BC7" s="20" t="s">
        <v>50</v>
      </c>
      <c r="BD7" s="20" t="s">
        <v>51</v>
      </c>
      <c r="BE7" s="13" t="s">
        <v>46</v>
      </c>
      <c r="BF7" s="13" t="s">
        <v>51</v>
      </c>
      <c r="BG7" s="89"/>
      <c r="BH7" s="20" t="s">
        <v>41</v>
      </c>
      <c r="BI7" s="90" t="s">
        <v>42</v>
      </c>
      <c r="BJ7" s="20" t="s">
        <v>43</v>
      </c>
      <c r="BK7" s="20" t="s">
        <v>44</v>
      </c>
      <c r="BL7" s="20" t="s">
        <v>45</v>
      </c>
      <c r="BM7" s="20" t="s">
        <v>46</v>
      </c>
      <c r="BN7" s="20" t="s">
        <v>47</v>
      </c>
      <c r="BO7" s="20" t="s">
        <v>48</v>
      </c>
      <c r="BP7" s="20" t="s">
        <v>49</v>
      </c>
      <c r="BQ7" s="20" t="s">
        <v>50</v>
      </c>
      <c r="BR7" s="20" t="s">
        <v>51</v>
      </c>
      <c r="BS7" s="13" t="s">
        <v>46</v>
      </c>
      <c r="BT7" s="13" t="s">
        <v>51</v>
      </c>
      <c r="BV7" s="13" t="s">
        <v>46</v>
      </c>
      <c r="BW7" s="13" t="s">
        <v>51</v>
      </c>
    </row>
    <row r="8" spans="1:75" s="43" customFormat="1" ht="15.75" customHeight="1" x14ac:dyDescent="0.25">
      <c r="B8" s="61" t="str">
        <f>rngAcronym</f>
        <v>SSC</v>
      </c>
      <c r="C8" s="764" t="s">
        <v>149</v>
      </c>
      <c r="D8" s="61" t="s">
        <v>150</v>
      </c>
      <c r="E8" s="91" t="str">
        <f>IFERROR(INDEX('[6]PCD List'!$E$3:$O$41,MATCH(DPWW1_blank!$D8,'[6]PCD List'!$D$3:$D$41,0),MATCH(DPWW1_blank!$B8,'[6]PCD List'!$E$2:$O$2,0)),"")</f>
        <v/>
      </c>
      <c r="F8" s="62" t="s">
        <v>151</v>
      </c>
      <c r="G8" s="92" t="s">
        <v>152</v>
      </c>
      <c r="H8" s="64" t="s">
        <v>153</v>
      </c>
      <c r="I8" s="64">
        <v>0</v>
      </c>
      <c r="J8" s="66"/>
      <c r="K8" s="66"/>
      <c r="L8" s="66"/>
      <c r="M8" s="66"/>
      <c r="N8" s="66"/>
      <c r="O8" s="66"/>
      <c r="P8" s="66"/>
      <c r="Q8" s="66"/>
      <c r="R8" s="66"/>
      <c r="S8" s="66"/>
      <c r="T8" s="66"/>
      <c r="U8" s="72">
        <f t="shared" ref="U8:U67" si="0" xml:space="preserve"> O8</f>
        <v>0</v>
      </c>
      <c r="V8" s="72">
        <f t="shared" ref="V8:V67" si="1" xml:space="preserve"> T8</f>
        <v>0</v>
      </c>
      <c r="W8" s="9"/>
      <c r="X8" s="94"/>
      <c r="Y8" s="94"/>
      <c r="Z8" s="94"/>
      <c r="AA8" s="94"/>
      <c r="AB8" s="94"/>
      <c r="AC8" s="94"/>
      <c r="AD8" s="94"/>
      <c r="AE8" s="94"/>
      <c r="AF8" s="94"/>
      <c r="AG8" s="94"/>
      <c r="AH8" s="94"/>
      <c r="AI8" s="72">
        <f t="shared" ref="AI8:AI67" si="2" xml:space="preserve"> AC8</f>
        <v>0</v>
      </c>
      <c r="AJ8" s="72">
        <f t="shared" ref="AJ8:AJ67" si="3" xml:space="preserve"> AH8</f>
        <v>0</v>
      </c>
      <c r="AK8" s="93"/>
      <c r="AL8" s="54" t="str">
        <f t="shared" ref="AL8:AM23" si="4" xml:space="preserve"> IFERROR(AI8 /U8, "")</f>
        <v/>
      </c>
      <c r="AM8" s="54" t="str">
        <f t="shared" si="4"/>
        <v/>
      </c>
      <c r="AN8" s="94" t="s">
        <v>58</v>
      </c>
      <c r="AO8" s="94" t="s">
        <v>70</v>
      </c>
      <c r="AP8" s="95"/>
      <c r="AQ8" s="96" t="s">
        <v>154</v>
      </c>
      <c r="AT8" s="74" t="s">
        <v>155</v>
      </c>
      <c r="AU8" s="74" t="s">
        <v>155</v>
      </c>
      <c r="AV8" s="74" t="s">
        <v>155</v>
      </c>
      <c r="AW8" s="74" t="s">
        <v>155</v>
      </c>
      <c r="AX8" s="74" t="s">
        <v>155</v>
      </c>
      <c r="AY8" s="74" t="s">
        <v>155</v>
      </c>
      <c r="AZ8" s="74" t="s">
        <v>155</v>
      </c>
      <c r="BA8" s="74" t="s">
        <v>155</v>
      </c>
      <c r="BB8" s="74" t="s">
        <v>155</v>
      </c>
      <c r="BC8" s="74" t="s">
        <v>155</v>
      </c>
      <c r="BD8" s="74" t="s">
        <v>155</v>
      </c>
      <c r="BE8" s="80" t="s">
        <v>156</v>
      </c>
      <c r="BF8" s="97" t="s">
        <v>156</v>
      </c>
      <c r="BG8" s="98"/>
      <c r="BH8" s="99" t="s">
        <v>157</v>
      </c>
      <c r="BI8" s="74" t="s">
        <v>157</v>
      </c>
      <c r="BJ8" s="74" t="s">
        <v>157</v>
      </c>
      <c r="BK8" s="74" t="s">
        <v>157</v>
      </c>
      <c r="BL8" s="74" t="s">
        <v>157</v>
      </c>
      <c r="BM8" s="74" t="s">
        <v>157</v>
      </c>
      <c r="BN8" s="74" t="s">
        <v>157</v>
      </c>
      <c r="BO8" s="74" t="s">
        <v>157</v>
      </c>
      <c r="BP8" s="74" t="s">
        <v>157</v>
      </c>
      <c r="BQ8" s="74" t="s">
        <v>157</v>
      </c>
      <c r="BR8" s="74" t="s">
        <v>157</v>
      </c>
      <c r="BS8" s="80" t="s">
        <v>158</v>
      </c>
      <c r="BT8" s="97" t="s">
        <v>158</v>
      </c>
      <c r="BU8" s="98"/>
      <c r="BV8" s="100" t="s">
        <v>159</v>
      </c>
      <c r="BW8" s="55" t="s">
        <v>159</v>
      </c>
    </row>
    <row r="9" spans="1:75" s="43" customFormat="1" ht="24.6" x14ac:dyDescent="0.25">
      <c r="B9" s="61" t="str">
        <f t="shared" ref="B9:B64" si="5">$B$8</f>
        <v>SSC</v>
      </c>
      <c r="C9" s="764"/>
      <c r="D9" s="61" t="s">
        <v>150</v>
      </c>
      <c r="E9" s="91" t="str">
        <f>IFERROR(INDEX('[6]PCD List'!$E$3:$O$41,MATCH(DPWW1_blank!$D9,'[6]PCD List'!$D$3:$D$41,0),MATCH(DPWW1_blank!$B9,'[6]PCD List'!$E$2:$O$2,0)),"")</f>
        <v/>
      </c>
      <c r="F9" s="62" t="s">
        <v>151</v>
      </c>
      <c r="G9" s="63" t="s">
        <v>160</v>
      </c>
      <c r="H9" s="64" t="s">
        <v>153</v>
      </c>
      <c r="I9" s="64">
        <v>0</v>
      </c>
      <c r="J9" s="66"/>
      <c r="K9" s="66"/>
      <c r="L9" s="66"/>
      <c r="M9" s="66"/>
      <c r="N9" s="66"/>
      <c r="O9" s="66"/>
      <c r="P9" s="66"/>
      <c r="Q9" s="66"/>
      <c r="R9" s="66"/>
      <c r="S9" s="66"/>
      <c r="T9" s="66"/>
      <c r="U9" s="72">
        <f t="shared" si="0"/>
        <v>0</v>
      </c>
      <c r="V9" s="72">
        <f t="shared" si="1"/>
        <v>0</v>
      </c>
      <c r="W9" s="9"/>
      <c r="X9" s="94"/>
      <c r="Y9" s="94"/>
      <c r="Z9" s="94"/>
      <c r="AA9" s="94"/>
      <c r="AB9" s="94"/>
      <c r="AC9" s="94"/>
      <c r="AD9" s="94"/>
      <c r="AE9" s="94"/>
      <c r="AF9" s="94"/>
      <c r="AG9" s="94"/>
      <c r="AH9" s="94"/>
      <c r="AI9" s="72">
        <f t="shared" si="2"/>
        <v>0</v>
      </c>
      <c r="AJ9" s="72">
        <f t="shared" si="3"/>
        <v>0</v>
      </c>
      <c r="AK9" s="93"/>
      <c r="AL9" s="54" t="str">
        <f t="shared" si="4"/>
        <v/>
      </c>
      <c r="AM9" s="54" t="str">
        <f t="shared" si="4"/>
        <v/>
      </c>
      <c r="AN9" s="94" t="s">
        <v>59</v>
      </c>
      <c r="AO9" s="94" t="s">
        <v>59</v>
      </c>
      <c r="AP9" s="95"/>
      <c r="AQ9" s="96" t="s">
        <v>161</v>
      </c>
      <c r="AT9" s="74" t="s">
        <v>162</v>
      </c>
      <c r="AU9" s="74" t="s">
        <v>162</v>
      </c>
      <c r="AV9" s="74" t="s">
        <v>162</v>
      </c>
      <c r="AW9" s="74" t="s">
        <v>162</v>
      </c>
      <c r="AX9" s="74" t="s">
        <v>162</v>
      </c>
      <c r="AY9" s="74" t="s">
        <v>162</v>
      </c>
      <c r="AZ9" s="74" t="s">
        <v>162</v>
      </c>
      <c r="BA9" s="74" t="s">
        <v>162</v>
      </c>
      <c r="BB9" s="74" t="s">
        <v>162</v>
      </c>
      <c r="BC9" s="74" t="s">
        <v>162</v>
      </c>
      <c r="BD9" s="74" t="s">
        <v>162</v>
      </c>
      <c r="BE9" s="80" t="s">
        <v>163</v>
      </c>
      <c r="BF9" s="97" t="s">
        <v>163</v>
      </c>
      <c r="BG9" s="98"/>
      <c r="BH9" s="99" t="s">
        <v>164</v>
      </c>
      <c r="BI9" s="74" t="s">
        <v>164</v>
      </c>
      <c r="BJ9" s="74" t="s">
        <v>164</v>
      </c>
      <c r="BK9" s="74" t="s">
        <v>164</v>
      </c>
      <c r="BL9" s="74" t="s">
        <v>164</v>
      </c>
      <c r="BM9" s="74" t="s">
        <v>164</v>
      </c>
      <c r="BN9" s="74" t="s">
        <v>164</v>
      </c>
      <c r="BO9" s="74" t="s">
        <v>164</v>
      </c>
      <c r="BP9" s="74" t="s">
        <v>164</v>
      </c>
      <c r="BQ9" s="74" t="s">
        <v>164</v>
      </c>
      <c r="BR9" s="74" t="s">
        <v>164</v>
      </c>
      <c r="BS9" s="80" t="s">
        <v>165</v>
      </c>
      <c r="BT9" s="97" t="s">
        <v>165</v>
      </c>
      <c r="BU9" s="98"/>
      <c r="BV9" s="100" t="s">
        <v>166</v>
      </c>
      <c r="BW9" s="55" t="s">
        <v>166</v>
      </c>
    </row>
    <row r="10" spans="1:75" s="43" customFormat="1" ht="13.95" customHeight="1" x14ac:dyDescent="0.25">
      <c r="B10" s="61" t="str">
        <f t="shared" si="5"/>
        <v>SSC</v>
      </c>
      <c r="C10" s="764"/>
      <c r="D10" s="61" t="s">
        <v>167</v>
      </c>
      <c r="E10" s="91" t="str">
        <f>IFERROR(INDEX('[6]PCD List'!$E$3:$O$41,MATCH(DPWW1_blank!$D10,'[6]PCD List'!$D$3:$D$41,0),MATCH(DPWW1_blank!$B10,'[6]PCD List'!$E$2:$O$2,0)),"")</f>
        <v/>
      </c>
      <c r="F10" s="62" t="s">
        <v>168</v>
      </c>
      <c r="G10" s="63" t="s">
        <v>168</v>
      </c>
      <c r="H10" s="64" t="s">
        <v>153</v>
      </c>
      <c r="I10" s="64">
        <v>0</v>
      </c>
      <c r="J10" s="66"/>
      <c r="K10" s="66"/>
      <c r="L10" s="66"/>
      <c r="M10" s="66"/>
      <c r="N10" s="66"/>
      <c r="O10" s="66"/>
      <c r="P10" s="66"/>
      <c r="Q10" s="66"/>
      <c r="R10" s="66"/>
      <c r="S10" s="66"/>
      <c r="T10" s="66"/>
      <c r="U10" s="72">
        <f t="shared" si="0"/>
        <v>0</v>
      </c>
      <c r="V10" s="72">
        <f t="shared" si="1"/>
        <v>0</v>
      </c>
      <c r="W10" s="9"/>
      <c r="X10" s="94"/>
      <c r="Y10" s="94"/>
      <c r="Z10" s="94"/>
      <c r="AA10" s="94"/>
      <c r="AB10" s="94"/>
      <c r="AC10" s="94"/>
      <c r="AD10" s="94"/>
      <c r="AE10" s="94"/>
      <c r="AF10" s="94"/>
      <c r="AG10" s="94"/>
      <c r="AH10" s="94"/>
      <c r="AI10" s="72">
        <f t="shared" si="2"/>
        <v>0</v>
      </c>
      <c r="AJ10" s="72">
        <f t="shared" si="3"/>
        <v>0</v>
      </c>
      <c r="AK10" s="93"/>
      <c r="AL10" s="54" t="str">
        <f t="shared" si="4"/>
        <v/>
      </c>
      <c r="AM10" s="54" t="str">
        <f t="shared" si="4"/>
        <v/>
      </c>
      <c r="AN10" s="94" t="s">
        <v>69</v>
      </c>
      <c r="AO10" s="94" t="s">
        <v>69</v>
      </c>
      <c r="AP10" s="95"/>
      <c r="AQ10" s="96" t="s">
        <v>169</v>
      </c>
      <c r="AT10" s="74" t="s">
        <v>170</v>
      </c>
      <c r="AU10" s="74" t="s">
        <v>170</v>
      </c>
      <c r="AV10" s="74" t="s">
        <v>170</v>
      </c>
      <c r="AW10" s="74" t="s">
        <v>170</v>
      </c>
      <c r="AX10" s="74" t="s">
        <v>170</v>
      </c>
      <c r="AY10" s="74" t="s">
        <v>170</v>
      </c>
      <c r="AZ10" s="74" t="s">
        <v>170</v>
      </c>
      <c r="BA10" s="74" t="s">
        <v>170</v>
      </c>
      <c r="BB10" s="74" t="s">
        <v>170</v>
      </c>
      <c r="BC10" s="74" t="s">
        <v>170</v>
      </c>
      <c r="BD10" s="74" t="s">
        <v>170</v>
      </c>
      <c r="BE10" s="80" t="s">
        <v>171</v>
      </c>
      <c r="BF10" s="97" t="s">
        <v>171</v>
      </c>
      <c r="BG10" s="98"/>
      <c r="BH10" s="99" t="s">
        <v>172</v>
      </c>
      <c r="BI10" s="74" t="s">
        <v>172</v>
      </c>
      <c r="BJ10" s="74" t="s">
        <v>172</v>
      </c>
      <c r="BK10" s="74" t="s">
        <v>172</v>
      </c>
      <c r="BL10" s="74" t="s">
        <v>172</v>
      </c>
      <c r="BM10" s="74" t="s">
        <v>172</v>
      </c>
      <c r="BN10" s="74" t="s">
        <v>172</v>
      </c>
      <c r="BO10" s="74" t="s">
        <v>172</v>
      </c>
      <c r="BP10" s="74" t="s">
        <v>172</v>
      </c>
      <c r="BQ10" s="74" t="s">
        <v>172</v>
      </c>
      <c r="BR10" s="74" t="s">
        <v>172</v>
      </c>
      <c r="BS10" s="80" t="s">
        <v>173</v>
      </c>
      <c r="BT10" s="97" t="s">
        <v>173</v>
      </c>
      <c r="BU10" s="98"/>
      <c r="BV10" s="100" t="s">
        <v>174</v>
      </c>
      <c r="BW10" s="55" t="s">
        <v>174</v>
      </c>
    </row>
    <row r="11" spans="1:75" s="43" customFormat="1" ht="24.6" x14ac:dyDescent="0.25">
      <c r="B11" s="61" t="str">
        <f t="shared" si="5"/>
        <v>SSC</v>
      </c>
      <c r="C11" s="764"/>
      <c r="D11" s="61" t="s">
        <v>175</v>
      </c>
      <c r="E11" s="91" t="str">
        <f>IFERROR(INDEX('[6]PCD List'!$E$3:$O$41,MATCH(DPWW1_blank!$D11,'[6]PCD List'!$D$3:$D$41,0),MATCH(DPWW1_blank!$B11,'[6]PCD List'!$E$2:$O$2,0)),"")</f>
        <v/>
      </c>
      <c r="F11" s="62" t="s">
        <v>176</v>
      </c>
      <c r="G11" s="63" t="s">
        <v>177</v>
      </c>
      <c r="H11" s="64" t="s">
        <v>153</v>
      </c>
      <c r="I11" s="64">
        <v>0</v>
      </c>
      <c r="J11" s="66"/>
      <c r="K11" s="66"/>
      <c r="L11" s="66"/>
      <c r="M11" s="66"/>
      <c r="N11" s="66"/>
      <c r="O11" s="66"/>
      <c r="P11" s="66"/>
      <c r="Q11" s="66"/>
      <c r="R11" s="66"/>
      <c r="S11" s="66"/>
      <c r="T11" s="66"/>
      <c r="U11" s="72">
        <f t="shared" si="0"/>
        <v>0</v>
      </c>
      <c r="V11" s="72">
        <f t="shared" si="1"/>
        <v>0</v>
      </c>
      <c r="W11" s="9"/>
      <c r="X11" s="94"/>
      <c r="Y11" s="94"/>
      <c r="Z11" s="94"/>
      <c r="AA11" s="94"/>
      <c r="AB11" s="94"/>
      <c r="AC11" s="94"/>
      <c r="AD11" s="94"/>
      <c r="AE11" s="94"/>
      <c r="AF11" s="94"/>
      <c r="AG11" s="94"/>
      <c r="AH11" s="94"/>
      <c r="AI11" s="72">
        <f t="shared" si="2"/>
        <v>0</v>
      </c>
      <c r="AJ11" s="72">
        <f t="shared" si="3"/>
        <v>0</v>
      </c>
      <c r="AK11" s="93"/>
      <c r="AL11" s="54" t="str">
        <f t="shared" si="4"/>
        <v/>
      </c>
      <c r="AM11" s="54" t="str">
        <f t="shared" si="4"/>
        <v/>
      </c>
      <c r="AN11" s="94" t="s">
        <v>59</v>
      </c>
      <c r="AO11" s="94" t="s">
        <v>59</v>
      </c>
      <c r="AP11" s="95"/>
      <c r="AQ11" s="96" t="s">
        <v>178</v>
      </c>
      <c r="AT11" s="74" t="s">
        <v>179</v>
      </c>
      <c r="AU11" s="74" t="s">
        <v>179</v>
      </c>
      <c r="AV11" s="74" t="s">
        <v>179</v>
      </c>
      <c r="AW11" s="74" t="s">
        <v>179</v>
      </c>
      <c r="AX11" s="74" t="s">
        <v>179</v>
      </c>
      <c r="AY11" s="74" t="s">
        <v>179</v>
      </c>
      <c r="AZ11" s="74" t="s">
        <v>179</v>
      </c>
      <c r="BA11" s="74" t="s">
        <v>179</v>
      </c>
      <c r="BB11" s="74" t="s">
        <v>179</v>
      </c>
      <c r="BC11" s="74" t="s">
        <v>179</v>
      </c>
      <c r="BD11" s="74" t="s">
        <v>179</v>
      </c>
      <c r="BE11" s="80" t="s">
        <v>180</v>
      </c>
      <c r="BF11" s="97" t="s">
        <v>180</v>
      </c>
      <c r="BG11" s="98"/>
      <c r="BH11" s="99" t="s">
        <v>181</v>
      </c>
      <c r="BI11" s="74" t="s">
        <v>181</v>
      </c>
      <c r="BJ11" s="74" t="s">
        <v>181</v>
      </c>
      <c r="BK11" s="74" t="s">
        <v>181</v>
      </c>
      <c r="BL11" s="74" t="s">
        <v>181</v>
      </c>
      <c r="BM11" s="74" t="s">
        <v>181</v>
      </c>
      <c r="BN11" s="74" t="s">
        <v>181</v>
      </c>
      <c r="BO11" s="74" t="s">
        <v>181</v>
      </c>
      <c r="BP11" s="74" t="s">
        <v>181</v>
      </c>
      <c r="BQ11" s="74" t="s">
        <v>181</v>
      </c>
      <c r="BR11" s="74" t="s">
        <v>181</v>
      </c>
      <c r="BS11" s="80" t="s">
        <v>182</v>
      </c>
      <c r="BT11" s="97" t="s">
        <v>182</v>
      </c>
      <c r="BU11" s="98"/>
      <c r="BV11" s="100" t="s">
        <v>183</v>
      </c>
      <c r="BW11" s="55" t="s">
        <v>183</v>
      </c>
    </row>
    <row r="12" spans="1:75" s="43" customFormat="1" ht="13.95" customHeight="1" x14ac:dyDescent="0.25">
      <c r="B12" s="61" t="str">
        <f t="shared" si="5"/>
        <v>SSC</v>
      </c>
      <c r="C12" s="764"/>
      <c r="D12" s="61" t="s">
        <v>175</v>
      </c>
      <c r="E12" s="91" t="str">
        <f>IFERROR(INDEX('[6]PCD List'!$E$3:$O$41,MATCH(DPWW1_blank!$D12,'[6]PCD List'!$D$3:$D$41,0),MATCH(DPWW1_blank!$B12,'[6]PCD List'!$E$2:$O$2,0)),"")</f>
        <v/>
      </c>
      <c r="F12" s="62" t="s">
        <v>176</v>
      </c>
      <c r="G12" s="63" t="s">
        <v>184</v>
      </c>
      <c r="H12" s="64" t="s">
        <v>153</v>
      </c>
      <c r="I12" s="64">
        <v>0</v>
      </c>
      <c r="J12" s="66"/>
      <c r="K12" s="66"/>
      <c r="L12" s="66"/>
      <c r="M12" s="66"/>
      <c r="N12" s="66"/>
      <c r="O12" s="66"/>
      <c r="P12" s="66"/>
      <c r="Q12" s="66"/>
      <c r="R12" s="66"/>
      <c r="S12" s="66"/>
      <c r="T12" s="66"/>
      <c r="U12" s="72">
        <f t="shared" si="0"/>
        <v>0</v>
      </c>
      <c r="V12" s="72">
        <f t="shared" si="1"/>
        <v>0</v>
      </c>
      <c r="W12" s="9"/>
      <c r="X12" s="94"/>
      <c r="Y12" s="94"/>
      <c r="Z12" s="94"/>
      <c r="AA12" s="94"/>
      <c r="AB12" s="94"/>
      <c r="AC12" s="94"/>
      <c r="AD12" s="94"/>
      <c r="AE12" s="94"/>
      <c r="AF12" s="94"/>
      <c r="AG12" s="94"/>
      <c r="AH12" s="94"/>
      <c r="AI12" s="72">
        <f t="shared" si="2"/>
        <v>0</v>
      </c>
      <c r="AJ12" s="72">
        <f t="shared" si="3"/>
        <v>0</v>
      </c>
      <c r="AK12" s="93"/>
      <c r="AL12" s="54" t="str">
        <f t="shared" si="4"/>
        <v/>
      </c>
      <c r="AM12" s="54" t="str">
        <f t="shared" si="4"/>
        <v/>
      </c>
      <c r="AN12" s="94" t="s">
        <v>69</v>
      </c>
      <c r="AO12" s="94" t="s">
        <v>69</v>
      </c>
      <c r="AP12" s="95"/>
      <c r="AQ12" s="96" t="s">
        <v>185</v>
      </c>
      <c r="AT12" s="74" t="s">
        <v>186</v>
      </c>
      <c r="AU12" s="74" t="s">
        <v>186</v>
      </c>
      <c r="AV12" s="74" t="s">
        <v>186</v>
      </c>
      <c r="AW12" s="74" t="s">
        <v>186</v>
      </c>
      <c r="AX12" s="74" t="s">
        <v>186</v>
      </c>
      <c r="AY12" s="74" t="s">
        <v>186</v>
      </c>
      <c r="AZ12" s="74" t="s">
        <v>186</v>
      </c>
      <c r="BA12" s="74" t="s">
        <v>186</v>
      </c>
      <c r="BB12" s="74" t="s">
        <v>186</v>
      </c>
      <c r="BC12" s="74" t="s">
        <v>186</v>
      </c>
      <c r="BD12" s="74" t="s">
        <v>186</v>
      </c>
      <c r="BE12" s="80" t="s">
        <v>187</v>
      </c>
      <c r="BF12" s="97" t="s">
        <v>187</v>
      </c>
      <c r="BG12" s="98"/>
      <c r="BH12" s="99" t="s">
        <v>188</v>
      </c>
      <c r="BI12" s="74" t="s">
        <v>188</v>
      </c>
      <c r="BJ12" s="74" t="s">
        <v>188</v>
      </c>
      <c r="BK12" s="74" t="s">
        <v>188</v>
      </c>
      <c r="BL12" s="74" t="s">
        <v>188</v>
      </c>
      <c r="BM12" s="74" t="s">
        <v>188</v>
      </c>
      <c r="BN12" s="74" t="s">
        <v>188</v>
      </c>
      <c r="BO12" s="74" t="s">
        <v>188</v>
      </c>
      <c r="BP12" s="74" t="s">
        <v>188</v>
      </c>
      <c r="BQ12" s="74" t="s">
        <v>188</v>
      </c>
      <c r="BR12" s="74" t="s">
        <v>188</v>
      </c>
      <c r="BS12" s="80" t="s">
        <v>189</v>
      </c>
      <c r="BT12" s="97" t="s">
        <v>189</v>
      </c>
      <c r="BU12" s="98"/>
      <c r="BV12" s="100" t="s">
        <v>190</v>
      </c>
      <c r="BW12" s="55" t="s">
        <v>190</v>
      </c>
    </row>
    <row r="13" spans="1:75" s="43" customFormat="1" ht="24.6" x14ac:dyDescent="0.25">
      <c r="B13" s="61" t="str">
        <f t="shared" si="5"/>
        <v>SSC</v>
      </c>
      <c r="C13" s="764"/>
      <c r="D13" s="61" t="s">
        <v>175</v>
      </c>
      <c r="E13" s="91" t="str">
        <f>IFERROR(INDEX('[6]PCD List'!$E$3:$O$41,MATCH(DPWW1_blank!$D13,'[6]PCD List'!$D$3:$D$41,0),MATCH(DPWW1_blank!$B13,'[6]PCD List'!$E$2:$O$2,0)),"")</f>
        <v/>
      </c>
      <c r="F13" s="62" t="s">
        <v>176</v>
      </c>
      <c r="G13" s="63" t="s">
        <v>191</v>
      </c>
      <c r="H13" s="64" t="s">
        <v>153</v>
      </c>
      <c r="I13" s="64">
        <v>0</v>
      </c>
      <c r="J13" s="66"/>
      <c r="K13" s="66"/>
      <c r="L13" s="66"/>
      <c r="M13" s="66"/>
      <c r="N13" s="66"/>
      <c r="O13" s="66"/>
      <c r="P13" s="66"/>
      <c r="Q13" s="66"/>
      <c r="R13" s="66"/>
      <c r="S13" s="66"/>
      <c r="T13" s="66"/>
      <c r="U13" s="72">
        <f t="shared" si="0"/>
        <v>0</v>
      </c>
      <c r="V13" s="72">
        <f t="shared" si="1"/>
        <v>0</v>
      </c>
      <c r="W13" s="9"/>
      <c r="X13" s="94"/>
      <c r="Y13" s="94"/>
      <c r="Z13" s="94"/>
      <c r="AA13" s="94"/>
      <c r="AB13" s="94"/>
      <c r="AC13" s="94"/>
      <c r="AD13" s="94"/>
      <c r="AE13" s="94"/>
      <c r="AF13" s="94"/>
      <c r="AG13" s="94"/>
      <c r="AH13" s="94"/>
      <c r="AI13" s="72">
        <f t="shared" si="2"/>
        <v>0</v>
      </c>
      <c r="AJ13" s="72">
        <f t="shared" si="3"/>
        <v>0</v>
      </c>
      <c r="AK13" s="93"/>
      <c r="AL13" s="54" t="str">
        <f t="shared" si="4"/>
        <v/>
      </c>
      <c r="AM13" s="54" t="str">
        <f t="shared" si="4"/>
        <v/>
      </c>
      <c r="AN13" s="94" t="s">
        <v>59</v>
      </c>
      <c r="AO13" s="94" t="s">
        <v>59</v>
      </c>
      <c r="AP13" s="95"/>
      <c r="AQ13" s="96" t="s">
        <v>192</v>
      </c>
      <c r="AT13" s="74" t="s">
        <v>193</v>
      </c>
      <c r="AU13" s="74" t="s">
        <v>193</v>
      </c>
      <c r="AV13" s="74" t="s">
        <v>193</v>
      </c>
      <c r="AW13" s="74" t="s">
        <v>193</v>
      </c>
      <c r="AX13" s="74" t="s">
        <v>193</v>
      </c>
      <c r="AY13" s="74" t="s">
        <v>193</v>
      </c>
      <c r="AZ13" s="74" t="s">
        <v>193</v>
      </c>
      <c r="BA13" s="74" t="s">
        <v>193</v>
      </c>
      <c r="BB13" s="74" t="s">
        <v>193</v>
      </c>
      <c r="BC13" s="74" t="s">
        <v>193</v>
      </c>
      <c r="BD13" s="74" t="s">
        <v>193</v>
      </c>
      <c r="BE13" s="80" t="s">
        <v>194</v>
      </c>
      <c r="BF13" s="97" t="s">
        <v>194</v>
      </c>
      <c r="BG13" s="98"/>
      <c r="BH13" s="99" t="s">
        <v>195</v>
      </c>
      <c r="BI13" s="74" t="s">
        <v>195</v>
      </c>
      <c r="BJ13" s="74" t="s">
        <v>195</v>
      </c>
      <c r="BK13" s="74" t="s">
        <v>195</v>
      </c>
      <c r="BL13" s="74" t="s">
        <v>195</v>
      </c>
      <c r="BM13" s="74" t="s">
        <v>195</v>
      </c>
      <c r="BN13" s="74" t="s">
        <v>195</v>
      </c>
      <c r="BO13" s="74" t="s">
        <v>195</v>
      </c>
      <c r="BP13" s="74" t="s">
        <v>195</v>
      </c>
      <c r="BQ13" s="74" t="s">
        <v>195</v>
      </c>
      <c r="BR13" s="74" t="s">
        <v>195</v>
      </c>
      <c r="BS13" s="80" t="s">
        <v>196</v>
      </c>
      <c r="BT13" s="97" t="s">
        <v>196</v>
      </c>
      <c r="BU13" s="98"/>
      <c r="BV13" s="100" t="s">
        <v>197</v>
      </c>
      <c r="BW13" s="55" t="s">
        <v>197</v>
      </c>
    </row>
    <row r="14" spans="1:75" s="43" customFormat="1" ht="13.95" customHeight="1" x14ac:dyDescent="0.25">
      <c r="B14" s="61" t="str">
        <f t="shared" si="5"/>
        <v>SSC</v>
      </c>
      <c r="C14" s="764"/>
      <c r="D14" s="61" t="s">
        <v>175</v>
      </c>
      <c r="E14" s="91" t="str">
        <f>IFERROR(INDEX('[6]PCD List'!$E$3:$O$41,MATCH(DPWW1_blank!$D14,'[6]PCD List'!$D$3:$D$41,0),MATCH(DPWW1_blank!$B14,'[6]PCD List'!$E$2:$O$2,0)),"")</f>
        <v/>
      </c>
      <c r="F14" s="62" t="s">
        <v>176</v>
      </c>
      <c r="G14" s="63" t="s">
        <v>198</v>
      </c>
      <c r="H14" s="64" t="s">
        <v>153</v>
      </c>
      <c r="I14" s="64">
        <v>0</v>
      </c>
      <c r="J14" s="66"/>
      <c r="K14" s="66"/>
      <c r="L14" s="66"/>
      <c r="M14" s="66"/>
      <c r="N14" s="66"/>
      <c r="O14" s="66"/>
      <c r="P14" s="66"/>
      <c r="Q14" s="66"/>
      <c r="R14" s="66"/>
      <c r="S14" s="66"/>
      <c r="T14" s="66"/>
      <c r="U14" s="72">
        <f t="shared" si="0"/>
        <v>0</v>
      </c>
      <c r="V14" s="72">
        <f t="shared" si="1"/>
        <v>0</v>
      </c>
      <c r="W14" s="9"/>
      <c r="X14" s="94"/>
      <c r="Y14" s="94"/>
      <c r="Z14" s="94"/>
      <c r="AA14" s="94"/>
      <c r="AB14" s="94"/>
      <c r="AC14" s="94"/>
      <c r="AD14" s="94"/>
      <c r="AE14" s="94"/>
      <c r="AF14" s="94"/>
      <c r="AG14" s="94"/>
      <c r="AH14" s="94"/>
      <c r="AI14" s="72">
        <f t="shared" si="2"/>
        <v>0</v>
      </c>
      <c r="AJ14" s="72">
        <f t="shared" si="3"/>
        <v>0</v>
      </c>
      <c r="AK14" s="93"/>
      <c r="AL14" s="54" t="str">
        <f t="shared" si="4"/>
        <v/>
      </c>
      <c r="AM14" s="54" t="str">
        <f t="shared" si="4"/>
        <v/>
      </c>
      <c r="AN14" s="94" t="s">
        <v>59</v>
      </c>
      <c r="AO14" s="94" t="s">
        <v>59</v>
      </c>
      <c r="AP14" s="95"/>
      <c r="AQ14" s="96" t="s">
        <v>199</v>
      </c>
      <c r="AT14" s="74" t="s">
        <v>200</v>
      </c>
      <c r="AU14" s="74" t="s">
        <v>200</v>
      </c>
      <c r="AV14" s="74" t="s">
        <v>200</v>
      </c>
      <c r="AW14" s="74" t="s">
        <v>200</v>
      </c>
      <c r="AX14" s="74" t="s">
        <v>200</v>
      </c>
      <c r="AY14" s="74" t="s">
        <v>200</v>
      </c>
      <c r="AZ14" s="74" t="s">
        <v>200</v>
      </c>
      <c r="BA14" s="74" t="s">
        <v>200</v>
      </c>
      <c r="BB14" s="74" t="s">
        <v>200</v>
      </c>
      <c r="BC14" s="74" t="s">
        <v>200</v>
      </c>
      <c r="BD14" s="74" t="s">
        <v>200</v>
      </c>
      <c r="BE14" s="80" t="s">
        <v>201</v>
      </c>
      <c r="BF14" s="97" t="s">
        <v>201</v>
      </c>
      <c r="BG14" s="98"/>
      <c r="BH14" s="99" t="s">
        <v>202</v>
      </c>
      <c r="BI14" s="74" t="s">
        <v>202</v>
      </c>
      <c r="BJ14" s="74" t="s">
        <v>202</v>
      </c>
      <c r="BK14" s="74" t="s">
        <v>202</v>
      </c>
      <c r="BL14" s="74" t="s">
        <v>202</v>
      </c>
      <c r="BM14" s="74" t="s">
        <v>202</v>
      </c>
      <c r="BN14" s="74" t="s">
        <v>202</v>
      </c>
      <c r="BO14" s="74" t="s">
        <v>202</v>
      </c>
      <c r="BP14" s="74" t="s">
        <v>202</v>
      </c>
      <c r="BQ14" s="74" t="s">
        <v>202</v>
      </c>
      <c r="BR14" s="74" t="s">
        <v>202</v>
      </c>
      <c r="BS14" s="80" t="s">
        <v>203</v>
      </c>
      <c r="BT14" s="97" t="s">
        <v>203</v>
      </c>
      <c r="BU14" s="98"/>
      <c r="BV14" s="100" t="s">
        <v>204</v>
      </c>
      <c r="BW14" s="55" t="s">
        <v>204</v>
      </c>
    </row>
    <row r="15" spans="1:75" s="43" customFormat="1" ht="24.6" x14ac:dyDescent="0.25">
      <c r="B15" s="61" t="str">
        <f t="shared" si="5"/>
        <v>SSC</v>
      </c>
      <c r="C15" s="764"/>
      <c r="D15" s="61" t="s">
        <v>175</v>
      </c>
      <c r="E15" s="91" t="str">
        <f>IFERROR(INDEX('[6]PCD List'!$E$3:$O$41,MATCH(DPWW1_blank!$D15,'[6]PCD List'!$D$3:$D$41,0),MATCH(DPWW1_blank!$B15,'[6]PCD List'!$E$2:$O$2,0)),"")</f>
        <v/>
      </c>
      <c r="F15" s="62" t="s">
        <v>176</v>
      </c>
      <c r="G15" s="63" t="s">
        <v>205</v>
      </c>
      <c r="H15" s="64" t="s">
        <v>153</v>
      </c>
      <c r="I15" s="64">
        <v>0</v>
      </c>
      <c r="J15" s="66"/>
      <c r="K15" s="66"/>
      <c r="L15" s="66"/>
      <c r="M15" s="66"/>
      <c r="N15" s="66"/>
      <c r="O15" s="66"/>
      <c r="P15" s="66"/>
      <c r="Q15" s="66"/>
      <c r="R15" s="66"/>
      <c r="S15" s="66"/>
      <c r="T15" s="66"/>
      <c r="U15" s="72">
        <f t="shared" si="0"/>
        <v>0</v>
      </c>
      <c r="V15" s="72">
        <f t="shared" si="1"/>
        <v>0</v>
      </c>
      <c r="W15" s="9"/>
      <c r="X15" s="94"/>
      <c r="Y15" s="94"/>
      <c r="Z15" s="94"/>
      <c r="AA15" s="94"/>
      <c r="AB15" s="94"/>
      <c r="AC15" s="94"/>
      <c r="AD15" s="94"/>
      <c r="AE15" s="94"/>
      <c r="AF15" s="94"/>
      <c r="AG15" s="94"/>
      <c r="AH15" s="94"/>
      <c r="AI15" s="72">
        <f t="shared" si="2"/>
        <v>0</v>
      </c>
      <c r="AJ15" s="72">
        <f t="shared" si="3"/>
        <v>0</v>
      </c>
      <c r="AK15" s="93"/>
      <c r="AL15" s="54" t="str">
        <f t="shared" si="4"/>
        <v/>
      </c>
      <c r="AM15" s="54" t="str">
        <f t="shared" si="4"/>
        <v/>
      </c>
      <c r="AN15" s="94" t="s">
        <v>70</v>
      </c>
      <c r="AO15" s="94" t="s">
        <v>70</v>
      </c>
      <c r="AP15" s="95"/>
      <c r="AQ15" s="96" t="s">
        <v>206</v>
      </c>
      <c r="AT15" s="74" t="s">
        <v>207</v>
      </c>
      <c r="AU15" s="74" t="s">
        <v>207</v>
      </c>
      <c r="AV15" s="74" t="s">
        <v>207</v>
      </c>
      <c r="AW15" s="74" t="s">
        <v>207</v>
      </c>
      <c r="AX15" s="74" t="s">
        <v>207</v>
      </c>
      <c r="AY15" s="74" t="s">
        <v>207</v>
      </c>
      <c r="AZ15" s="74" t="s">
        <v>207</v>
      </c>
      <c r="BA15" s="74" t="s">
        <v>207</v>
      </c>
      <c r="BB15" s="74" t="s">
        <v>207</v>
      </c>
      <c r="BC15" s="74" t="s">
        <v>207</v>
      </c>
      <c r="BD15" s="74" t="s">
        <v>207</v>
      </c>
      <c r="BE15" s="80" t="s">
        <v>208</v>
      </c>
      <c r="BF15" s="97" t="s">
        <v>208</v>
      </c>
      <c r="BG15" s="98"/>
      <c r="BH15" s="99" t="s">
        <v>209</v>
      </c>
      <c r="BI15" s="74" t="s">
        <v>209</v>
      </c>
      <c r="BJ15" s="74" t="s">
        <v>209</v>
      </c>
      <c r="BK15" s="74" t="s">
        <v>209</v>
      </c>
      <c r="BL15" s="74" t="s">
        <v>209</v>
      </c>
      <c r="BM15" s="74" t="s">
        <v>209</v>
      </c>
      <c r="BN15" s="74" t="s">
        <v>209</v>
      </c>
      <c r="BO15" s="74" t="s">
        <v>209</v>
      </c>
      <c r="BP15" s="74" t="s">
        <v>209</v>
      </c>
      <c r="BQ15" s="74" t="s">
        <v>209</v>
      </c>
      <c r="BR15" s="74" t="s">
        <v>209</v>
      </c>
      <c r="BS15" s="80" t="s">
        <v>210</v>
      </c>
      <c r="BT15" s="97" t="s">
        <v>210</v>
      </c>
      <c r="BU15" s="98"/>
      <c r="BV15" s="100" t="s">
        <v>211</v>
      </c>
      <c r="BW15" s="55" t="s">
        <v>211</v>
      </c>
    </row>
    <row r="16" spans="1:75" s="43" customFormat="1" ht="13.95" customHeight="1" x14ac:dyDescent="0.25">
      <c r="B16" s="61" t="str">
        <f t="shared" si="5"/>
        <v>SSC</v>
      </c>
      <c r="C16" s="764" t="s">
        <v>212</v>
      </c>
      <c r="D16" s="61" t="s">
        <v>213</v>
      </c>
      <c r="E16" s="91" t="str">
        <f>IFERROR(INDEX('[6]PCD List'!$E$3:$O$41,MATCH(DPWW1_blank!$D16,'[6]PCD List'!$D$3:$D$41,0),MATCH(DPWW1_blank!$B16,'[6]PCD List'!$E$2:$O$2,0)),"")</f>
        <v/>
      </c>
      <c r="F16" s="63" t="s">
        <v>214</v>
      </c>
      <c r="G16" s="63" t="s">
        <v>215</v>
      </c>
      <c r="H16" s="64" t="s">
        <v>153</v>
      </c>
      <c r="I16" s="64">
        <v>0</v>
      </c>
      <c r="J16" s="66"/>
      <c r="K16" s="66"/>
      <c r="L16" s="66"/>
      <c r="M16" s="66"/>
      <c r="N16" s="66"/>
      <c r="O16" s="66"/>
      <c r="P16" s="66"/>
      <c r="Q16" s="66"/>
      <c r="R16" s="66"/>
      <c r="S16" s="66"/>
      <c r="T16" s="66"/>
      <c r="U16" s="72">
        <f t="shared" si="0"/>
        <v>0</v>
      </c>
      <c r="V16" s="72">
        <f t="shared" si="1"/>
        <v>0</v>
      </c>
      <c r="W16" s="9"/>
      <c r="X16" s="94"/>
      <c r="Y16" s="94"/>
      <c r="Z16" s="94"/>
      <c r="AA16" s="94"/>
      <c r="AB16" s="94"/>
      <c r="AC16" s="94"/>
      <c r="AD16" s="94"/>
      <c r="AE16" s="94"/>
      <c r="AF16" s="94"/>
      <c r="AG16" s="94"/>
      <c r="AH16" s="94"/>
      <c r="AI16" s="72">
        <f t="shared" si="2"/>
        <v>0</v>
      </c>
      <c r="AJ16" s="72">
        <f t="shared" si="3"/>
        <v>0</v>
      </c>
      <c r="AK16" s="93"/>
      <c r="AL16" s="54" t="str">
        <f t="shared" si="4"/>
        <v/>
      </c>
      <c r="AM16" s="54" t="str">
        <f t="shared" si="4"/>
        <v/>
      </c>
      <c r="AN16" s="94" t="s">
        <v>59</v>
      </c>
      <c r="AO16" s="94" t="s">
        <v>59</v>
      </c>
      <c r="AP16" s="95"/>
      <c r="AQ16" s="96" t="s">
        <v>216</v>
      </c>
      <c r="AT16" s="74" t="s">
        <v>217</v>
      </c>
      <c r="AU16" s="74" t="s">
        <v>217</v>
      </c>
      <c r="AV16" s="74" t="s">
        <v>217</v>
      </c>
      <c r="AW16" s="74" t="s">
        <v>217</v>
      </c>
      <c r="AX16" s="74" t="s">
        <v>217</v>
      </c>
      <c r="AY16" s="74" t="s">
        <v>217</v>
      </c>
      <c r="AZ16" s="74" t="s">
        <v>217</v>
      </c>
      <c r="BA16" s="74" t="s">
        <v>217</v>
      </c>
      <c r="BB16" s="74" t="s">
        <v>217</v>
      </c>
      <c r="BC16" s="74" t="s">
        <v>217</v>
      </c>
      <c r="BD16" s="74" t="s">
        <v>217</v>
      </c>
      <c r="BE16" s="80" t="s">
        <v>218</v>
      </c>
      <c r="BF16" s="97" t="s">
        <v>218</v>
      </c>
      <c r="BG16" s="98"/>
      <c r="BH16" s="99" t="s">
        <v>219</v>
      </c>
      <c r="BI16" s="74" t="s">
        <v>219</v>
      </c>
      <c r="BJ16" s="74" t="s">
        <v>219</v>
      </c>
      <c r="BK16" s="74" t="s">
        <v>219</v>
      </c>
      <c r="BL16" s="74" t="s">
        <v>219</v>
      </c>
      <c r="BM16" s="74" t="s">
        <v>219</v>
      </c>
      <c r="BN16" s="74" t="s">
        <v>219</v>
      </c>
      <c r="BO16" s="74" t="s">
        <v>219</v>
      </c>
      <c r="BP16" s="74" t="s">
        <v>219</v>
      </c>
      <c r="BQ16" s="74" t="s">
        <v>219</v>
      </c>
      <c r="BR16" s="74" t="s">
        <v>219</v>
      </c>
      <c r="BS16" s="80" t="s">
        <v>220</v>
      </c>
      <c r="BT16" s="97" t="s">
        <v>220</v>
      </c>
      <c r="BU16" s="98"/>
      <c r="BV16" s="100" t="s">
        <v>221</v>
      </c>
      <c r="BW16" s="55" t="s">
        <v>221</v>
      </c>
    </row>
    <row r="17" spans="2:75" s="43" customFormat="1" ht="24.6" x14ac:dyDescent="0.25">
      <c r="B17" s="61" t="str">
        <f t="shared" si="5"/>
        <v>SSC</v>
      </c>
      <c r="C17" s="764"/>
      <c r="D17" s="61" t="s">
        <v>213</v>
      </c>
      <c r="E17" s="91" t="str">
        <f>IFERROR(INDEX('[6]PCD List'!$E$3:$O$41,MATCH(DPWW1_blank!$D17,'[6]PCD List'!$D$3:$D$41,0),MATCH(DPWW1_blank!$B17,'[6]PCD List'!$E$2:$O$2,0)),"")</f>
        <v/>
      </c>
      <c r="F17" s="63" t="s">
        <v>214</v>
      </c>
      <c r="G17" s="63" t="s">
        <v>222</v>
      </c>
      <c r="H17" s="64" t="s">
        <v>223</v>
      </c>
      <c r="I17" s="64">
        <v>0</v>
      </c>
      <c r="J17" s="66"/>
      <c r="K17" s="66"/>
      <c r="L17" s="66"/>
      <c r="M17" s="66"/>
      <c r="N17" s="66"/>
      <c r="O17" s="66"/>
      <c r="P17" s="66"/>
      <c r="Q17" s="66"/>
      <c r="R17" s="66"/>
      <c r="S17" s="66"/>
      <c r="T17" s="66"/>
      <c r="U17" s="72">
        <f t="shared" si="0"/>
        <v>0</v>
      </c>
      <c r="V17" s="72">
        <f t="shared" si="1"/>
        <v>0</v>
      </c>
      <c r="W17" s="9"/>
      <c r="X17" s="94"/>
      <c r="Y17" s="94"/>
      <c r="Z17" s="94"/>
      <c r="AA17" s="94"/>
      <c r="AB17" s="94"/>
      <c r="AC17" s="94"/>
      <c r="AD17" s="94"/>
      <c r="AE17" s="94"/>
      <c r="AF17" s="94"/>
      <c r="AG17" s="94"/>
      <c r="AH17" s="94"/>
      <c r="AI17" s="72">
        <f t="shared" si="2"/>
        <v>0</v>
      </c>
      <c r="AJ17" s="72">
        <f t="shared" si="3"/>
        <v>0</v>
      </c>
      <c r="AK17" s="93"/>
      <c r="AL17" s="54" t="str">
        <f t="shared" si="4"/>
        <v/>
      </c>
      <c r="AM17" s="54" t="str">
        <f t="shared" si="4"/>
        <v/>
      </c>
      <c r="AN17" s="94" t="s">
        <v>59</v>
      </c>
      <c r="AO17" s="94" t="s">
        <v>59</v>
      </c>
      <c r="AP17" s="95"/>
      <c r="AQ17" s="96" t="s">
        <v>224</v>
      </c>
      <c r="AT17" s="74" t="s">
        <v>225</v>
      </c>
      <c r="AU17" s="74" t="s">
        <v>225</v>
      </c>
      <c r="AV17" s="74" t="s">
        <v>225</v>
      </c>
      <c r="AW17" s="74" t="s">
        <v>225</v>
      </c>
      <c r="AX17" s="74" t="s">
        <v>225</v>
      </c>
      <c r="AY17" s="74" t="s">
        <v>225</v>
      </c>
      <c r="AZ17" s="74" t="s">
        <v>225</v>
      </c>
      <c r="BA17" s="74" t="s">
        <v>225</v>
      </c>
      <c r="BB17" s="74" t="s">
        <v>225</v>
      </c>
      <c r="BC17" s="74" t="s">
        <v>225</v>
      </c>
      <c r="BD17" s="74" t="s">
        <v>225</v>
      </c>
      <c r="BE17" s="80" t="s">
        <v>226</v>
      </c>
      <c r="BF17" s="97" t="s">
        <v>226</v>
      </c>
      <c r="BG17" s="98"/>
      <c r="BH17" s="99" t="s">
        <v>227</v>
      </c>
      <c r="BI17" s="74" t="s">
        <v>227</v>
      </c>
      <c r="BJ17" s="74" t="s">
        <v>227</v>
      </c>
      <c r="BK17" s="74" t="s">
        <v>227</v>
      </c>
      <c r="BL17" s="74" t="s">
        <v>227</v>
      </c>
      <c r="BM17" s="74" t="s">
        <v>227</v>
      </c>
      <c r="BN17" s="74" t="s">
        <v>227</v>
      </c>
      <c r="BO17" s="74" t="s">
        <v>227</v>
      </c>
      <c r="BP17" s="74" t="s">
        <v>227</v>
      </c>
      <c r="BQ17" s="74" t="s">
        <v>227</v>
      </c>
      <c r="BR17" s="74" t="s">
        <v>227</v>
      </c>
      <c r="BS17" s="80" t="s">
        <v>228</v>
      </c>
      <c r="BT17" s="97" t="s">
        <v>228</v>
      </c>
      <c r="BU17" s="98"/>
      <c r="BV17" s="100" t="s">
        <v>229</v>
      </c>
      <c r="BW17" s="55" t="s">
        <v>229</v>
      </c>
    </row>
    <row r="18" spans="2:75" s="43" customFormat="1" ht="13.95" customHeight="1" x14ac:dyDescent="0.25">
      <c r="B18" s="61" t="str">
        <f t="shared" si="5"/>
        <v>SSC</v>
      </c>
      <c r="C18" s="764"/>
      <c r="D18" s="61" t="s">
        <v>230</v>
      </c>
      <c r="E18" s="91" t="str">
        <f>IFERROR(INDEX('[6]PCD List'!$E$3:$O$41,MATCH(DPWW1_blank!$D18,'[6]PCD List'!$D$3:$D$41,0),MATCH(DPWW1_blank!$B18,'[6]PCD List'!$E$2:$O$2,0)),"")</f>
        <v/>
      </c>
      <c r="F18" s="63" t="s">
        <v>231</v>
      </c>
      <c r="G18" s="92" t="s">
        <v>232</v>
      </c>
      <c r="H18" s="64" t="s">
        <v>153</v>
      </c>
      <c r="I18" s="64">
        <v>0</v>
      </c>
      <c r="J18" s="66"/>
      <c r="K18" s="66"/>
      <c r="L18" s="66"/>
      <c r="M18" s="66"/>
      <c r="N18" s="66"/>
      <c r="O18" s="66"/>
      <c r="P18" s="66"/>
      <c r="Q18" s="66"/>
      <c r="R18" s="66"/>
      <c r="S18" s="66"/>
      <c r="T18" s="66"/>
      <c r="U18" s="72">
        <f t="shared" si="0"/>
        <v>0</v>
      </c>
      <c r="V18" s="72">
        <f t="shared" si="1"/>
        <v>0</v>
      </c>
      <c r="W18" s="9"/>
      <c r="X18" s="94"/>
      <c r="Y18" s="94"/>
      <c r="Z18" s="94"/>
      <c r="AA18" s="94"/>
      <c r="AB18" s="94"/>
      <c r="AC18" s="94"/>
      <c r="AD18" s="94"/>
      <c r="AE18" s="94"/>
      <c r="AF18" s="94"/>
      <c r="AG18" s="94"/>
      <c r="AH18" s="94"/>
      <c r="AI18" s="72">
        <f t="shared" si="2"/>
        <v>0</v>
      </c>
      <c r="AJ18" s="72">
        <f t="shared" si="3"/>
        <v>0</v>
      </c>
      <c r="AK18" s="93"/>
      <c r="AL18" s="54" t="str">
        <f t="shared" si="4"/>
        <v/>
      </c>
      <c r="AM18" s="54" t="str">
        <f t="shared" si="4"/>
        <v/>
      </c>
      <c r="AN18" s="94" t="s">
        <v>59</v>
      </c>
      <c r="AO18" s="94" t="s">
        <v>59</v>
      </c>
      <c r="AP18" s="95"/>
      <c r="AQ18" s="96" t="s">
        <v>233</v>
      </c>
      <c r="AT18" s="74" t="s">
        <v>234</v>
      </c>
      <c r="AU18" s="74" t="s">
        <v>234</v>
      </c>
      <c r="AV18" s="74" t="s">
        <v>234</v>
      </c>
      <c r="AW18" s="74" t="s">
        <v>234</v>
      </c>
      <c r="AX18" s="74" t="s">
        <v>234</v>
      </c>
      <c r="AY18" s="74" t="s">
        <v>234</v>
      </c>
      <c r="AZ18" s="74" t="s">
        <v>234</v>
      </c>
      <c r="BA18" s="74" t="s">
        <v>234</v>
      </c>
      <c r="BB18" s="74" t="s">
        <v>234</v>
      </c>
      <c r="BC18" s="74" t="s">
        <v>234</v>
      </c>
      <c r="BD18" s="74" t="s">
        <v>234</v>
      </c>
      <c r="BE18" s="80" t="s">
        <v>235</v>
      </c>
      <c r="BF18" s="97" t="s">
        <v>235</v>
      </c>
      <c r="BG18" s="98"/>
      <c r="BH18" s="99" t="s">
        <v>236</v>
      </c>
      <c r="BI18" s="74" t="s">
        <v>236</v>
      </c>
      <c r="BJ18" s="74" t="s">
        <v>236</v>
      </c>
      <c r="BK18" s="74" t="s">
        <v>236</v>
      </c>
      <c r="BL18" s="74" t="s">
        <v>236</v>
      </c>
      <c r="BM18" s="74" t="s">
        <v>236</v>
      </c>
      <c r="BN18" s="74" t="s">
        <v>236</v>
      </c>
      <c r="BO18" s="74" t="s">
        <v>236</v>
      </c>
      <c r="BP18" s="74" t="s">
        <v>236</v>
      </c>
      <c r="BQ18" s="74" t="s">
        <v>236</v>
      </c>
      <c r="BR18" s="74" t="s">
        <v>236</v>
      </c>
      <c r="BS18" s="80" t="s">
        <v>237</v>
      </c>
      <c r="BT18" s="97" t="s">
        <v>237</v>
      </c>
      <c r="BU18" s="98"/>
      <c r="BV18" s="100" t="s">
        <v>238</v>
      </c>
      <c r="BW18" s="55" t="s">
        <v>238</v>
      </c>
    </row>
    <row r="19" spans="2:75" s="43" customFormat="1" ht="15" customHeight="1" x14ac:dyDescent="0.25">
      <c r="B19" s="61" t="str">
        <f t="shared" si="5"/>
        <v>SSC</v>
      </c>
      <c r="C19" s="753" t="s">
        <v>239</v>
      </c>
      <c r="D19" s="61" t="s">
        <v>240</v>
      </c>
      <c r="E19" s="91" t="str">
        <f>IFERROR(INDEX('[6]PCD List'!$E$3:$O$41,MATCH(DPWW1_blank!$D19,'[6]PCD List'!$D$3:$D$41,0),MATCH(DPWW1_blank!$B19,'[6]PCD List'!$E$2:$O$2,0)),"")</f>
        <v/>
      </c>
      <c r="F19" s="63" t="s">
        <v>241</v>
      </c>
      <c r="G19" s="92" t="s">
        <v>242</v>
      </c>
      <c r="H19" s="64" t="s">
        <v>153</v>
      </c>
      <c r="I19" s="64">
        <v>0</v>
      </c>
      <c r="J19" s="66"/>
      <c r="K19" s="66"/>
      <c r="L19" s="66"/>
      <c r="M19" s="66"/>
      <c r="N19" s="66"/>
      <c r="O19" s="66"/>
      <c r="P19" s="66"/>
      <c r="Q19" s="66"/>
      <c r="R19" s="66"/>
      <c r="S19" s="66"/>
      <c r="T19" s="66"/>
      <c r="U19" s="72">
        <f t="shared" si="0"/>
        <v>0</v>
      </c>
      <c r="V19" s="72">
        <f t="shared" si="1"/>
        <v>0</v>
      </c>
      <c r="W19" s="9"/>
      <c r="X19" s="94"/>
      <c r="Y19" s="94"/>
      <c r="Z19" s="94"/>
      <c r="AA19" s="94"/>
      <c r="AB19" s="94"/>
      <c r="AC19" s="94"/>
      <c r="AD19" s="94"/>
      <c r="AE19" s="94"/>
      <c r="AF19" s="94"/>
      <c r="AG19" s="94"/>
      <c r="AH19" s="94"/>
      <c r="AI19" s="72">
        <f t="shared" si="2"/>
        <v>0</v>
      </c>
      <c r="AJ19" s="72">
        <f t="shared" si="3"/>
        <v>0</v>
      </c>
      <c r="AK19" s="93"/>
      <c r="AL19" s="54" t="str">
        <f t="shared" si="4"/>
        <v/>
      </c>
      <c r="AM19" s="54" t="str">
        <f t="shared" si="4"/>
        <v/>
      </c>
      <c r="AN19" s="94" t="s">
        <v>59</v>
      </c>
      <c r="AO19" s="94" t="s">
        <v>59</v>
      </c>
      <c r="AP19" s="95"/>
      <c r="AQ19" s="96" t="s">
        <v>243</v>
      </c>
      <c r="AT19" s="74" t="s">
        <v>244</v>
      </c>
      <c r="AU19" s="74" t="s">
        <v>244</v>
      </c>
      <c r="AV19" s="74" t="s">
        <v>244</v>
      </c>
      <c r="AW19" s="74" t="s">
        <v>244</v>
      </c>
      <c r="AX19" s="74" t="s">
        <v>244</v>
      </c>
      <c r="AY19" s="74" t="s">
        <v>244</v>
      </c>
      <c r="AZ19" s="74" t="s">
        <v>244</v>
      </c>
      <c r="BA19" s="74" t="s">
        <v>244</v>
      </c>
      <c r="BB19" s="74" t="s">
        <v>244</v>
      </c>
      <c r="BC19" s="74" t="s">
        <v>244</v>
      </c>
      <c r="BD19" s="74" t="s">
        <v>244</v>
      </c>
      <c r="BE19" s="80" t="s">
        <v>245</v>
      </c>
      <c r="BF19" s="97" t="s">
        <v>245</v>
      </c>
      <c r="BG19" s="98"/>
      <c r="BH19" s="99" t="s">
        <v>246</v>
      </c>
      <c r="BI19" s="74" t="s">
        <v>246</v>
      </c>
      <c r="BJ19" s="74" t="s">
        <v>246</v>
      </c>
      <c r="BK19" s="74" t="s">
        <v>246</v>
      </c>
      <c r="BL19" s="74" t="s">
        <v>246</v>
      </c>
      <c r="BM19" s="74" t="s">
        <v>246</v>
      </c>
      <c r="BN19" s="74" t="s">
        <v>246</v>
      </c>
      <c r="BO19" s="74" t="s">
        <v>246</v>
      </c>
      <c r="BP19" s="74" t="s">
        <v>246</v>
      </c>
      <c r="BQ19" s="74" t="s">
        <v>246</v>
      </c>
      <c r="BR19" s="74" t="s">
        <v>246</v>
      </c>
      <c r="BS19" s="80" t="s">
        <v>247</v>
      </c>
      <c r="BT19" s="97" t="s">
        <v>247</v>
      </c>
      <c r="BU19" s="98"/>
      <c r="BV19" s="100" t="s">
        <v>248</v>
      </c>
      <c r="BW19" s="55" t="s">
        <v>248</v>
      </c>
    </row>
    <row r="20" spans="2:75" s="43" customFormat="1" ht="37.950000000000003" customHeight="1" x14ac:dyDescent="0.25">
      <c r="B20" s="61" t="str">
        <f t="shared" si="5"/>
        <v>SSC</v>
      </c>
      <c r="C20" s="753"/>
      <c r="D20" s="61" t="s">
        <v>240</v>
      </c>
      <c r="E20" s="91" t="str">
        <f>IFERROR(INDEX('[6]PCD List'!$E$3:$O$41,MATCH(DPWW1_blank!$D20,'[6]PCD List'!$D$3:$D$41,0),MATCH(DPWW1_blank!$B20,'[6]PCD List'!$E$2:$O$2,0)),"")</f>
        <v/>
      </c>
      <c r="F20" s="63" t="s">
        <v>241</v>
      </c>
      <c r="G20" s="101" t="s">
        <v>249</v>
      </c>
      <c r="H20" s="60" t="s">
        <v>153</v>
      </c>
      <c r="I20" s="64">
        <v>0</v>
      </c>
      <c r="J20" s="66"/>
      <c r="K20" s="66"/>
      <c r="L20" s="66"/>
      <c r="M20" s="66"/>
      <c r="N20" s="66"/>
      <c r="O20" s="66"/>
      <c r="P20" s="66"/>
      <c r="Q20" s="66"/>
      <c r="R20" s="66"/>
      <c r="S20" s="66"/>
      <c r="T20" s="66"/>
      <c r="U20" s="72">
        <f t="shared" si="0"/>
        <v>0</v>
      </c>
      <c r="V20" s="72">
        <f t="shared" si="1"/>
        <v>0</v>
      </c>
      <c r="W20" s="9"/>
      <c r="X20" s="94"/>
      <c r="Y20" s="94"/>
      <c r="Z20" s="94"/>
      <c r="AA20" s="94"/>
      <c r="AB20" s="94"/>
      <c r="AC20" s="94"/>
      <c r="AD20" s="94"/>
      <c r="AE20" s="94"/>
      <c r="AF20" s="94"/>
      <c r="AG20" s="94"/>
      <c r="AH20" s="94"/>
      <c r="AI20" s="72">
        <f t="shared" si="2"/>
        <v>0</v>
      </c>
      <c r="AJ20" s="72">
        <f t="shared" si="3"/>
        <v>0</v>
      </c>
      <c r="AK20" s="93"/>
      <c r="AL20" s="54" t="str">
        <f t="shared" si="4"/>
        <v/>
      </c>
      <c r="AM20" s="54" t="str">
        <f t="shared" si="4"/>
        <v/>
      </c>
      <c r="AN20" s="94" t="s">
        <v>69</v>
      </c>
      <c r="AO20" s="94" t="s">
        <v>69</v>
      </c>
      <c r="AP20" s="95"/>
      <c r="AQ20" s="96" t="s">
        <v>250</v>
      </c>
      <c r="AT20" s="74" t="s">
        <v>251</v>
      </c>
      <c r="AU20" s="74" t="s">
        <v>251</v>
      </c>
      <c r="AV20" s="74" t="s">
        <v>251</v>
      </c>
      <c r="AW20" s="74" t="s">
        <v>251</v>
      </c>
      <c r="AX20" s="74" t="s">
        <v>251</v>
      </c>
      <c r="AY20" s="74" t="s">
        <v>251</v>
      </c>
      <c r="AZ20" s="74" t="s">
        <v>251</v>
      </c>
      <c r="BA20" s="74" t="s">
        <v>251</v>
      </c>
      <c r="BB20" s="74" t="s">
        <v>251</v>
      </c>
      <c r="BC20" s="74" t="s">
        <v>251</v>
      </c>
      <c r="BD20" s="74" t="s">
        <v>251</v>
      </c>
      <c r="BE20" s="80" t="s">
        <v>252</v>
      </c>
      <c r="BF20" s="97" t="s">
        <v>252</v>
      </c>
      <c r="BG20" s="98"/>
      <c r="BH20" s="99" t="s">
        <v>253</v>
      </c>
      <c r="BI20" s="74" t="s">
        <v>253</v>
      </c>
      <c r="BJ20" s="74" t="s">
        <v>253</v>
      </c>
      <c r="BK20" s="74" t="s">
        <v>253</v>
      </c>
      <c r="BL20" s="74" t="s">
        <v>253</v>
      </c>
      <c r="BM20" s="74" t="s">
        <v>253</v>
      </c>
      <c r="BN20" s="74" t="s">
        <v>253</v>
      </c>
      <c r="BO20" s="74" t="s">
        <v>253</v>
      </c>
      <c r="BP20" s="74" t="s">
        <v>253</v>
      </c>
      <c r="BQ20" s="74" t="s">
        <v>253</v>
      </c>
      <c r="BR20" s="74" t="s">
        <v>253</v>
      </c>
      <c r="BS20" s="80" t="s">
        <v>254</v>
      </c>
      <c r="BT20" s="97" t="s">
        <v>254</v>
      </c>
      <c r="BU20" s="98"/>
      <c r="BV20" s="100" t="s">
        <v>255</v>
      </c>
      <c r="BW20" s="55" t="s">
        <v>255</v>
      </c>
    </row>
    <row r="21" spans="2:75" s="43" customFormat="1" ht="24.6" x14ac:dyDescent="0.25">
      <c r="B21" s="61" t="str">
        <f t="shared" si="5"/>
        <v>SSC</v>
      </c>
      <c r="C21" s="753"/>
      <c r="D21" s="61" t="s">
        <v>256</v>
      </c>
      <c r="E21" s="91" t="str">
        <f>IFERROR(INDEX('[6]PCD List'!$E$3:$O$41,MATCH(DPWW1_blank!$D21,'[6]PCD List'!$D$3:$D$41,0),MATCH(DPWW1_blank!$B21,'[6]PCD List'!$E$2:$O$2,0)),"")</f>
        <v/>
      </c>
      <c r="F21" s="63" t="s">
        <v>257</v>
      </c>
      <c r="G21" s="92" t="s">
        <v>258</v>
      </c>
      <c r="H21" s="64" t="s">
        <v>153</v>
      </c>
      <c r="I21" s="64">
        <v>0</v>
      </c>
      <c r="J21" s="66"/>
      <c r="K21" s="66"/>
      <c r="L21" s="66"/>
      <c r="M21" s="66"/>
      <c r="N21" s="66"/>
      <c r="O21" s="66"/>
      <c r="P21" s="66"/>
      <c r="Q21" s="66"/>
      <c r="R21" s="66"/>
      <c r="S21" s="66"/>
      <c r="T21" s="66"/>
      <c r="U21" s="72">
        <f t="shared" si="0"/>
        <v>0</v>
      </c>
      <c r="V21" s="72">
        <f t="shared" si="1"/>
        <v>0</v>
      </c>
      <c r="W21" s="9"/>
      <c r="X21" s="94"/>
      <c r="Y21" s="94"/>
      <c r="Z21" s="94"/>
      <c r="AA21" s="94"/>
      <c r="AB21" s="94"/>
      <c r="AC21" s="94"/>
      <c r="AD21" s="94"/>
      <c r="AE21" s="94"/>
      <c r="AF21" s="94"/>
      <c r="AG21" s="94"/>
      <c r="AH21" s="94"/>
      <c r="AI21" s="72">
        <f t="shared" si="2"/>
        <v>0</v>
      </c>
      <c r="AJ21" s="72">
        <f t="shared" si="3"/>
        <v>0</v>
      </c>
      <c r="AK21" s="93"/>
      <c r="AL21" s="54" t="str">
        <f t="shared" si="4"/>
        <v/>
      </c>
      <c r="AM21" s="54" t="str">
        <f t="shared" si="4"/>
        <v/>
      </c>
      <c r="AN21" s="94" t="s">
        <v>59</v>
      </c>
      <c r="AO21" s="94" t="s">
        <v>59</v>
      </c>
      <c r="AP21" s="95"/>
      <c r="AQ21" s="96" t="s">
        <v>259</v>
      </c>
      <c r="AT21" s="74" t="s">
        <v>260</v>
      </c>
      <c r="AU21" s="74" t="s">
        <v>260</v>
      </c>
      <c r="AV21" s="74" t="s">
        <v>260</v>
      </c>
      <c r="AW21" s="74" t="s">
        <v>260</v>
      </c>
      <c r="AX21" s="74" t="s">
        <v>260</v>
      </c>
      <c r="AY21" s="74" t="s">
        <v>260</v>
      </c>
      <c r="AZ21" s="74" t="s">
        <v>260</v>
      </c>
      <c r="BA21" s="74" t="s">
        <v>260</v>
      </c>
      <c r="BB21" s="74" t="s">
        <v>260</v>
      </c>
      <c r="BC21" s="74" t="s">
        <v>260</v>
      </c>
      <c r="BD21" s="74" t="s">
        <v>260</v>
      </c>
      <c r="BE21" s="80" t="s">
        <v>261</v>
      </c>
      <c r="BF21" s="97" t="s">
        <v>261</v>
      </c>
      <c r="BG21" s="98"/>
      <c r="BH21" s="99" t="s">
        <v>262</v>
      </c>
      <c r="BI21" s="74" t="s">
        <v>262</v>
      </c>
      <c r="BJ21" s="74" t="s">
        <v>262</v>
      </c>
      <c r="BK21" s="74" t="s">
        <v>262</v>
      </c>
      <c r="BL21" s="74" t="s">
        <v>262</v>
      </c>
      <c r="BM21" s="74" t="s">
        <v>262</v>
      </c>
      <c r="BN21" s="74" t="s">
        <v>262</v>
      </c>
      <c r="BO21" s="74" t="s">
        <v>262</v>
      </c>
      <c r="BP21" s="74" t="s">
        <v>262</v>
      </c>
      <c r="BQ21" s="74" t="s">
        <v>262</v>
      </c>
      <c r="BR21" s="74" t="s">
        <v>262</v>
      </c>
      <c r="BS21" s="80" t="s">
        <v>263</v>
      </c>
      <c r="BT21" s="97" t="s">
        <v>263</v>
      </c>
      <c r="BU21" s="98"/>
      <c r="BV21" s="100" t="s">
        <v>264</v>
      </c>
      <c r="BW21" s="55" t="s">
        <v>264</v>
      </c>
    </row>
    <row r="22" spans="2:75" s="43" customFormat="1" ht="13.95" customHeight="1" x14ac:dyDescent="0.25">
      <c r="B22" s="61" t="str">
        <f t="shared" si="5"/>
        <v>SSC</v>
      </c>
      <c r="C22" s="753"/>
      <c r="D22" s="61" t="s">
        <v>256</v>
      </c>
      <c r="E22" s="91" t="str">
        <f>IFERROR(INDEX('[6]PCD List'!$E$3:$O$41,MATCH(DPWW1_blank!$D22,'[6]PCD List'!$D$3:$D$41,0),MATCH(DPWW1_blank!$B22,'[6]PCD List'!$E$2:$O$2,0)),"")</f>
        <v/>
      </c>
      <c r="F22" s="63" t="s">
        <v>257</v>
      </c>
      <c r="G22" s="92" t="s">
        <v>265</v>
      </c>
      <c r="H22" s="64" t="s">
        <v>153</v>
      </c>
      <c r="I22" s="64">
        <v>0</v>
      </c>
      <c r="J22" s="66"/>
      <c r="K22" s="66"/>
      <c r="L22" s="66"/>
      <c r="M22" s="66"/>
      <c r="N22" s="66"/>
      <c r="O22" s="66"/>
      <c r="P22" s="66"/>
      <c r="Q22" s="66"/>
      <c r="R22" s="66"/>
      <c r="S22" s="66"/>
      <c r="T22" s="66"/>
      <c r="U22" s="72">
        <f t="shared" si="0"/>
        <v>0</v>
      </c>
      <c r="V22" s="72">
        <f t="shared" si="1"/>
        <v>0</v>
      </c>
      <c r="W22" s="9"/>
      <c r="X22" s="94"/>
      <c r="Y22" s="94"/>
      <c r="Z22" s="94"/>
      <c r="AA22" s="94"/>
      <c r="AB22" s="94"/>
      <c r="AC22" s="94"/>
      <c r="AD22" s="94"/>
      <c r="AE22" s="94"/>
      <c r="AF22" s="94"/>
      <c r="AG22" s="94"/>
      <c r="AH22" s="94"/>
      <c r="AI22" s="72">
        <f t="shared" si="2"/>
        <v>0</v>
      </c>
      <c r="AJ22" s="72">
        <f t="shared" si="3"/>
        <v>0</v>
      </c>
      <c r="AK22" s="93"/>
      <c r="AL22" s="54" t="str">
        <f t="shared" si="4"/>
        <v/>
      </c>
      <c r="AM22" s="54" t="str">
        <f t="shared" si="4"/>
        <v/>
      </c>
      <c r="AN22" s="94" t="s">
        <v>59</v>
      </c>
      <c r="AO22" s="94" t="s">
        <v>59</v>
      </c>
      <c r="AP22" s="95"/>
      <c r="AQ22" s="96" t="s">
        <v>266</v>
      </c>
      <c r="AT22" s="74" t="s">
        <v>267</v>
      </c>
      <c r="AU22" s="74" t="s">
        <v>267</v>
      </c>
      <c r="AV22" s="74" t="s">
        <v>267</v>
      </c>
      <c r="AW22" s="74" t="s">
        <v>267</v>
      </c>
      <c r="AX22" s="74" t="s">
        <v>267</v>
      </c>
      <c r="AY22" s="74" t="s">
        <v>267</v>
      </c>
      <c r="AZ22" s="74" t="s">
        <v>267</v>
      </c>
      <c r="BA22" s="74" t="s">
        <v>267</v>
      </c>
      <c r="BB22" s="74" t="s">
        <v>267</v>
      </c>
      <c r="BC22" s="74" t="s">
        <v>267</v>
      </c>
      <c r="BD22" s="74" t="s">
        <v>267</v>
      </c>
      <c r="BE22" s="80" t="s">
        <v>268</v>
      </c>
      <c r="BF22" s="97" t="s">
        <v>268</v>
      </c>
      <c r="BG22" s="98"/>
      <c r="BH22" s="99" t="s">
        <v>269</v>
      </c>
      <c r="BI22" s="74" t="s">
        <v>269</v>
      </c>
      <c r="BJ22" s="74" t="s">
        <v>269</v>
      </c>
      <c r="BK22" s="74" t="s">
        <v>269</v>
      </c>
      <c r="BL22" s="74" t="s">
        <v>269</v>
      </c>
      <c r="BM22" s="74" t="s">
        <v>269</v>
      </c>
      <c r="BN22" s="74" t="s">
        <v>269</v>
      </c>
      <c r="BO22" s="74" t="s">
        <v>269</v>
      </c>
      <c r="BP22" s="74" t="s">
        <v>269</v>
      </c>
      <c r="BQ22" s="74" t="s">
        <v>269</v>
      </c>
      <c r="BR22" s="74" t="s">
        <v>269</v>
      </c>
      <c r="BS22" s="80" t="s">
        <v>270</v>
      </c>
      <c r="BT22" s="97" t="s">
        <v>270</v>
      </c>
      <c r="BU22" s="98"/>
      <c r="BV22" s="100" t="s">
        <v>271</v>
      </c>
      <c r="BW22" s="55" t="s">
        <v>271</v>
      </c>
    </row>
    <row r="23" spans="2:75" s="43" customFormat="1" ht="27.6" x14ac:dyDescent="0.25">
      <c r="B23" s="61" t="str">
        <f t="shared" si="5"/>
        <v>SSC</v>
      </c>
      <c r="C23" s="753"/>
      <c r="D23" s="61" t="s">
        <v>272</v>
      </c>
      <c r="E23" s="91" t="str">
        <f>IFERROR(INDEX('[6]PCD List'!$E$3:$O$41,MATCH(DPWW1_blank!$D23,'[6]PCD List'!$D$3:$D$41,0),MATCH(DPWW1_blank!$B23,'[6]PCD List'!$E$2:$O$2,0)),"")</f>
        <v/>
      </c>
      <c r="F23" s="63" t="s">
        <v>273</v>
      </c>
      <c r="G23" s="63" t="s">
        <v>274</v>
      </c>
      <c r="H23" s="64" t="s">
        <v>153</v>
      </c>
      <c r="I23" s="64">
        <v>0</v>
      </c>
      <c r="J23" s="66"/>
      <c r="K23" s="66"/>
      <c r="L23" s="66"/>
      <c r="M23" s="66"/>
      <c r="N23" s="66"/>
      <c r="O23" s="66"/>
      <c r="P23" s="66"/>
      <c r="Q23" s="66"/>
      <c r="R23" s="66"/>
      <c r="S23" s="66"/>
      <c r="T23" s="66"/>
      <c r="U23" s="72">
        <f t="shared" si="0"/>
        <v>0</v>
      </c>
      <c r="V23" s="72">
        <f t="shared" si="1"/>
        <v>0</v>
      </c>
      <c r="W23" s="9"/>
      <c r="X23" s="94"/>
      <c r="Y23" s="94"/>
      <c r="Z23" s="94"/>
      <c r="AA23" s="94"/>
      <c r="AB23" s="94"/>
      <c r="AC23" s="94"/>
      <c r="AD23" s="94"/>
      <c r="AE23" s="94"/>
      <c r="AF23" s="94"/>
      <c r="AG23" s="94"/>
      <c r="AH23" s="94"/>
      <c r="AI23" s="72">
        <f t="shared" si="2"/>
        <v>0</v>
      </c>
      <c r="AJ23" s="72">
        <f t="shared" si="3"/>
        <v>0</v>
      </c>
      <c r="AK23" s="93"/>
      <c r="AL23" s="54" t="str">
        <f t="shared" si="4"/>
        <v/>
      </c>
      <c r="AM23" s="54" t="str">
        <f t="shared" si="4"/>
        <v/>
      </c>
      <c r="AN23" s="94" t="s">
        <v>59</v>
      </c>
      <c r="AO23" s="94" t="s">
        <v>59</v>
      </c>
      <c r="AP23" s="95"/>
      <c r="AQ23" s="96" t="s">
        <v>275</v>
      </c>
      <c r="AT23" s="74" t="s">
        <v>276</v>
      </c>
      <c r="AU23" s="74" t="s">
        <v>276</v>
      </c>
      <c r="AV23" s="74" t="s">
        <v>276</v>
      </c>
      <c r="AW23" s="74" t="s">
        <v>276</v>
      </c>
      <c r="AX23" s="74" t="s">
        <v>276</v>
      </c>
      <c r="AY23" s="74" t="s">
        <v>276</v>
      </c>
      <c r="AZ23" s="74" t="s">
        <v>276</v>
      </c>
      <c r="BA23" s="74" t="s">
        <v>276</v>
      </c>
      <c r="BB23" s="74" t="s">
        <v>276</v>
      </c>
      <c r="BC23" s="74" t="s">
        <v>276</v>
      </c>
      <c r="BD23" s="74" t="s">
        <v>276</v>
      </c>
      <c r="BE23" s="80" t="s">
        <v>277</v>
      </c>
      <c r="BF23" s="97" t="s">
        <v>277</v>
      </c>
      <c r="BG23" s="98"/>
      <c r="BH23" s="99" t="s">
        <v>278</v>
      </c>
      <c r="BI23" s="74" t="s">
        <v>278</v>
      </c>
      <c r="BJ23" s="74" t="s">
        <v>278</v>
      </c>
      <c r="BK23" s="74" t="s">
        <v>278</v>
      </c>
      <c r="BL23" s="74" t="s">
        <v>278</v>
      </c>
      <c r="BM23" s="74" t="s">
        <v>278</v>
      </c>
      <c r="BN23" s="74" t="s">
        <v>278</v>
      </c>
      <c r="BO23" s="74" t="s">
        <v>278</v>
      </c>
      <c r="BP23" s="74" t="s">
        <v>278</v>
      </c>
      <c r="BQ23" s="74" t="s">
        <v>278</v>
      </c>
      <c r="BR23" s="74" t="s">
        <v>278</v>
      </c>
      <c r="BS23" s="80" t="s">
        <v>279</v>
      </c>
      <c r="BT23" s="97" t="s">
        <v>279</v>
      </c>
      <c r="BU23" s="98"/>
      <c r="BV23" s="100" t="s">
        <v>280</v>
      </c>
      <c r="BW23" s="55" t="s">
        <v>280</v>
      </c>
    </row>
    <row r="24" spans="2:75" s="43" customFormat="1" ht="13.95" customHeight="1" x14ac:dyDescent="0.25">
      <c r="B24" s="61" t="str">
        <f t="shared" si="5"/>
        <v>SSC</v>
      </c>
      <c r="C24" s="753"/>
      <c r="D24" s="61" t="s">
        <v>281</v>
      </c>
      <c r="E24" s="91" t="str">
        <f>IFERROR(INDEX('[6]PCD List'!$E$3:$O$41,MATCH(DPWW1_blank!$D24,'[6]PCD List'!$D$3:$D$41,0),MATCH(DPWW1_blank!$B24,'[6]PCD List'!$E$2:$O$2,0)),"")</f>
        <v/>
      </c>
      <c r="F24" s="63" t="s">
        <v>282</v>
      </c>
      <c r="G24" s="63" t="s">
        <v>283</v>
      </c>
      <c r="H24" s="64" t="s">
        <v>153</v>
      </c>
      <c r="I24" s="64">
        <v>0</v>
      </c>
      <c r="J24" s="66"/>
      <c r="K24" s="66"/>
      <c r="L24" s="66"/>
      <c r="M24" s="66"/>
      <c r="N24" s="66"/>
      <c r="O24" s="66"/>
      <c r="P24" s="66"/>
      <c r="Q24" s="66"/>
      <c r="R24" s="66"/>
      <c r="S24" s="66"/>
      <c r="T24" s="66"/>
      <c r="U24" s="72">
        <f t="shared" si="0"/>
        <v>0</v>
      </c>
      <c r="V24" s="72">
        <f t="shared" si="1"/>
        <v>0</v>
      </c>
      <c r="W24" s="9"/>
      <c r="X24" s="94"/>
      <c r="Y24" s="94"/>
      <c r="Z24" s="94"/>
      <c r="AA24" s="94"/>
      <c r="AB24" s="94"/>
      <c r="AC24" s="94"/>
      <c r="AD24" s="94"/>
      <c r="AE24" s="94"/>
      <c r="AF24" s="94"/>
      <c r="AG24" s="94"/>
      <c r="AH24" s="94"/>
      <c r="AI24" s="72">
        <f t="shared" si="2"/>
        <v>0</v>
      </c>
      <c r="AJ24" s="72">
        <f t="shared" si="3"/>
        <v>0</v>
      </c>
      <c r="AK24" s="93"/>
      <c r="AL24" s="54" t="str">
        <f t="shared" ref="AL24:AM64" si="6" xml:space="preserve"> IFERROR(AI24 /U24, "")</f>
        <v/>
      </c>
      <c r="AM24" s="54" t="str">
        <f t="shared" si="6"/>
        <v/>
      </c>
      <c r="AN24" s="94" t="s">
        <v>69</v>
      </c>
      <c r="AO24" s="94" t="s">
        <v>69</v>
      </c>
      <c r="AP24" s="95"/>
      <c r="AQ24" s="96" t="s">
        <v>284</v>
      </c>
      <c r="AT24" s="74" t="s">
        <v>285</v>
      </c>
      <c r="AU24" s="74" t="s">
        <v>285</v>
      </c>
      <c r="AV24" s="74" t="s">
        <v>285</v>
      </c>
      <c r="AW24" s="74" t="s">
        <v>285</v>
      </c>
      <c r="AX24" s="74" t="s">
        <v>285</v>
      </c>
      <c r="AY24" s="74" t="s">
        <v>285</v>
      </c>
      <c r="AZ24" s="74" t="s">
        <v>285</v>
      </c>
      <c r="BA24" s="74" t="s">
        <v>285</v>
      </c>
      <c r="BB24" s="74" t="s">
        <v>285</v>
      </c>
      <c r="BC24" s="74" t="s">
        <v>285</v>
      </c>
      <c r="BD24" s="74" t="s">
        <v>285</v>
      </c>
      <c r="BE24" s="80" t="s">
        <v>286</v>
      </c>
      <c r="BF24" s="97" t="s">
        <v>286</v>
      </c>
      <c r="BG24" s="98"/>
      <c r="BH24" s="99" t="s">
        <v>287</v>
      </c>
      <c r="BI24" s="74" t="s">
        <v>287</v>
      </c>
      <c r="BJ24" s="74" t="s">
        <v>287</v>
      </c>
      <c r="BK24" s="74" t="s">
        <v>287</v>
      </c>
      <c r="BL24" s="74" t="s">
        <v>287</v>
      </c>
      <c r="BM24" s="74" t="s">
        <v>287</v>
      </c>
      <c r="BN24" s="74" t="s">
        <v>287</v>
      </c>
      <c r="BO24" s="74" t="s">
        <v>287</v>
      </c>
      <c r="BP24" s="74" t="s">
        <v>287</v>
      </c>
      <c r="BQ24" s="74" t="s">
        <v>287</v>
      </c>
      <c r="BR24" s="74" t="s">
        <v>287</v>
      </c>
      <c r="BS24" s="80" t="s">
        <v>288</v>
      </c>
      <c r="BT24" s="97" t="s">
        <v>288</v>
      </c>
      <c r="BU24" s="98"/>
      <c r="BV24" s="100" t="s">
        <v>289</v>
      </c>
      <c r="BW24" s="55" t="s">
        <v>289</v>
      </c>
    </row>
    <row r="25" spans="2:75" s="43" customFormat="1" ht="24.6" x14ac:dyDescent="0.25">
      <c r="B25" s="61" t="str">
        <f t="shared" si="5"/>
        <v>SSC</v>
      </c>
      <c r="C25" s="753"/>
      <c r="D25" s="61" t="s">
        <v>281</v>
      </c>
      <c r="E25" s="91" t="str">
        <f>IFERROR(INDEX('[6]PCD List'!$E$3:$O$41,MATCH(DPWW1_blank!$D25,'[6]PCD List'!$D$3:$D$41,0),MATCH(DPWW1_blank!$B25,'[6]PCD List'!$E$2:$O$2,0)),"")</f>
        <v/>
      </c>
      <c r="F25" s="63" t="s">
        <v>282</v>
      </c>
      <c r="G25" s="63" t="s">
        <v>290</v>
      </c>
      <c r="H25" s="64" t="s">
        <v>153</v>
      </c>
      <c r="I25" s="64">
        <v>0</v>
      </c>
      <c r="J25" s="66"/>
      <c r="K25" s="66"/>
      <c r="L25" s="66"/>
      <c r="M25" s="66"/>
      <c r="N25" s="66"/>
      <c r="O25" s="66"/>
      <c r="P25" s="66"/>
      <c r="Q25" s="66"/>
      <c r="R25" s="66"/>
      <c r="S25" s="66"/>
      <c r="T25" s="66"/>
      <c r="U25" s="72">
        <f t="shared" si="0"/>
        <v>0</v>
      </c>
      <c r="V25" s="72">
        <f t="shared" si="1"/>
        <v>0</v>
      </c>
      <c r="W25" s="9"/>
      <c r="X25" s="94"/>
      <c r="Y25" s="94"/>
      <c r="Z25" s="94"/>
      <c r="AA25" s="94"/>
      <c r="AB25" s="94"/>
      <c r="AC25" s="94"/>
      <c r="AD25" s="94"/>
      <c r="AE25" s="94"/>
      <c r="AF25" s="94"/>
      <c r="AG25" s="94"/>
      <c r="AH25" s="94"/>
      <c r="AI25" s="72">
        <f t="shared" si="2"/>
        <v>0</v>
      </c>
      <c r="AJ25" s="72">
        <f t="shared" si="3"/>
        <v>0</v>
      </c>
      <c r="AK25" s="93"/>
      <c r="AL25" s="54" t="str">
        <f t="shared" si="6"/>
        <v/>
      </c>
      <c r="AM25" s="54" t="str">
        <f t="shared" si="6"/>
        <v/>
      </c>
      <c r="AN25" s="94" t="s">
        <v>59</v>
      </c>
      <c r="AO25" s="94" t="s">
        <v>59</v>
      </c>
      <c r="AP25" s="95"/>
      <c r="AQ25" s="96" t="s">
        <v>291</v>
      </c>
      <c r="AT25" s="74" t="s">
        <v>292</v>
      </c>
      <c r="AU25" s="74" t="s">
        <v>292</v>
      </c>
      <c r="AV25" s="74" t="s">
        <v>292</v>
      </c>
      <c r="AW25" s="74" t="s">
        <v>292</v>
      </c>
      <c r="AX25" s="74" t="s">
        <v>292</v>
      </c>
      <c r="AY25" s="74" t="s">
        <v>292</v>
      </c>
      <c r="AZ25" s="74" t="s">
        <v>292</v>
      </c>
      <c r="BA25" s="74" t="s">
        <v>292</v>
      </c>
      <c r="BB25" s="74" t="s">
        <v>292</v>
      </c>
      <c r="BC25" s="74" t="s">
        <v>292</v>
      </c>
      <c r="BD25" s="74" t="s">
        <v>292</v>
      </c>
      <c r="BE25" s="80" t="s">
        <v>293</v>
      </c>
      <c r="BF25" s="97" t="s">
        <v>293</v>
      </c>
      <c r="BG25" s="98"/>
      <c r="BH25" s="99" t="s">
        <v>294</v>
      </c>
      <c r="BI25" s="74" t="s">
        <v>294</v>
      </c>
      <c r="BJ25" s="74" t="s">
        <v>294</v>
      </c>
      <c r="BK25" s="74" t="s">
        <v>294</v>
      </c>
      <c r="BL25" s="74" t="s">
        <v>294</v>
      </c>
      <c r="BM25" s="74" t="s">
        <v>294</v>
      </c>
      <c r="BN25" s="74" t="s">
        <v>294</v>
      </c>
      <c r="BO25" s="74" t="s">
        <v>294</v>
      </c>
      <c r="BP25" s="74" t="s">
        <v>294</v>
      </c>
      <c r="BQ25" s="74" t="s">
        <v>294</v>
      </c>
      <c r="BR25" s="74" t="s">
        <v>294</v>
      </c>
      <c r="BS25" s="80" t="s">
        <v>295</v>
      </c>
      <c r="BT25" s="97" t="s">
        <v>295</v>
      </c>
      <c r="BU25" s="98"/>
      <c r="BV25" s="100" t="s">
        <v>296</v>
      </c>
      <c r="BW25" s="55" t="s">
        <v>296</v>
      </c>
    </row>
    <row r="26" spans="2:75" s="43" customFormat="1" ht="13.95" customHeight="1" x14ac:dyDescent="0.25">
      <c r="B26" s="61" t="str">
        <f t="shared" si="5"/>
        <v>SSC</v>
      </c>
      <c r="C26" s="753"/>
      <c r="D26" s="61" t="s">
        <v>297</v>
      </c>
      <c r="E26" s="91"/>
      <c r="F26" s="63" t="s">
        <v>298</v>
      </c>
      <c r="G26" s="63" t="s">
        <v>299</v>
      </c>
      <c r="H26" s="64" t="s">
        <v>153</v>
      </c>
      <c r="I26" s="64">
        <v>0</v>
      </c>
      <c r="J26" s="66"/>
      <c r="K26" s="66"/>
      <c r="L26" s="66"/>
      <c r="M26" s="66"/>
      <c r="N26" s="66"/>
      <c r="O26" s="66"/>
      <c r="P26" s="66"/>
      <c r="Q26" s="66"/>
      <c r="R26" s="66"/>
      <c r="S26" s="66"/>
      <c r="T26" s="66"/>
      <c r="U26" s="72">
        <f t="shared" si="0"/>
        <v>0</v>
      </c>
      <c r="V26" s="72">
        <f t="shared" si="1"/>
        <v>0</v>
      </c>
      <c r="W26" s="9"/>
      <c r="X26" s="94"/>
      <c r="Y26" s="94"/>
      <c r="Z26" s="94"/>
      <c r="AA26" s="94"/>
      <c r="AB26" s="94"/>
      <c r="AC26" s="94"/>
      <c r="AD26" s="94"/>
      <c r="AE26" s="94"/>
      <c r="AF26" s="94"/>
      <c r="AG26" s="94"/>
      <c r="AH26" s="94"/>
      <c r="AI26" s="72">
        <f t="shared" si="2"/>
        <v>0</v>
      </c>
      <c r="AJ26" s="72">
        <f t="shared" si="3"/>
        <v>0</v>
      </c>
      <c r="AK26" s="93"/>
      <c r="AL26" s="54" t="str">
        <f t="shared" si="6"/>
        <v/>
      </c>
      <c r="AM26" s="54" t="str">
        <f t="shared" si="6"/>
        <v/>
      </c>
      <c r="AN26" s="94" t="s">
        <v>59</v>
      </c>
      <c r="AO26" s="94" t="s">
        <v>59</v>
      </c>
      <c r="AP26" s="95"/>
      <c r="AQ26" s="96" t="s">
        <v>300</v>
      </c>
      <c r="AT26" s="74" t="s">
        <v>301</v>
      </c>
      <c r="AU26" s="74" t="s">
        <v>301</v>
      </c>
      <c r="AV26" s="74" t="s">
        <v>301</v>
      </c>
      <c r="AW26" s="74" t="s">
        <v>301</v>
      </c>
      <c r="AX26" s="74" t="s">
        <v>301</v>
      </c>
      <c r="AY26" s="74" t="s">
        <v>301</v>
      </c>
      <c r="AZ26" s="74" t="s">
        <v>301</v>
      </c>
      <c r="BA26" s="74" t="s">
        <v>301</v>
      </c>
      <c r="BB26" s="74" t="s">
        <v>301</v>
      </c>
      <c r="BC26" s="74" t="s">
        <v>301</v>
      </c>
      <c r="BD26" s="74" t="s">
        <v>301</v>
      </c>
      <c r="BE26" s="80" t="s">
        <v>302</v>
      </c>
      <c r="BF26" s="97" t="s">
        <v>302</v>
      </c>
      <c r="BG26" s="98"/>
      <c r="BH26" s="99" t="s">
        <v>303</v>
      </c>
      <c r="BI26" s="74" t="s">
        <v>303</v>
      </c>
      <c r="BJ26" s="74" t="s">
        <v>303</v>
      </c>
      <c r="BK26" s="74" t="s">
        <v>303</v>
      </c>
      <c r="BL26" s="74" t="s">
        <v>303</v>
      </c>
      <c r="BM26" s="74" t="s">
        <v>303</v>
      </c>
      <c r="BN26" s="74" t="s">
        <v>303</v>
      </c>
      <c r="BO26" s="74" t="s">
        <v>303</v>
      </c>
      <c r="BP26" s="74" t="s">
        <v>303</v>
      </c>
      <c r="BQ26" s="74" t="s">
        <v>303</v>
      </c>
      <c r="BR26" s="74" t="s">
        <v>303</v>
      </c>
      <c r="BS26" s="80" t="s">
        <v>304</v>
      </c>
      <c r="BT26" s="97" t="s">
        <v>304</v>
      </c>
      <c r="BU26" s="98"/>
      <c r="BV26" s="100" t="s">
        <v>305</v>
      </c>
      <c r="BW26" s="55" t="s">
        <v>305</v>
      </c>
    </row>
    <row r="27" spans="2:75" s="43" customFormat="1" ht="24.6" x14ac:dyDescent="0.25">
      <c r="B27" s="61" t="str">
        <f t="shared" si="5"/>
        <v>SSC</v>
      </c>
      <c r="C27" s="753"/>
      <c r="D27" s="61" t="s">
        <v>297</v>
      </c>
      <c r="E27" s="91"/>
      <c r="F27" s="63" t="s">
        <v>298</v>
      </c>
      <c r="G27" s="63" t="s">
        <v>306</v>
      </c>
      <c r="H27" s="64" t="s">
        <v>153</v>
      </c>
      <c r="I27" s="102">
        <v>0</v>
      </c>
      <c r="J27" s="66"/>
      <c r="K27" s="66"/>
      <c r="L27" s="66"/>
      <c r="M27" s="66"/>
      <c r="N27" s="66"/>
      <c r="O27" s="66"/>
      <c r="P27" s="103"/>
      <c r="Q27" s="103"/>
      <c r="R27" s="103"/>
      <c r="S27" s="103"/>
      <c r="T27" s="103"/>
      <c r="U27" s="72">
        <f t="shared" si="0"/>
        <v>0</v>
      </c>
      <c r="V27" s="72">
        <f t="shared" si="1"/>
        <v>0</v>
      </c>
      <c r="W27" s="9"/>
      <c r="X27" s="94"/>
      <c r="Y27" s="94"/>
      <c r="Z27" s="94"/>
      <c r="AA27" s="94"/>
      <c r="AB27" s="94"/>
      <c r="AC27" s="94"/>
      <c r="AD27" s="94"/>
      <c r="AE27" s="94"/>
      <c r="AF27" s="94"/>
      <c r="AG27" s="94"/>
      <c r="AH27" s="94"/>
      <c r="AI27" s="72">
        <f t="shared" si="2"/>
        <v>0</v>
      </c>
      <c r="AJ27" s="72">
        <f t="shared" si="3"/>
        <v>0</v>
      </c>
      <c r="AK27" s="93"/>
      <c r="AL27" s="54" t="str">
        <f t="shared" si="6"/>
        <v/>
      </c>
      <c r="AM27" s="54" t="str">
        <f t="shared" si="6"/>
        <v/>
      </c>
      <c r="AN27" s="94" t="s">
        <v>70</v>
      </c>
      <c r="AO27" s="94" t="s">
        <v>70</v>
      </c>
      <c r="AP27" s="95"/>
      <c r="AQ27" s="96" t="s">
        <v>307</v>
      </c>
      <c r="AT27" s="74" t="s">
        <v>308</v>
      </c>
      <c r="AU27" s="74" t="s">
        <v>308</v>
      </c>
      <c r="AV27" s="74" t="s">
        <v>308</v>
      </c>
      <c r="AW27" s="74" t="s">
        <v>308</v>
      </c>
      <c r="AX27" s="74" t="s">
        <v>308</v>
      </c>
      <c r="AY27" s="74" t="s">
        <v>308</v>
      </c>
      <c r="AZ27" s="104" t="s">
        <v>308</v>
      </c>
      <c r="BA27" s="104" t="s">
        <v>308</v>
      </c>
      <c r="BB27" s="104" t="s">
        <v>308</v>
      </c>
      <c r="BC27" s="104" t="s">
        <v>308</v>
      </c>
      <c r="BD27" s="104" t="s">
        <v>308</v>
      </c>
      <c r="BE27" s="80" t="s">
        <v>309</v>
      </c>
      <c r="BF27" s="97" t="s">
        <v>309</v>
      </c>
      <c r="BG27" s="98"/>
      <c r="BH27" s="99" t="s">
        <v>310</v>
      </c>
      <c r="BI27" s="74" t="s">
        <v>310</v>
      </c>
      <c r="BJ27" s="74" t="s">
        <v>310</v>
      </c>
      <c r="BK27" s="74" t="s">
        <v>310</v>
      </c>
      <c r="BL27" s="74" t="s">
        <v>310</v>
      </c>
      <c r="BM27" s="74" t="s">
        <v>310</v>
      </c>
      <c r="BN27" s="74" t="s">
        <v>310</v>
      </c>
      <c r="BO27" s="74" t="s">
        <v>310</v>
      </c>
      <c r="BP27" s="74" t="s">
        <v>310</v>
      </c>
      <c r="BQ27" s="74" t="s">
        <v>310</v>
      </c>
      <c r="BR27" s="74" t="s">
        <v>310</v>
      </c>
      <c r="BS27" s="80" t="s">
        <v>311</v>
      </c>
      <c r="BT27" s="97" t="s">
        <v>311</v>
      </c>
      <c r="BU27" s="98"/>
      <c r="BV27" s="100" t="s">
        <v>312</v>
      </c>
      <c r="BW27" s="55" t="s">
        <v>312</v>
      </c>
    </row>
    <row r="28" spans="2:75" s="43" customFormat="1" ht="13.95" customHeight="1" x14ac:dyDescent="0.25">
      <c r="B28" s="61" t="str">
        <f t="shared" si="5"/>
        <v>SSC</v>
      </c>
      <c r="C28" s="753"/>
      <c r="D28" s="61" t="s">
        <v>313</v>
      </c>
      <c r="E28" s="91" t="str">
        <f>IFERROR(INDEX('[6]PCD List'!$E$3:$O$41,MATCH(DPWW1_blank!$D28,'[6]PCD List'!$D$3:$D$41,0),MATCH(DPWW1_blank!$B28,'[6]PCD List'!$E$2:$O$2,0)),"")</f>
        <v/>
      </c>
      <c r="F28" s="63" t="s">
        <v>314</v>
      </c>
      <c r="G28" s="63" t="s">
        <v>315</v>
      </c>
      <c r="H28" s="64" t="s">
        <v>153</v>
      </c>
      <c r="I28" s="64">
        <v>0</v>
      </c>
      <c r="J28" s="66"/>
      <c r="K28" s="66"/>
      <c r="L28" s="66"/>
      <c r="M28" s="66"/>
      <c r="N28" s="66"/>
      <c r="O28" s="66"/>
      <c r="P28" s="66"/>
      <c r="Q28" s="66"/>
      <c r="R28" s="66"/>
      <c r="S28" s="66"/>
      <c r="T28" s="66"/>
      <c r="U28" s="72">
        <f t="shared" si="0"/>
        <v>0</v>
      </c>
      <c r="V28" s="72">
        <f t="shared" si="1"/>
        <v>0</v>
      </c>
      <c r="W28" s="9"/>
      <c r="X28" s="94"/>
      <c r="Y28" s="94"/>
      <c r="Z28" s="94"/>
      <c r="AA28" s="94"/>
      <c r="AB28" s="94"/>
      <c r="AC28" s="94"/>
      <c r="AD28" s="94"/>
      <c r="AE28" s="94"/>
      <c r="AF28" s="94"/>
      <c r="AG28" s="94"/>
      <c r="AH28" s="94"/>
      <c r="AI28" s="72">
        <f t="shared" si="2"/>
        <v>0</v>
      </c>
      <c r="AJ28" s="72">
        <f t="shared" si="3"/>
        <v>0</v>
      </c>
      <c r="AK28" s="93"/>
      <c r="AL28" s="54" t="str">
        <f t="shared" si="6"/>
        <v/>
      </c>
      <c r="AM28" s="54" t="str">
        <f t="shared" si="6"/>
        <v/>
      </c>
      <c r="AN28" s="94" t="s">
        <v>59</v>
      </c>
      <c r="AO28" s="94" t="s">
        <v>59</v>
      </c>
      <c r="AP28" s="95"/>
      <c r="AQ28" s="96" t="s">
        <v>316</v>
      </c>
      <c r="AT28" s="74" t="s">
        <v>317</v>
      </c>
      <c r="AU28" s="74" t="s">
        <v>317</v>
      </c>
      <c r="AV28" s="74" t="s">
        <v>317</v>
      </c>
      <c r="AW28" s="74" t="s">
        <v>317</v>
      </c>
      <c r="AX28" s="74" t="s">
        <v>317</v>
      </c>
      <c r="AY28" s="74" t="s">
        <v>317</v>
      </c>
      <c r="AZ28" s="74" t="s">
        <v>317</v>
      </c>
      <c r="BA28" s="74" t="s">
        <v>317</v>
      </c>
      <c r="BB28" s="74" t="s">
        <v>317</v>
      </c>
      <c r="BC28" s="74" t="s">
        <v>317</v>
      </c>
      <c r="BD28" s="74" t="s">
        <v>317</v>
      </c>
      <c r="BE28" s="80" t="s">
        <v>318</v>
      </c>
      <c r="BF28" s="97" t="s">
        <v>318</v>
      </c>
      <c r="BG28" s="98"/>
      <c r="BH28" s="99" t="s">
        <v>319</v>
      </c>
      <c r="BI28" s="74" t="s">
        <v>319</v>
      </c>
      <c r="BJ28" s="74" t="s">
        <v>319</v>
      </c>
      <c r="BK28" s="74" t="s">
        <v>319</v>
      </c>
      <c r="BL28" s="74" t="s">
        <v>319</v>
      </c>
      <c r="BM28" s="74" t="s">
        <v>319</v>
      </c>
      <c r="BN28" s="74" t="s">
        <v>319</v>
      </c>
      <c r="BO28" s="74" t="s">
        <v>319</v>
      </c>
      <c r="BP28" s="74" t="s">
        <v>319</v>
      </c>
      <c r="BQ28" s="74" t="s">
        <v>319</v>
      </c>
      <c r="BR28" s="74" t="s">
        <v>319</v>
      </c>
      <c r="BS28" s="80" t="s">
        <v>320</v>
      </c>
      <c r="BT28" s="97" t="s">
        <v>320</v>
      </c>
      <c r="BU28" s="98"/>
      <c r="BV28" s="100" t="s">
        <v>321</v>
      </c>
      <c r="BW28" s="55" t="s">
        <v>321</v>
      </c>
    </row>
    <row r="29" spans="2:75" s="43" customFormat="1" ht="13.95" customHeight="1" x14ac:dyDescent="0.25">
      <c r="B29" s="61" t="str">
        <f t="shared" si="5"/>
        <v>SSC</v>
      </c>
      <c r="C29" s="753"/>
      <c r="D29" s="61" t="s">
        <v>322</v>
      </c>
      <c r="E29" s="91" t="str">
        <f>IFERROR(INDEX('[6]PCD List'!$E$3:$O$41,MATCH(DPWW1_blank!$D29,'[6]PCD List'!$D$3:$D$41,0),MATCH(DPWW1_blank!$B29,'[6]PCD List'!$E$2:$O$2,0)),"")</f>
        <v/>
      </c>
      <c r="F29" s="63" t="s">
        <v>323</v>
      </c>
      <c r="G29" s="63" t="s">
        <v>299</v>
      </c>
      <c r="H29" s="64" t="s">
        <v>153</v>
      </c>
      <c r="I29" s="64">
        <v>0</v>
      </c>
      <c r="J29" s="66"/>
      <c r="K29" s="66"/>
      <c r="L29" s="66"/>
      <c r="M29" s="66"/>
      <c r="N29" s="66"/>
      <c r="O29" s="66"/>
      <c r="P29" s="66"/>
      <c r="Q29" s="66"/>
      <c r="R29" s="66"/>
      <c r="S29" s="66"/>
      <c r="T29" s="66"/>
      <c r="U29" s="72">
        <f t="shared" si="0"/>
        <v>0</v>
      </c>
      <c r="V29" s="72">
        <f t="shared" si="1"/>
        <v>0</v>
      </c>
      <c r="W29" s="9"/>
      <c r="X29" s="94"/>
      <c r="Y29" s="94"/>
      <c r="Z29" s="94"/>
      <c r="AA29" s="94"/>
      <c r="AB29" s="94"/>
      <c r="AC29" s="94"/>
      <c r="AD29" s="94"/>
      <c r="AE29" s="94"/>
      <c r="AF29" s="94"/>
      <c r="AG29" s="94"/>
      <c r="AH29" s="94"/>
      <c r="AI29" s="72">
        <f t="shared" si="2"/>
        <v>0</v>
      </c>
      <c r="AJ29" s="72">
        <f t="shared" si="3"/>
        <v>0</v>
      </c>
      <c r="AK29" s="93"/>
      <c r="AL29" s="54" t="str">
        <f t="shared" si="6"/>
        <v/>
      </c>
      <c r="AM29" s="54" t="str">
        <f t="shared" si="6"/>
        <v/>
      </c>
      <c r="AN29" s="94" t="s">
        <v>59</v>
      </c>
      <c r="AO29" s="94" t="s">
        <v>59</v>
      </c>
      <c r="AP29" s="95"/>
      <c r="AQ29" s="96" t="s">
        <v>324</v>
      </c>
      <c r="AT29" s="74" t="s">
        <v>325</v>
      </c>
      <c r="AU29" s="74" t="s">
        <v>325</v>
      </c>
      <c r="AV29" s="74" t="s">
        <v>325</v>
      </c>
      <c r="AW29" s="74" t="s">
        <v>325</v>
      </c>
      <c r="AX29" s="74" t="s">
        <v>325</v>
      </c>
      <c r="AY29" s="74" t="s">
        <v>325</v>
      </c>
      <c r="AZ29" s="74" t="s">
        <v>325</v>
      </c>
      <c r="BA29" s="74" t="s">
        <v>325</v>
      </c>
      <c r="BB29" s="74" t="s">
        <v>325</v>
      </c>
      <c r="BC29" s="74" t="s">
        <v>325</v>
      </c>
      <c r="BD29" s="74" t="s">
        <v>325</v>
      </c>
      <c r="BE29" s="80" t="s">
        <v>326</v>
      </c>
      <c r="BF29" s="97" t="s">
        <v>326</v>
      </c>
      <c r="BG29" s="98"/>
      <c r="BH29" s="99" t="s">
        <v>327</v>
      </c>
      <c r="BI29" s="74" t="s">
        <v>327</v>
      </c>
      <c r="BJ29" s="74" t="s">
        <v>327</v>
      </c>
      <c r="BK29" s="74" t="s">
        <v>327</v>
      </c>
      <c r="BL29" s="74" t="s">
        <v>327</v>
      </c>
      <c r="BM29" s="74" t="s">
        <v>327</v>
      </c>
      <c r="BN29" s="74" t="s">
        <v>327</v>
      </c>
      <c r="BO29" s="74" t="s">
        <v>327</v>
      </c>
      <c r="BP29" s="74" t="s">
        <v>327</v>
      </c>
      <c r="BQ29" s="74" t="s">
        <v>327</v>
      </c>
      <c r="BR29" s="74" t="s">
        <v>327</v>
      </c>
      <c r="BS29" s="80" t="s">
        <v>328</v>
      </c>
      <c r="BT29" s="97" t="s">
        <v>328</v>
      </c>
      <c r="BU29" s="98"/>
      <c r="BV29" s="100" t="s">
        <v>329</v>
      </c>
      <c r="BW29" s="55" t="s">
        <v>329</v>
      </c>
    </row>
    <row r="30" spans="2:75" s="43" customFormat="1" ht="24.6" x14ac:dyDescent="0.25">
      <c r="B30" s="61" t="str">
        <f t="shared" si="5"/>
        <v>SSC</v>
      </c>
      <c r="C30" s="764" t="s">
        <v>330</v>
      </c>
      <c r="D30" s="61" t="s">
        <v>331</v>
      </c>
      <c r="E30" s="91" t="str">
        <f>IFERROR(INDEX('[6]PCD List'!$E$3:$O$41,MATCH(DPWW1_blank!$D30,'[6]PCD List'!$D$3:$D$41,0),MATCH(DPWW1_blank!$B30,'[6]PCD List'!$E$2:$O$2,0)),"")</f>
        <v/>
      </c>
      <c r="F30" s="63" t="s">
        <v>332</v>
      </c>
      <c r="G30" s="63" t="s">
        <v>333</v>
      </c>
      <c r="H30" s="64" t="s">
        <v>153</v>
      </c>
      <c r="I30" s="64">
        <v>0</v>
      </c>
      <c r="J30" s="66"/>
      <c r="K30" s="66"/>
      <c r="L30" s="66"/>
      <c r="M30" s="66"/>
      <c r="N30" s="66"/>
      <c r="O30" s="66"/>
      <c r="P30" s="66"/>
      <c r="Q30" s="66"/>
      <c r="R30" s="66"/>
      <c r="S30" s="66"/>
      <c r="T30" s="66"/>
      <c r="U30" s="72">
        <f t="shared" si="0"/>
        <v>0</v>
      </c>
      <c r="V30" s="72">
        <f t="shared" si="1"/>
        <v>0</v>
      </c>
      <c r="W30" s="9"/>
      <c r="X30" s="94"/>
      <c r="Y30" s="94"/>
      <c r="Z30" s="94"/>
      <c r="AA30" s="94"/>
      <c r="AB30" s="94"/>
      <c r="AC30" s="94"/>
      <c r="AD30" s="94"/>
      <c r="AE30" s="94"/>
      <c r="AF30" s="94"/>
      <c r="AG30" s="94"/>
      <c r="AH30" s="94"/>
      <c r="AI30" s="72">
        <f t="shared" si="2"/>
        <v>0</v>
      </c>
      <c r="AJ30" s="72">
        <f t="shared" si="3"/>
        <v>0</v>
      </c>
      <c r="AK30" s="93"/>
      <c r="AL30" s="54" t="str">
        <f t="shared" si="6"/>
        <v/>
      </c>
      <c r="AM30" s="54" t="str">
        <f t="shared" si="6"/>
        <v/>
      </c>
      <c r="AN30" s="94" t="s">
        <v>59</v>
      </c>
      <c r="AO30" s="94" t="s">
        <v>59</v>
      </c>
      <c r="AP30" s="95"/>
      <c r="AQ30" s="96" t="s">
        <v>334</v>
      </c>
      <c r="AT30" s="74" t="s">
        <v>335</v>
      </c>
      <c r="AU30" s="74" t="s">
        <v>335</v>
      </c>
      <c r="AV30" s="74" t="s">
        <v>335</v>
      </c>
      <c r="AW30" s="74" t="s">
        <v>335</v>
      </c>
      <c r="AX30" s="74" t="s">
        <v>335</v>
      </c>
      <c r="AY30" s="74" t="s">
        <v>335</v>
      </c>
      <c r="AZ30" s="74" t="s">
        <v>335</v>
      </c>
      <c r="BA30" s="74" t="s">
        <v>335</v>
      </c>
      <c r="BB30" s="74" t="s">
        <v>335</v>
      </c>
      <c r="BC30" s="74" t="s">
        <v>335</v>
      </c>
      <c r="BD30" s="74" t="s">
        <v>335</v>
      </c>
      <c r="BE30" s="80" t="s">
        <v>336</v>
      </c>
      <c r="BF30" s="97" t="s">
        <v>336</v>
      </c>
      <c r="BG30" s="98"/>
      <c r="BH30" s="99" t="s">
        <v>337</v>
      </c>
      <c r="BI30" s="74" t="s">
        <v>337</v>
      </c>
      <c r="BJ30" s="74" t="s">
        <v>337</v>
      </c>
      <c r="BK30" s="74" t="s">
        <v>337</v>
      </c>
      <c r="BL30" s="74" t="s">
        <v>337</v>
      </c>
      <c r="BM30" s="74" t="s">
        <v>337</v>
      </c>
      <c r="BN30" s="74" t="s">
        <v>337</v>
      </c>
      <c r="BO30" s="74" t="s">
        <v>337</v>
      </c>
      <c r="BP30" s="74" t="s">
        <v>337</v>
      </c>
      <c r="BQ30" s="74" t="s">
        <v>337</v>
      </c>
      <c r="BR30" s="74" t="s">
        <v>337</v>
      </c>
      <c r="BS30" s="80" t="s">
        <v>338</v>
      </c>
      <c r="BT30" s="97" t="s">
        <v>338</v>
      </c>
      <c r="BU30" s="98"/>
      <c r="BV30" s="100" t="s">
        <v>339</v>
      </c>
      <c r="BW30" s="55" t="s">
        <v>339</v>
      </c>
    </row>
    <row r="31" spans="2:75" s="43" customFormat="1" ht="13.95" customHeight="1" x14ac:dyDescent="0.25">
      <c r="B31" s="61" t="str">
        <f t="shared" si="5"/>
        <v>SSC</v>
      </c>
      <c r="C31" s="764"/>
      <c r="D31" s="61" t="s">
        <v>340</v>
      </c>
      <c r="E31" s="91" t="str">
        <f>IFERROR(INDEX('[6]PCD List'!$E$3:$O$41,MATCH(DPWW1_blank!$D31,'[6]PCD List'!$D$3:$D$41,0),MATCH(DPWW1_blank!$B31,'[6]PCD List'!$E$2:$O$2,0)),"")</f>
        <v/>
      </c>
      <c r="F31" s="63" t="s">
        <v>341</v>
      </c>
      <c r="G31" s="63" t="s">
        <v>342</v>
      </c>
      <c r="H31" s="64" t="s">
        <v>153</v>
      </c>
      <c r="I31" s="64">
        <v>0</v>
      </c>
      <c r="J31" s="66"/>
      <c r="K31" s="66"/>
      <c r="L31" s="66"/>
      <c r="M31" s="66"/>
      <c r="N31" s="66"/>
      <c r="O31" s="66"/>
      <c r="P31" s="66"/>
      <c r="Q31" s="66"/>
      <c r="R31" s="66"/>
      <c r="S31" s="66"/>
      <c r="T31" s="66"/>
      <c r="U31" s="72">
        <f t="shared" si="0"/>
        <v>0</v>
      </c>
      <c r="V31" s="72">
        <f t="shared" si="1"/>
        <v>0</v>
      </c>
      <c r="W31" s="9"/>
      <c r="X31" s="94"/>
      <c r="Y31" s="94"/>
      <c r="Z31" s="94"/>
      <c r="AA31" s="94"/>
      <c r="AB31" s="94"/>
      <c r="AC31" s="94"/>
      <c r="AD31" s="94"/>
      <c r="AE31" s="94"/>
      <c r="AF31" s="94"/>
      <c r="AG31" s="94"/>
      <c r="AH31" s="94"/>
      <c r="AI31" s="72">
        <f t="shared" si="2"/>
        <v>0</v>
      </c>
      <c r="AJ31" s="72">
        <f t="shared" si="3"/>
        <v>0</v>
      </c>
      <c r="AK31" s="93"/>
      <c r="AL31" s="54" t="str">
        <f t="shared" si="6"/>
        <v/>
      </c>
      <c r="AM31" s="54" t="str">
        <f t="shared" si="6"/>
        <v/>
      </c>
      <c r="AN31" s="94" t="s">
        <v>59</v>
      </c>
      <c r="AO31" s="94" t="s">
        <v>59</v>
      </c>
      <c r="AP31" s="95"/>
      <c r="AQ31" s="96" t="s">
        <v>343</v>
      </c>
      <c r="AT31" s="74" t="s">
        <v>344</v>
      </c>
      <c r="AU31" s="74" t="s">
        <v>344</v>
      </c>
      <c r="AV31" s="74" t="s">
        <v>344</v>
      </c>
      <c r="AW31" s="74" t="s">
        <v>344</v>
      </c>
      <c r="AX31" s="74" t="s">
        <v>344</v>
      </c>
      <c r="AY31" s="74" t="s">
        <v>344</v>
      </c>
      <c r="AZ31" s="74" t="s">
        <v>344</v>
      </c>
      <c r="BA31" s="74" t="s">
        <v>344</v>
      </c>
      <c r="BB31" s="74" t="s">
        <v>344</v>
      </c>
      <c r="BC31" s="74" t="s">
        <v>344</v>
      </c>
      <c r="BD31" s="74" t="s">
        <v>344</v>
      </c>
      <c r="BE31" s="80" t="s">
        <v>345</v>
      </c>
      <c r="BF31" s="97" t="s">
        <v>345</v>
      </c>
      <c r="BG31" s="98"/>
      <c r="BH31" s="99" t="s">
        <v>346</v>
      </c>
      <c r="BI31" s="74" t="s">
        <v>346</v>
      </c>
      <c r="BJ31" s="74" t="s">
        <v>346</v>
      </c>
      <c r="BK31" s="74" t="s">
        <v>346</v>
      </c>
      <c r="BL31" s="74" t="s">
        <v>346</v>
      </c>
      <c r="BM31" s="74" t="s">
        <v>346</v>
      </c>
      <c r="BN31" s="74" t="s">
        <v>346</v>
      </c>
      <c r="BO31" s="74" t="s">
        <v>346</v>
      </c>
      <c r="BP31" s="74" t="s">
        <v>346</v>
      </c>
      <c r="BQ31" s="74" t="s">
        <v>346</v>
      </c>
      <c r="BR31" s="74" t="s">
        <v>346</v>
      </c>
      <c r="BS31" s="80" t="s">
        <v>347</v>
      </c>
      <c r="BT31" s="97" t="s">
        <v>347</v>
      </c>
      <c r="BU31" s="98"/>
      <c r="BV31" s="100" t="s">
        <v>348</v>
      </c>
      <c r="BW31" s="55" t="s">
        <v>348</v>
      </c>
    </row>
    <row r="32" spans="2:75" s="43" customFormat="1" ht="24.6" x14ac:dyDescent="0.25">
      <c r="B32" s="61" t="str">
        <f t="shared" si="5"/>
        <v>SSC</v>
      </c>
      <c r="C32" s="764"/>
      <c r="D32" s="61" t="s">
        <v>340</v>
      </c>
      <c r="E32" s="91" t="str">
        <f>IFERROR(INDEX('[6]PCD List'!$E$3:$O$41,MATCH(DPWW1_blank!$D32,'[6]PCD List'!$D$3:$D$41,0),MATCH(DPWW1_blank!$B32,'[6]PCD List'!$E$2:$O$2,0)),"")</f>
        <v/>
      </c>
      <c r="F32" s="63" t="s">
        <v>341</v>
      </c>
      <c r="G32" s="63" t="s">
        <v>349</v>
      </c>
      <c r="H32" s="64" t="s">
        <v>350</v>
      </c>
      <c r="I32" s="64">
        <v>0</v>
      </c>
      <c r="J32" s="66"/>
      <c r="K32" s="66"/>
      <c r="L32" s="66"/>
      <c r="M32" s="66"/>
      <c r="N32" s="66"/>
      <c r="O32" s="66"/>
      <c r="P32" s="105"/>
      <c r="Q32" s="105"/>
      <c r="R32" s="105"/>
      <c r="S32" s="105"/>
      <c r="T32" s="105"/>
      <c r="U32" s="72">
        <f t="shared" si="0"/>
        <v>0</v>
      </c>
      <c r="V32" s="72">
        <f t="shared" si="1"/>
        <v>0</v>
      </c>
      <c r="W32" s="9"/>
      <c r="X32" s="94"/>
      <c r="Y32" s="94"/>
      <c r="Z32" s="94"/>
      <c r="AA32" s="94"/>
      <c r="AB32" s="94"/>
      <c r="AC32" s="94"/>
      <c r="AD32" s="94"/>
      <c r="AE32" s="94"/>
      <c r="AF32" s="94"/>
      <c r="AG32" s="94"/>
      <c r="AH32" s="94"/>
      <c r="AI32" s="72">
        <f t="shared" si="2"/>
        <v>0</v>
      </c>
      <c r="AJ32" s="72">
        <f t="shared" si="3"/>
        <v>0</v>
      </c>
      <c r="AK32" s="93"/>
      <c r="AL32" s="54" t="str">
        <f t="shared" si="6"/>
        <v/>
      </c>
      <c r="AM32" s="54" t="str">
        <f t="shared" si="6"/>
        <v/>
      </c>
      <c r="AN32" s="94" t="s">
        <v>59</v>
      </c>
      <c r="AO32" s="94" t="s">
        <v>59</v>
      </c>
      <c r="AP32" s="95"/>
      <c r="AQ32" s="96" t="s">
        <v>351</v>
      </c>
      <c r="AT32" s="74" t="s">
        <v>352</v>
      </c>
      <c r="AU32" s="74" t="s">
        <v>352</v>
      </c>
      <c r="AV32" s="74" t="s">
        <v>352</v>
      </c>
      <c r="AW32" s="74" t="s">
        <v>352</v>
      </c>
      <c r="AX32" s="74" t="s">
        <v>352</v>
      </c>
      <c r="AY32" s="74" t="s">
        <v>352</v>
      </c>
      <c r="AZ32" s="106" t="s">
        <v>352</v>
      </c>
      <c r="BA32" s="106" t="s">
        <v>352</v>
      </c>
      <c r="BB32" s="106" t="s">
        <v>352</v>
      </c>
      <c r="BC32" s="106" t="s">
        <v>352</v>
      </c>
      <c r="BD32" s="106" t="s">
        <v>352</v>
      </c>
      <c r="BE32" s="80" t="s">
        <v>353</v>
      </c>
      <c r="BF32" s="97" t="s">
        <v>353</v>
      </c>
      <c r="BG32" s="98"/>
      <c r="BH32" s="99" t="s">
        <v>354</v>
      </c>
      <c r="BI32" s="74" t="s">
        <v>354</v>
      </c>
      <c r="BJ32" s="74" t="s">
        <v>354</v>
      </c>
      <c r="BK32" s="74" t="s">
        <v>354</v>
      </c>
      <c r="BL32" s="74" t="s">
        <v>354</v>
      </c>
      <c r="BM32" s="74" t="s">
        <v>354</v>
      </c>
      <c r="BN32" s="74" t="s">
        <v>354</v>
      </c>
      <c r="BO32" s="74" t="s">
        <v>354</v>
      </c>
      <c r="BP32" s="74" t="s">
        <v>354</v>
      </c>
      <c r="BQ32" s="74" t="s">
        <v>354</v>
      </c>
      <c r="BR32" s="74" t="s">
        <v>354</v>
      </c>
      <c r="BS32" s="80" t="s">
        <v>355</v>
      </c>
      <c r="BT32" s="97" t="s">
        <v>355</v>
      </c>
      <c r="BU32" s="98"/>
      <c r="BV32" s="100" t="s">
        <v>356</v>
      </c>
      <c r="BW32" s="55" t="s">
        <v>356</v>
      </c>
    </row>
    <row r="33" spans="2:75" s="43" customFormat="1" ht="24.6" x14ac:dyDescent="0.25">
      <c r="B33" s="61" t="str">
        <f t="shared" si="5"/>
        <v>SSC</v>
      </c>
      <c r="C33" s="764"/>
      <c r="D33" s="61" t="s">
        <v>357</v>
      </c>
      <c r="E33" s="91" t="str">
        <f>IFERROR(INDEX('[6]PCD List'!$E$3:$O$41,MATCH(DPWW1_blank!$D33,'[6]PCD List'!$D$3:$D$41,0),MATCH(DPWW1_blank!$B33,'[6]PCD List'!$E$2:$O$2,0)),"")</f>
        <v/>
      </c>
      <c r="F33" s="63" t="s">
        <v>341</v>
      </c>
      <c r="G33" s="63" t="s">
        <v>358</v>
      </c>
      <c r="H33" s="64" t="s">
        <v>359</v>
      </c>
      <c r="I33" s="64">
        <v>3</v>
      </c>
      <c r="J33" s="66"/>
      <c r="K33" s="66"/>
      <c r="L33" s="66"/>
      <c r="M33" s="66"/>
      <c r="N33" s="66"/>
      <c r="O33" s="66"/>
      <c r="P33" s="66"/>
      <c r="Q33" s="66"/>
      <c r="R33" s="66"/>
      <c r="S33" s="66"/>
      <c r="T33" s="66"/>
      <c r="U33" s="72">
        <f t="shared" si="0"/>
        <v>0</v>
      </c>
      <c r="V33" s="72">
        <f t="shared" si="1"/>
        <v>0</v>
      </c>
      <c r="W33" s="9"/>
      <c r="X33" s="94"/>
      <c r="Y33" s="94"/>
      <c r="Z33" s="94"/>
      <c r="AA33" s="94"/>
      <c r="AB33" s="94"/>
      <c r="AC33" s="94"/>
      <c r="AD33" s="94"/>
      <c r="AE33" s="94"/>
      <c r="AF33" s="94"/>
      <c r="AG33" s="94"/>
      <c r="AH33" s="94"/>
      <c r="AI33" s="72">
        <f t="shared" si="2"/>
        <v>0</v>
      </c>
      <c r="AJ33" s="72">
        <f t="shared" si="3"/>
        <v>0</v>
      </c>
      <c r="AK33" s="93"/>
      <c r="AL33" s="54" t="str">
        <f t="shared" si="6"/>
        <v/>
      </c>
      <c r="AM33" s="54" t="str">
        <f t="shared" si="6"/>
        <v/>
      </c>
      <c r="AN33" s="94" t="s">
        <v>59</v>
      </c>
      <c r="AO33" s="94" t="s">
        <v>59</v>
      </c>
      <c r="AP33" s="95"/>
      <c r="AQ33" s="96" t="s">
        <v>360</v>
      </c>
      <c r="AT33" s="74" t="s">
        <v>361</v>
      </c>
      <c r="AU33" s="74" t="s">
        <v>361</v>
      </c>
      <c r="AV33" s="74" t="s">
        <v>361</v>
      </c>
      <c r="AW33" s="74" t="s">
        <v>361</v>
      </c>
      <c r="AX33" s="74" t="s">
        <v>361</v>
      </c>
      <c r="AY33" s="74" t="s">
        <v>361</v>
      </c>
      <c r="AZ33" s="74" t="s">
        <v>361</v>
      </c>
      <c r="BA33" s="74" t="s">
        <v>361</v>
      </c>
      <c r="BB33" s="74" t="s">
        <v>361</v>
      </c>
      <c r="BC33" s="74" t="s">
        <v>361</v>
      </c>
      <c r="BD33" s="74" t="s">
        <v>361</v>
      </c>
      <c r="BE33" s="80" t="s">
        <v>362</v>
      </c>
      <c r="BF33" s="97" t="s">
        <v>362</v>
      </c>
      <c r="BG33" s="98"/>
      <c r="BH33" s="99" t="s">
        <v>363</v>
      </c>
      <c r="BI33" s="74" t="s">
        <v>363</v>
      </c>
      <c r="BJ33" s="74" t="s">
        <v>363</v>
      </c>
      <c r="BK33" s="74" t="s">
        <v>363</v>
      </c>
      <c r="BL33" s="74" t="s">
        <v>363</v>
      </c>
      <c r="BM33" s="74" t="s">
        <v>363</v>
      </c>
      <c r="BN33" s="74" t="s">
        <v>363</v>
      </c>
      <c r="BO33" s="74" t="s">
        <v>363</v>
      </c>
      <c r="BP33" s="74" t="s">
        <v>363</v>
      </c>
      <c r="BQ33" s="74" t="s">
        <v>363</v>
      </c>
      <c r="BR33" s="74" t="s">
        <v>363</v>
      </c>
      <c r="BS33" s="80" t="s">
        <v>364</v>
      </c>
      <c r="BT33" s="97" t="s">
        <v>364</v>
      </c>
      <c r="BU33" s="98"/>
      <c r="BV33" s="100" t="s">
        <v>365</v>
      </c>
      <c r="BW33" s="55" t="s">
        <v>365</v>
      </c>
    </row>
    <row r="34" spans="2:75" s="43" customFormat="1" ht="13.95" customHeight="1" x14ac:dyDescent="0.25">
      <c r="B34" s="61" t="str">
        <f t="shared" si="5"/>
        <v>SSC</v>
      </c>
      <c r="C34" s="764" t="s">
        <v>366</v>
      </c>
      <c r="D34" s="61" t="s">
        <v>367</v>
      </c>
      <c r="E34" s="91" t="str">
        <f>IFERROR(INDEX('[6]PCD List'!$E$3:$O$41,MATCH(DPWW1_blank!$D34,'[6]PCD List'!$D$3:$D$41,0),MATCH(DPWW1_blank!$B34,'[6]PCD List'!$E$2:$O$2,0)),"")</f>
        <v/>
      </c>
      <c r="F34" s="63" t="s">
        <v>368</v>
      </c>
      <c r="G34" s="63" t="s">
        <v>369</v>
      </c>
      <c r="H34" s="64" t="s">
        <v>359</v>
      </c>
      <c r="I34" s="64">
        <v>3</v>
      </c>
      <c r="J34" s="66"/>
      <c r="K34" s="66"/>
      <c r="L34" s="66"/>
      <c r="M34" s="66"/>
      <c r="N34" s="66"/>
      <c r="O34" s="66"/>
      <c r="P34" s="66"/>
      <c r="Q34" s="66"/>
      <c r="R34" s="66"/>
      <c r="S34" s="66"/>
      <c r="T34" s="66"/>
      <c r="U34" s="72">
        <f t="shared" si="0"/>
        <v>0</v>
      </c>
      <c r="V34" s="72">
        <f t="shared" si="1"/>
        <v>0</v>
      </c>
      <c r="W34" s="9"/>
      <c r="X34" s="94"/>
      <c r="Y34" s="94"/>
      <c r="Z34" s="94"/>
      <c r="AA34" s="94"/>
      <c r="AB34" s="94"/>
      <c r="AC34" s="94"/>
      <c r="AD34" s="94"/>
      <c r="AE34" s="94"/>
      <c r="AF34" s="94"/>
      <c r="AG34" s="94"/>
      <c r="AH34" s="94"/>
      <c r="AI34" s="72">
        <f t="shared" si="2"/>
        <v>0</v>
      </c>
      <c r="AJ34" s="72">
        <f t="shared" si="3"/>
        <v>0</v>
      </c>
      <c r="AK34" s="93"/>
      <c r="AL34" s="54" t="str">
        <f t="shared" si="6"/>
        <v/>
      </c>
      <c r="AM34" s="54" t="str">
        <f t="shared" si="6"/>
        <v/>
      </c>
      <c r="AN34" s="94" t="s">
        <v>70</v>
      </c>
      <c r="AO34" s="94" t="s">
        <v>70</v>
      </c>
      <c r="AP34" s="95"/>
      <c r="AQ34" s="96" t="s">
        <v>370</v>
      </c>
      <c r="AT34" s="74" t="s">
        <v>371</v>
      </c>
      <c r="AU34" s="74" t="s">
        <v>371</v>
      </c>
      <c r="AV34" s="74" t="s">
        <v>371</v>
      </c>
      <c r="AW34" s="74" t="s">
        <v>371</v>
      </c>
      <c r="AX34" s="74" t="s">
        <v>371</v>
      </c>
      <c r="AY34" s="74" t="s">
        <v>371</v>
      </c>
      <c r="AZ34" s="74" t="s">
        <v>371</v>
      </c>
      <c r="BA34" s="74" t="s">
        <v>371</v>
      </c>
      <c r="BB34" s="74" t="s">
        <v>371</v>
      </c>
      <c r="BC34" s="74" t="s">
        <v>371</v>
      </c>
      <c r="BD34" s="74" t="s">
        <v>371</v>
      </c>
      <c r="BE34" s="80" t="s">
        <v>372</v>
      </c>
      <c r="BF34" s="97" t="s">
        <v>372</v>
      </c>
      <c r="BG34" s="98"/>
      <c r="BH34" s="99" t="s">
        <v>373</v>
      </c>
      <c r="BI34" s="74" t="s">
        <v>373</v>
      </c>
      <c r="BJ34" s="74" t="s">
        <v>373</v>
      </c>
      <c r="BK34" s="74" t="s">
        <v>373</v>
      </c>
      <c r="BL34" s="74" t="s">
        <v>373</v>
      </c>
      <c r="BM34" s="74" t="s">
        <v>373</v>
      </c>
      <c r="BN34" s="74" t="s">
        <v>373</v>
      </c>
      <c r="BO34" s="74" t="s">
        <v>373</v>
      </c>
      <c r="BP34" s="74" t="s">
        <v>373</v>
      </c>
      <c r="BQ34" s="74" t="s">
        <v>373</v>
      </c>
      <c r="BR34" s="74" t="s">
        <v>373</v>
      </c>
      <c r="BS34" s="80" t="s">
        <v>374</v>
      </c>
      <c r="BT34" s="97" t="s">
        <v>374</v>
      </c>
      <c r="BU34" s="98"/>
      <c r="BV34" s="100" t="s">
        <v>375</v>
      </c>
      <c r="BW34" s="55" t="s">
        <v>375</v>
      </c>
    </row>
    <row r="35" spans="2:75" s="43" customFormat="1" ht="24.6" x14ac:dyDescent="0.25">
      <c r="B35" s="61" t="str">
        <f t="shared" si="5"/>
        <v>SSC</v>
      </c>
      <c r="C35" s="764"/>
      <c r="D35" s="61" t="s">
        <v>376</v>
      </c>
      <c r="E35" s="91" t="str">
        <f>IFERROR(INDEX('[6]PCD List'!$E$3:$O$41,MATCH(DPWW1_blank!$D35,'[6]PCD List'!$D$3:$D$41,0),MATCH(DPWW1_blank!$B35,'[6]PCD List'!$E$2:$O$2,0)),"")</f>
        <v/>
      </c>
      <c r="F35" s="63" t="s">
        <v>377</v>
      </c>
      <c r="G35" s="63" t="s">
        <v>378</v>
      </c>
      <c r="H35" s="64" t="s">
        <v>379</v>
      </c>
      <c r="I35" s="64">
        <v>3</v>
      </c>
      <c r="J35" s="66"/>
      <c r="K35" s="66"/>
      <c r="L35" s="66"/>
      <c r="M35" s="66"/>
      <c r="N35" s="66"/>
      <c r="O35" s="66"/>
      <c r="P35" s="66"/>
      <c r="Q35" s="66"/>
      <c r="R35" s="66"/>
      <c r="S35" s="66"/>
      <c r="T35" s="66"/>
      <c r="U35" s="72">
        <f t="shared" si="0"/>
        <v>0</v>
      </c>
      <c r="V35" s="72">
        <f t="shared" si="1"/>
        <v>0</v>
      </c>
      <c r="W35" s="9"/>
      <c r="X35" s="94"/>
      <c r="Y35" s="94"/>
      <c r="Z35" s="94"/>
      <c r="AA35" s="94"/>
      <c r="AB35" s="94"/>
      <c r="AC35" s="94"/>
      <c r="AD35" s="94"/>
      <c r="AE35" s="94"/>
      <c r="AF35" s="94"/>
      <c r="AG35" s="94"/>
      <c r="AH35" s="94"/>
      <c r="AI35" s="72">
        <f t="shared" si="2"/>
        <v>0</v>
      </c>
      <c r="AJ35" s="72">
        <f t="shared" si="3"/>
        <v>0</v>
      </c>
      <c r="AK35" s="93"/>
      <c r="AL35" s="54" t="str">
        <f t="shared" si="6"/>
        <v/>
      </c>
      <c r="AM35" s="54" t="str">
        <f t="shared" si="6"/>
        <v/>
      </c>
      <c r="AN35" s="94" t="s">
        <v>59</v>
      </c>
      <c r="AO35" s="94" t="s">
        <v>59</v>
      </c>
      <c r="AP35" s="95"/>
      <c r="AQ35" s="96" t="s">
        <v>380</v>
      </c>
      <c r="AT35" s="74" t="s">
        <v>381</v>
      </c>
      <c r="AU35" s="74" t="s">
        <v>381</v>
      </c>
      <c r="AV35" s="74" t="s">
        <v>381</v>
      </c>
      <c r="AW35" s="74" t="s">
        <v>381</v>
      </c>
      <c r="AX35" s="74" t="s">
        <v>381</v>
      </c>
      <c r="AY35" s="74" t="s">
        <v>381</v>
      </c>
      <c r="AZ35" s="74" t="s">
        <v>381</v>
      </c>
      <c r="BA35" s="74" t="s">
        <v>381</v>
      </c>
      <c r="BB35" s="74" t="s">
        <v>381</v>
      </c>
      <c r="BC35" s="74" t="s">
        <v>381</v>
      </c>
      <c r="BD35" s="74" t="s">
        <v>381</v>
      </c>
      <c r="BE35" s="80" t="s">
        <v>382</v>
      </c>
      <c r="BF35" s="97" t="s">
        <v>382</v>
      </c>
      <c r="BG35" s="98"/>
      <c r="BH35" s="99" t="s">
        <v>383</v>
      </c>
      <c r="BI35" s="74" t="s">
        <v>383</v>
      </c>
      <c r="BJ35" s="74" t="s">
        <v>383</v>
      </c>
      <c r="BK35" s="74" t="s">
        <v>383</v>
      </c>
      <c r="BL35" s="74" t="s">
        <v>383</v>
      </c>
      <c r="BM35" s="74" t="s">
        <v>383</v>
      </c>
      <c r="BN35" s="74" t="s">
        <v>383</v>
      </c>
      <c r="BO35" s="74" t="s">
        <v>383</v>
      </c>
      <c r="BP35" s="74" t="s">
        <v>383</v>
      </c>
      <c r="BQ35" s="74" t="s">
        <v>383</v>
      </c>
      <c r="BR35" s="74" t="s">
        <v>383</v>
      </c>
      <c r="BS35" s="80" t="s">
        <v>384</v>
      </c>
      <c r="BT35" s="97" t="s">
        <v>384</v>
      </c>
      <c r="BU35" s="98"/>
      <c r="BV35" s="100" t="s">
        <v>385</v>
      </c>
      <c r="BW35" s="55" t="s">
        <v>385</v>
      </c>
    </row>
    <row r="36" spans="2:75" s="43" customFormat="1" ht="13.95" customHeight="1" x14ac:dyDescent="0.25">
      <c r="B36" s="61" t="str">
        <f t="shared" si="5"/>
        <v>SSC</v>
      </c>
      <c r="C36" s="764"/>
      <c r="D36" s="61" t="s">
        <v>386</v>
      </c>
      <c r="E36" s="91" t="str">
        <f>IFERROR(INDEX('[6]PCD List'!$E$3:$O$41,MATCH(DPWW1_blank!$D36,'[6]PCD List'!$D$3:$D$41,0),MATCH(DPWW1_blank!$B36,'[6]PCD List'!$E$2:$O$2,0)),"")</f>
        <v/>
      </c>
      <c r="F36" s="63" t="s">
        <v>387</v>
      </c>
      <c r="G36" s="63" t="s">
        <v>388</v>
      </c>
      <c r="H36" s="64" t="s">
        <v>389</v>
      </c>
      <c r="I36" s="64">
        <v>3</v>
      </c>
      <c r="J36" s="66"/>
      <c r="K36" s="66"/>
      <c r="L36" s="66"/>
      <c r="M36" s="66"/>
      <c r="N36" s="66"/>
      <c r="O36" s="66"/>
      <c r="P36" s="66"/>
      <c r="Q36" s="66"/>
      <c r="R36" s="66"/>
      <c r="S36" s="66"/>
      <c r="T36" s="66"/>
      <c r="U36" s="72">
        <f t="shared" si="0"/>
        <v>0</v>
      </c>
      <c r="V36" s="72">
        <f t="shared" si="1"/>
        <v>0</v>
      </c>
      <c r="W36" s="9"/>
      <c r="X36" s="94"/>
      <c r="Y36" s="94"/>
      <c r="Z36" s="94"/>
      <c r="AA36" s="94"/>
      <c r="AB36" s="94"/>
      <c r="AC36" s="94"/>
      <c r="AD36" s="94"/>
      <c r="AE36" s="94"/>
      <c r="AF36" s="94"/>
      <c r="AG36" s="94"/>
      <c r="AH36" s="94"/>
      <c r="AI36" s="72">
        <f t="shared" si="2"/>
        <v>0</v>
      </c>
      <c r="AJ36" s="72">
        <f t="shared" si="3"/>
        <v>0</v>
      </c>
      <c r="AK36" s="93"/>
      <c r="AL36" s="54" t="str">
        <f t="shared" si="6"/>
        <v/>
      </c>
      <c r="AM36" s="54" t="str">
        <f t="shared" si="6"/>
        <v/>
      </c>
      <c r="AN36" s="94" t="s">
        <v>59</v>
      </c>
      <c r="AO36" s="94" t="s">
        <v>59</v>
      </c>
      <c r="AP36" s="95"/>
      <c r="AQ36" s="96" t="s">
        <v>390</v>
      </c>
      <c r="AT36" s="74" t="s">
        <v>391</v>
      </c>
      <c r="AU36" s="74" t="s">
        <v>391</v>
      </c>
      <c r="AV36" s="74" t="s">
        <v>391</v>
      </c>
      <c r="AW36" s="74" t="s">
        <v>391</v>
      </c>
      <c r="AX36" s="74" t="s">
        <v>391</v>
      </c>
      <c r="AY36" s="74" t="s">
        <v>391</v>
      </c>
      <c r="AZ36" s="74" t="s">
        <v>391</v>
      </c>
      <c r="BA36" s="74" t="s">
        <v>391</v>
      </c>
      <c r="BB36" s="74" t="s">
        <v>391</v>
      </c>
      <c r="BC36" s="74" t="s">
        <v>391</v>
      </c>
      <c r="BD36" s="74" t="s">
        <v>391</v>
      </c>
      <c r="BE36" s="80" t="s">
        <v>392</v>
      </c>
      <c r="BF36" s="97" t="s">
        <v>392</v>
      </c>
      <c r="BG36" s="98"/>
      <c r="BH36" s="99" t="s">
        <v>393</v>
      </c>
      <c r="BI36" s="74" t="s">
        <v>393</v>
      </c>
      <c r="BJ36" s="74" t="s">
        <v>393</v>
      </c>
      <c r="BK36" s="74" t="s">
        <v>393</v>
      </c>
      <c r="BL36" s="74" t="s">
        <v>393</v>
      </c>
      <c r="BM36" s="74" t="s">
        <v>393</v>
      </c>
      <c r="BN36" s="74" t="s">
        <v>393</v>
      </c>
      <c r="BO36" s="74" t="s">
        <v>393</v>
      </c>
      <c r="BP36" s="74" t="s">
        <v>393</v>
      </c>
      <c r="BQ36" s="74" t="s">
        <v>393</v>
      </c>
      <c r="BR36" s="74" t="s">
        <v>393</v>
      </c>
      <c r="BS36" s="80" t="s">
        <v>394</v>
      </c>
      <c r="BT36" s="97" t="s">
        <v>394</v>
      </c>
      <c r="BU36" s="98"/>
      <c r="BV36" s="100" t="s">
        <v>395</v>
      </c>
      <c r="BW36" s="55" t="s">
        <v>395</v>
      </c>
    </row>
    <row r="37" spans="2:75" s="43" customFormat="1" ht="24.6" x14ac:dyDescent="0.25">
      <c r="B37" s="61" t="str">
        <f t="shared" si="5"/>
        <v>SSC</v>
      </c>
      <c r="C37" s="764"/>
      <c r="D37" s="61" t="s">
        <v>396</v>
      </c>
      <c r="E37" s="91" t="str">
        <f>IFERROR(INDEX('[6]PCD List'!$E$3:$O$41,MATCH(DPWW1_blank!$D37,'[6]PCD List'!$D$3:$D$41,0),MATCH(DPWW1_blank!$B37,'[6]PCD List'!$E$2:$O$2,0)),"")</f>
        <v/>
      </c>
      <c r="F37" s="63" t="s">
        <v>397</v>
      </c>
      <c r="G37" s="63" t="s">
        <v>398</v>
      </c>
      <c r="H37" s="64" t="s">
        <v>389</v>
      </c>
      <c r="I37" s="64">
        <v>3</v>
      </c>
      <c r="J37" s="66"/>
      <c r="K37" s="66"/>
      <c r="L37" s="66"/>
      <c r="M37" s="66"/>
      <c r="N37" s="66"/>
      <c r="O37" s="66"/>
      <c r="P37" s="66"/>
      <c r="Q37" s="66"/>
      <c r="R37" s="66"/>
      <c r="S37" s="66"/>
      <c r="T37" s="66"/>
      <c r="U37" s="72">
        <f t="shared" si="0"/>
        <v>0</v>
      </c>
      <c r="V37" s="72">
        <f t="shared" si="1"/>
        <v>0</v>
      </c>
      <c r="W37" s="9"/>
      <c r="X37" s="94"/>
      <c r="Y37" s="94"/>
      <c r="Z37" s="94"/>
      <c r="AA37" s="94"/>
      <c r="AB37" s="94"/>
      <c r="AC37" s="94"/>
      <c r="AD37" s="94"/>
      <c r="AE37" s="94"/>
      <c r="AF37" s="94"/>
      <c r="AG37" s="94"/>
      <c r="AH37" s="94"/>
      <c r="AI37" s="72">
        <f t="shared" si="2"/>
        <v>0</v>
      </c>
      <c r="AJ37" s="72">
        <f t="shared" si="3"/>
        <v>0</v>
      </c>
      <c r="AK37" s="93"/>
      <c r="AL37" s="54" t="str">
        <f t="shared" si="6"/>
        <v/>
      </c>
      <c r="AM37" s="54" t="str">
        <f t="shared" si="6"/>
        <v/>
      </c>
      <c r="AN37" s="94" t="s">
        <v>69</v>
      </c>
      <c r="AO37" s="94" t="s">
        <v>69</v>
      </c>
      <c r="AP37" s="95"/>
      <c r="AQ37" s="96" t="s">
        <v>399</v>
      </c>
      <c r="AT37" s="74" t="s">
        <v>400</v>
      </c>
      <c r="AU37" s="74" t="s">
        <v>400</v>
      </c>
      <c r="AV37" s="74" t="s">
        <v>400</v>
      </c>
      <c r="AW37" s="74" t="s">
        <v>400</v>
      </c>
      <c r="AX37" s="74" t="s">
        <v>400</v>
      </c>
      <c r="AY37" s="74" t="s">
        <v>400</v>
      </c>
      <c r="AZ37" s="74" t="s">
        <v>400</v>
      </c>
      <c r="BA37" s="74" t="s">
        <v>400</v>
      </c>
      <c r="BB37" s="74" t="s">
        <v>400</v>
      </c>
      <c r="BC37" s="74" t="s">
        <v>400</v>
      </c>
      <c r="BD37" s="74" t="s">
        <v>400</v>
      </c>
      <c r="BE37" s="80" t="s">
        <v>401</v>
      </c>
      <c r="BF37" s="97" t="s">
        <v>401</v>
      </c>
      <c r="BG37" s="98"/>
      <c r="BH37" s="99" t="s">
        <v>402</v>
      </c>
      <c r="BI37" s="74" t="s">
        <v>402</v>
      </c>
      <c r="BJ37" s="74" t="s">
        <v>402</v>
      </c>
      <c r="BK37" s="74" t="s">
        <v>402</v>
      </c>
      <c r="BL37" s="74" t="s">
        <v>402</v>
      </c>
      <c r="BM37" s="74" t="s">
        <v>402</v>
      </c>
      <c r="BN37" s="74" t="s">
        <v>402</v>
      </c>
      <c r="BO37" s="74" t="s">
        <v>402</v>
      </c>
      <c r="BP37" s="74" t="s">
        <v>402</v>
      </c>
      <c r="BQ37" s="74" t="s">
        <v>402</v>
      </c>
      <c r="BR37" s="74" t="s">
        <v>402</v>
      </c>
      <c r="BS37" s="80" t="s">
        <v>403</v>
      </c>
      <c r="BT37" s="97" t="s">
        <v>403</v>
      </c>
      <c r="BU37" s="98"/>
      <c r="BV37" s="100" t="s">
        <v>404</v>
      </c>
      <c r="BW37" s="55" t="s">
        <v>404</v>
      </c>
    </row>
    <row r="38" spans="2:75" s="43" customFormat="1" ht="13.95" customHeight="1" x14ac:dyDescent="0.25">
      <c r="B38" s="61" t="str">
        <f t="shared" si="5"/>
        <v>SSC</v>
      </c>
      <c r="C38" s="764"/>
      <c r="D38" s="61" t="s">
        <v>396</v>
      </c>
      <c r="E38" s="91" t="str">
        <f>IFERROR(INDEX('[6]PCD List'!$E$3:$O$41,MATCH(DPWW1_blank!$D38,'[6]PCD List'!$D$3:$D$41,0),MATCH(DPWW1_blank!$B38,'[6]PCD List'!$E$2:$O$2,0)),"")</f>
        <v/>
      </c>
      <c r="F38" s="63" t="s">
        <v>397</v>
      </c>
      <c r="G38" s="63" t="s">
        <v>405</v>
      </c>
      <c r="H38" s="64" t="s">
        <v>406</v>
      </c>
      <c r="I38" s="64">
        <v>3</v>
      </c>
      <c r="J38" s="66"/>
      <c r="K38" s="66"/>
      <c r="L38" s="66"/>
      <c r="M38" s="66"/>
      <c r="N38" s="66"/>
      <c r="O38" s="66"/>
      <c r="P38" s="66"/>
      <c r="Q38" s="66"/>
      <c r="R38" s="66"/>
      <c r="S38" s="66"/>
      <c r="T38" s="66"/>
      <c r="U38" s="72">
        <f t="shared" si="0"/>
        <v>0</v>
      </c>
      <c r="V38" s="72">
        <f t="shared" si="1"/>
        <v>0</v>
      </c>
      <c r="W38" s="9"/>
      <c r="X38" s="94"/>
      <c r="Y38" s="94"/>
      <c r="Z38" s="94"/>
      <c r="AA38" s="94"/>
      <c r="AB38" s="94"/>
      <c r="AC38" s="94"/>
      <c r="AD38" s="94"/>
      <c r="AE38" s="94"/>
      <c r="AF38" s="94"/>
      <c r="AG38" s="94"/>
      <c r="AH38" s="94"/>
      <c r="AI38" s="72">
        <f t="shared" si="2"/>
        <v>0</v>
      </c>
      <c r="AJ38" s="72">
        <f t="shared" si="3"/>
        <v>0</v>
      </c>
      <c r="AK38" s="93"/>
      <c r="AL38" s="54" t="str">
        <f t="shared" si="6"/>
        <v/>
      </c>
      <c r="AM38" s="54" t="str">
        <f t="shared" si="6"/>
        <v/>
      </c>
      <c r="AN38" s="94" t="s">
        <v>59</v>
      </c>
      <c r="AO38" s="94" t="s">
        <v>59</v>
      </c>
      <c r="AP38" s="95"/>
      <c r="AQ38" s="96" t="s">
        <v>407</v>
      </c>
      <c r="AT38" s="74" t="s">
        <v>408</v>
      </c>
      <c r="AU38" s="74" t="s">
        <v>408</v>
      </c>
      <c r="AV38" s="74" t="s">
        <v>408</v>
      </c>
      <c r="AW38" s="74" t="s">
        <v>408</v>
      </c>
      <c r="AX38" s="74" t="s">
        <v>408</v>
      </c>
      <c r="AY38" s="74" t="s">
        <v>408</v>
      </c>
      <c r="AZ38" s="74" t="s">
        <v>408</v>
      </c>
      <c r="BA38" s="74" t="s">
        <v>408</v>
      </c>
      <c r="BB38" s="74" t="s">
        <v>408</v>
      </c>
      <c r="BC38" s="74" t="s">
        <v>408</v>
      </c>
      <c r="BD38" s="74" t="s">
        <v>408</v>
      </c>
      <c r="BE38" s="80" t="s">
        <v>409</v>
      </c>
      <c r="BF38" s="97" t="s">
        <v>409</v>
      </c>
      <c r="BG38" s="98"/>
      <c r="BH38" s="99" t="s">
        <v>410</v>
      </c>
      <c r="BI38" s="74" t="s">
        <v>410</v>
      </c>
      <c r="BJ38" s="74" t="s">
        <v>410</v>
      </c>
      <c r="BK38" s="74" t="s">
        <v>410</v>
      </c>
      <c r="BL38" s="74" t="s">
        <v>410</v>
      </c>
      <c r="BM38" s="74" t="s">
        <v>410</v>
      </c>
      <c r="BN38" s="74" t="s">
        <v>410</v>
      </c>
      <c r="BO38" s="74" t="s">
        <v>410</v>
      </c>
      <c r="BP38" s="74" t="s">
        <v>410</v>
      </c>
      <c r="BQ38" s="74" t="s">
        <v>410</v>
      </c>
      <c r="BR38" s="74" t="s">
        <v>410</v>
      </c>
      <c r="BS38" s="80" t="s">
        <v>411</v>
      </c>
      <c r="BT38" s="97" t="s">
        <v>411</v>
      </c>
      <c r="BU38" s="98"/>
      <c r="BV38" s="100" t="s">
        <v>412</v>
      </c>
      <c r="BW38" s="55" t="s">
        <v>412</v>
      </c>
    </row>
    <row r="39" spans="2:75" s="43" customFormat="1" ht="13.95" customHeight="1" x14ac:dyDescent="0.25">
      <c r="B39" s="61" t="str">
        <f t="shared" si="5"/>
        <v>SSC</v>
      </c>
      <c r="C39" s="764"/>
      <c r="D39" s="61" t="s">
        <v>413</v>
      </c>
      <c r="E39" s="91" t="str">
        <f>IFERROR(INDEX('[6]PCD List'!$E$3:$O$41,MATCH(DPWW1_blank!$D39,'[6]PCD List'!$D$3:$D$41,0),MATCH(DPWW1_blank!$B39,'[6]PCD List'!$E$2:$O$2,0)),"")</f>
        <v/>
      </c>
      <c r="F39" s="63" t="s">
        <v>414</v>
      </c>
      <c r="G39" s="63" t="s">
        <v>415</v>
      </c>
      <c r="H39" s="64" t="s">
        <v>153</v>
      </c>
      <c r="I39" s="64">
        <v>0</v>
      </c>
      <c r="J39" s="66"/>
      <c r="K39" s="66"/>
      <c r="L39" s="66"/>
      <c r="M39" s="66"/>
      <c r="N39" s="66"/>
      <c r="O39" s="66"/>
      <c r="P39" s="66"/>
      <c r="Q39" s="66"/>
      <c r="R39" s="66"/>
      <c r="S39" s="66"/>
      <c r="T39" s="66"/>
      <c r="U39" s="72">
        <f t="shared" si="0"/>
        <v>0</v>
      </c>
      <c r="V39" s="72">
        <f t="shared" si="1"/>
        <v>0</v>
      </c>
      <c r="W39" s="9"/>
      <c r="X39" s="94"/>
      <c r="Y39" s="94"/>
      <c r="Z39" s="94"/>
      <c r="AA39" s="94"/>
      <c r="AB39" s="94"/>
      <c r="AC39" s="94"/>
      <c r="AD39" s="94"/>
      <c r="AE39" s="94"/>
      <c r="AF39" s="94"/>
      <c r="AG39" s="94"/>
      <c r="AH39" s="94"/>
      <c r="AI39" s="72">
        <f t="shared" si="2"/>
        <v>0</v>
      </c>
      <c r="AJ39" s="72">
        <f t="shared" si="3"/>
        <v>0</v>
      </c>
      <c r="AK39" s="93"/>
      <c r="AL39" s="54" t="str">
        <f t="shared" si="6"/>
        <v/>
      </c>
      <c r="AM39" s="54" t="str">
        <f t="shared" si="6"/>
        <v/>
      </c>
      <c r="AN39" s="94" t="s">
        <v>59</v>
      </c>
      <c r="AO39" s="94" t="s">
        <v>59</v>
      </c>
      <c r="AP39" s="95"/>
      <c r="AQ39" s="96" t="s">
        <v>416</v>
      </c>
      <c r="AT39" s="74" t="s">
        <v>417</v>
      </c>
      <c r="AU39" s="74" t="s">
        <v>417</v>
      </c>
      <c r="AV39" s="74" t="s">
        <v>417</v>
      </c>
      <c r="AW39" s="74" t="s">
        <v>417</v>
      </c>
      <c r="AX39" s="74" t="s">
        <v>417</v>
      </c>
      <c r="AY39" s="74" t="s">
        <v>417</v>
      </c>
      <c r="AZ39" s="74" t="s">
        <v>417</v>
      </c>
      <c r="BA39" s="74" t="s">
        <v>417</v>
      </c>
      <c r="BB39" s="74" t="s">
        <v>417</v>
      </c>
      <c r="BC39" s="74" t="s">
        <v>417</v>
      </c>
      <c r="BD39" s="74" t="s">
        <v>417</v>
      </c>
      <c r="BE39" s="80" t="s">
        <v>418</v>
      </c>
      <c r="BF39" s="97" t="s">
        <v>418</v>
      </c>
      <c r="BG39" s="98"/>
      <c r="BH39" s="99" t="s">
        <v>419</v>
      </c>
      <c r="BI39" s="74" t="s">
        <v>419</v>
      </c>
      <c r="BJ39" s="74" t="s">
        <v>419</v>
      </c>
      <c r="BK39" s="74" t="s">
        <v>419</v>
      </c>
      <c r="BL39" s="74" t="s">
        <v>419</v>
      </c>
      <c r="BM39" s="74" t="s">
        <v>419</v>
      </c>
      <c r="BN39" s="74" t="s">
        <v>419</v>
      </c>
      <c r="BO39" s="74" t="s">
        <v>419</v>
      </c>
      <c r="BP39" s="74" t="s">
        <v>419</v>
      </c>
      <c r="BQ39" s="74" t="s">
        <v>419</v>
      </c>
      <c r="BR39" s="74" t="s">
        <v>419</v>
      </c>
      <c r="BS39" s="80" t="s">
        <v>420</v>
      </c>
      <c r="BT39" s="97" t="s">
        <v>420</v>
      </c>
      <c r="BU39" s="98"/>
      <c r="BV39" s="100" t="s">
        <v>421</v>
      </c>
      <c r="BW39" s="55" t="s">
        <v>421</v>
      </c>
    </row>
    <row r="40" spans="2:75" s="43" customFormat="1" ht="24.6" x14ac:dyDescent="0.25">
      <c r="B40" s="61" t="str">
        <f t="shared" si="5"/>
        <v>SSC</v>
      </c>
      <c r="C40" s="764" t="s">
        <v>422</v>
      </c>
      <c r="D40" s="61" t="s">
        <v>423</v>
      </c>
      <c r="E40" s="91" t="str">
        <f>IFERROR(INDEX('[6]PCD List'!$E$3:$O$41,MATCH(DPWW1_blank!$D40,'[6]PCD List'!$D$3:$D$41,0),MATCH(DPWW1_blank!$B40,'[6]PCD List'!$E$2:$O$2,0)),"")</f>
        <v/>
      </c>
      <c r="F40" s="63" t="s">
        <v>424</v>
      </c>
      <c r="G40" s="63" t="s">
        <v>425</v>
      </c>
      <c r="H40" s="64" t="s">
        <v>350</v>
      </c>
      <c r="I40" s="64">
        <v>0</v>
      </c>
      <c r="J40" s="66"/>
      <c r="K40" s="66"/>
      <c r="L40" s="66"/>
      <c r="M40" s="66"/>
      <c r="N40" s="66"/>
      <c r="O40" s="66"/>
      <c r="P40" s="105"/>
      <c r="Q40" s="105"/>
      <c r="R40" s="105"/>
      <c r="S40" s="105"/>
      <c r="T40" s="105"/>
      <c r="U40" s="72">
        <f t="shared" si="0"/>
        <v>0</v>
      </c>
      <c r="V40" s="72">
        <f t="shared" si="1"/>
        <v>0</v>
      </c>
      <c r="W40" s="9"/>
      <c r="X40" s="94"/>
      <c r="Y40" s="94"/>
      <c r="Z40" s="94"/>
      <c r="AA40" s="94"/>
      <c r="AB40" s="94"/>
      <c r="AC40" s="94"/>
      <c r="AD40" s="94"/>
      <c r="AE40" s="94"/>
      <c r="AF40" s="94"/>
      <c r="AG40" s="94"/>
      <c r="AH40" s="94"/>
      <c r="AI40" s="72">
        <f t="shared" si="2"/>
        <v>0</v>
      </c>
      <c r="AJ40" s="72">
        <f t="shared" si="3"/>
        <v>0</v>
      </c>
      <c r="AK40" s="93"/>
      <c r="AL40" s="54" t="str">
        <f t="shared" si="6"/>
        <v/>
      </c>
      <c r="AM40" s="54" t="str">
        <f t="shared" si="6"/>
        <v/>
      </c>
      <c r="AN40" s="94" t="s">
        <v>59</v>
      </c>
      <c r="AO40" s="94" t="s">
        <v>59</v>
      </c>
      <c r="AP40" s="95"/>
      <c r="AQ40" s="96" t="s">
        <v>426</v>
      </c>
      <c r="AT40" s="74" t="s">
        <v>427</v>
      </c>
      <c r="AU40" s="74" t="s">
        <v>427</v>
      </c>
      <c r="AV40" s="74" t="s">
        <v>427</v>
      </c>
      <c r="AW40" s="74" t="s">
        <v>427</v>
      </c>
      <c r="AX40" s="74" t="s">
        <v>427</v>
      </c>
      <c r="AY40" s="74" t="s">
        <v>427</v>
      </c>
      <c r="AZ40" s="106" t="s">
        <v>427</v>
      </c>
      <c r="BA40" s="106" t="s">
        <v>427</v>
      </c>
      <c r="BB40" s="106" t="s">
        <v>427</v>
      </c>
      <c r="BC40" s="106" t="s">
        <v>427</v>
      </c>
      <c r="BD40" s="106" t="s">
        <v>427</v>
      </c>
      <c r="BE40" s="80" t="s">
        <v>428</v>
      </c>
      <c r="BF40" s="97" t="s">
        <v>428</v>
      </c>
      <c r="BG40" s="98"/>
      <c r="BH40" s="99" t="s">
        <v>429</v>
      </c>
      <c r="BI40" s="74" t="s">
        <v>429</v>
      </c>
      <c r="BJ40" s="74" t="s">
        <v>429</v>
      </c>
      <c r="BK40" s="74" t="s">
        <v>429</v>
      </c>
      <c r="BL40" s="74" t="s">
        <v>429</v>
      </c>
      <c r="BM40" s="74" t="s">
        <v>429</v>
      </c>
      <c r="BN40" s="74" t="s">
        <v>429</v>
      </c>
      <c r="BO40" s="74" t="s">
        <v>429</v>
      </c>
      <c r="BP40" s="74" t="s">
        <v>429</v>
      </c>
      <c r="BQ40" s="74" t="s">
        <v>429</v>
      </c>
      <c r="BR40" s="74" t="s">
        <v>429</v>
      </c>
      <c r="BS40" s="80" t="s">
        <v>430</v>
      </c>
      <c r="BT40" s="97" t="s">
        <v>430</v>
      </c>
      <c r="BU40" s="98"/>
      <c r="BV40" s="100" t="s">
        <v>431</v>
      </c>
      <c r="BW40" s="55" t="s">
        <v>431</v>
      </c>
    </row>
    <row r="41" spans="2:75" s="43" customFormat="1" ht="13.95" customHeight="1" x14ac:dyDescent="0.25">
      <c r="B41" s="61" t="str">
        <f t="shared" si="5"/>
        <v>SSC</v>
      </c>
      <c r="C41" s="764"/>
      <c r="D41" s="61" t="s">
        <v>432</v>
      </c>
      <c r="E41" s="91" t="str">
        <f>IFERROR(INDEX('[6]PCD List'!$E$3:$O$41,MATCH(DPWW1_blank!$D41,'[6]PCD List'!$D$3:$D$41,0),MATCH(DPWW1_blank!$B41,'[6]PCD List'!$E$2:$O$2,0)),"")</f>
        <v/>
      </c>
      <c r="F41" s="63" t="s">
        <v>433</v>
      </c>
      <c r="G41" s="63" t="s">
        <v>434</v>
      </c>
      <c r="H41" s="64" t="s">
        <v>350</v>
      </c>
      <c r="I41" s="64">
        <v>0</v>
      </c>
      <c r="J41" s="66"/>
      <c r="K41" s="66"/>
      <c r="L41" s="66"/>
      <c r="M41" s="66"/>
      <c r="N41" s="66"/>
      <c r="O41" s="66"/>
      <c r="P41" s="66"/>
      <c r="Q41" s="66"/>
      <c r="R41" s="66"/>
      <c r="S41" s="66"/>
      <c r="T41" s="66"/>
      <c r="U41" s="72">
        <f t="shared" si="0"/>
        <v>0</v>
      </c>
      <c r="V41" s="72">
        <f t="shared" si="1"/>
        <v>0</v>
      </c>
      <c r="W41" s="9"/>
      <c r="X41" s="94"/>
      <c r="Y41" s="94"/>
      <c r="Z41" s="94"/>
      <c r="AA41" s="94"/>
      <c r="AB41" s="94"/>
      <c r="AC41" s="94"/>
      <c r="AD41" s="94"/>
      <c r="AE41" s="94"/>
      <c r="AF41" s="94"/>
      <c r="AG41" s="94"/>
      <c r="AH41" s="94"/>
      <c r="AI41" s="72">
        <f t="shared" si="2"/>
        <v>0</v>
      </c>
      <c r="AJ41" s="72">
        <f t="shared" si="3"/>
        <v>0</v>
      </c>
      <c r="AK41" s="93"/>
      <c r="AL41" s="54" t="str">
        <f t="shared" si="6"/>
        <v/>
      </c>
      <c r="AM41" s="54" t="str">
        <f t="shared" si="6"/>
        <v/>
      </c>
      <c r="AN41" s="94" t="s">
        <v>59</v>
      </c>
      <c r="AO41" s="94" t="s">
        <v>59</v>
      </c>
      <c r="AP41" s="95"/>
      <c r="AQ41" s="96" t="s">
        <v>435</v>
      </c>
      <c r="AT41" s="74" t="s">
        <v>436</v>
      </c>
      <c r="AU41" s="74" t="s">
        <v>436</v>
      </c>
      <c r="AV41" s="74" t="s">
        <v>436</v>
      </c>
      <c r="AW41" s="74" t="s">
        <v>436</v>
      </c>
      <c r="AX41" s="74" t="s">
        <v>436</v>
      </c>
      <c r="AY41" s="74" t="s">
        <v>436</v>
      </c>
      <c r="AZ41" s="74" t="s">
        <v>436</v>
      </c>
      <c r="BA41" s="74" t="s">
        <v>436</v>
      </c>
      <c r="BB41" s="74" t="s">
        <v>436</v>
      </c>
      <c r="BC41" s="74" t="s">
        <v>436</v>
      </c>
      <c r="BD41" s="74" t="s">
        <v>436</v>
      </c>
      <c r="BE41" s="80" t="s">
        <v>437</v>
      </c>
      <c r="BF41" s="97" t="s">
        <v>437</v>
      </c>
      <c r="BG41" s="98"/>
      <c r="BH41" s="99" t="s">
        <v>438</v>
      </c>
      <c r="BI41" s="74" t="s">
        <v>438</v>
      </c>
      <c r="BJ41" s="74" t="s">
        <v>438</v>
      </c>
      <c r="BK41" s="74" t="s">
        <v>438</v>
      </c>
      <c r="BL41" s="74" t="s">
        <v>438</v>
      </c>
      <c r="BM41" s="74" t="s">
        <v>438</v>
      </c>
      <c r="BN41" s="74" t="s">
        <v>438</v>
      </c>
      <c r="BO41" s="74" t="s">
        <v>438</v>
      </c>
      <c r="BP41" s="74" t="s">
        <v>438</v>
      </c>
      <c r="BQ41" s="74" t="s">
        <v>438</v>
      </c>
      <c r="BR41" s="74" t="s">
        <v>438</v>
      </c>
      <c r="BS41" s="80" t="s">
        <v>439</v>
      </c>
      <c r="BT41" s="97" t="s">
        <v>439</v>
      </c>
      <c r="BU41" s="98"/>
      <c r="BV41" s="100" t="s">
        <v>440</v>
      </c>
      <c r="BW41" s="55" t="s">
        <v>440</v>
      </c>
    </row>
    <row r="42" spans="2:75" s="43" customFormat="1" ht="24.6" x14ac:dyDescent="0.25">
      <c r="B42" s="61" t="str">
        <f t="shared" si="5"/>
        <v>SSC</v>
      </c>
      <c r="C42" s="764"/>
      <c r="D42" s="61" t="s">
        <v>432</v>
      </c>
      <c r="E42" s="91" t="str">
        <f>IFERROR(INDEX('[6]PCD List'!$E$3:$O$41,MATCH(DPWW1_blank!$D42,'[6]PCD List'!$D$3:$D$41,0),MATCH(DPWW1_blank!$B42,'[6]PCD List'!$E$2:$O$2,0)),"")</f>
        <v/>
      </c>
      <c r="F42" s="63" t="s">
        <v>433</v>
      </c>
      <c r="G42" s="63" t="s">
        <v>441</v>
      </c>
      <c r="H42" s="64" t="s">
        <v>350</v>
      </c>
      <c r="I42" s="64">
        <v>0</v>
      </c>
      <c r="J42" s="66"/>
      <c r="K42" s="66"/>
      <c r="L42" s="66"/>
      <c r="M42" s="66"/>
      <c r="N42" s="66"/>
      <c r="O42" s="66"/>
      <c r="P42" s="66"/>
      <c r="Q42" s="66"/>
      <c r="R42" s="66"/>
      <c r="S42" s="66"/>
      <c r="T42" s="66"/>
      <c r="U42" s="72">
        <f t="shared" si="0"/>
        <v>0</v>
      </c>
      <c r="V42" s="72">
        <f t="shared" si="1"/>
        <v>0</v>
      </c>
      <c r="W42" s="9"/>
      <c r="X42" s="94"/>
      <c r="Y42" s="94"/>
      <c r="Z42" s="94"/>
      <c r="AA42" s="94"/>
      <c r="AB42" s="94"/>
      <c r="AC42" s="94"/>
      <c r="AD42" s="94"/>
      <c r="AE42" s="94"/>
      <c r="AF42" s="94"/>
      <c r="AG42" s="94"/>
      <c r="AH42" s="94"/>
      <c r="AI42" s="72">
        <f t="shared" si="2"/>
        <v>0</v>
      </c>
      <c r="AJ42" s="72">
        <f t="shared" si="3"/>
        <v>0</v>
      </c>
      <c r="AK42" s="93"/>
      <c r="AL42" s="54" t="str">
        <f t="shared" si="6"/>
        <v/>
      </c>
      <c r="AM42" s="54" t="str">
        <f t="shared" si="6"/>
        <v/>
      </c>
      <c r="AN42" s="94" t="s">
        <v>59</v>
      </c>
      <c r="AO42" s="94" t="s">
        <v>59</v>
      </c>
      <c r="AP42" s="95"/>
      <c r="AQ42" s="96" t="s">
        <v>442</v>
      </c>
      <c r="AT42" s="74" t="s">
        <v>443</v>
      </c>
      <c r="AU42" s="74" t="s">
        <v>443</v>
      </c>
      <c r="AV42" s="74" t="s">
        <v>443</v>
      </c>
      <c r="AW42" s="74" t="s">
        <v>443</v>
      </c>
      <c r="AX42" s="74" t="s">
        <v>443</v>
      </c>
      <c r="AY42" s="74" t="s">
        <v>443</v>
      </c>
      <c r="AZ42" s="74" t="s">
        <v>443</v>
      </c>
      <c r="BA42" s="74" t="s">
        <v>443</v>
      </c>
      <c r="BB42" s="74" t="s">
        <v>443</v>
      </c>
      <c r="BC42" s="74" t="s">
        <v>443</v>
      </c>
      <c r="BD42" s="74" t="s">
        <v>443</v>
      </c>
      <c r="BE42" s="80" t="s">
        <v>444</v>
      </c>
      <c r="BF42" s="97" t="s">
        <v>444</v>
      </c>
      <c r="BG42" s="98"/>
      <c r="BH42" s="99" t="s">
        <v>445</v>
      </c>
      <c r="BI42" s="74" t="s">
        <v>445</v>
      </c>
      <c r="BJ42" s="74" t="s">
        <v>445</v>
      </c>
      <c r="BK42" s="74" t="s">
        <v>445</v>
      </c>
      <c r="BL42" s="74" t="s">
        <v>445</v>
      </c>
      <c r="BM42" s="74" t="s">
        <v>445</v>
      </c>
      <c r="BN42" s="74" t="s">
        <v>445</v>
      </c>
      <c r="BO42" s="74" t="s">
        <v>445</v>
      </c>
      <c r="BP42" s="74" t="s">
        <v>445</v>
      </c>
      <c r="BQ42" s="74" t="s">
        <v>445</v>
      </c>
      <c r="BR42" s="74" t="s">
        <v>445</v>
      </c>
      <c r="BS42" s="80" t="s">
        <v>446</v>
      </c>
      <c r="BT42" s="97" t="s">
        <v>446</v>
      </c>
      <c r="BU42" s="98"/>
      <c r="BV42" s="100" t="s">
        <v>447</v>
      </c>
      <c r="BW42" s="55" t="s">
        <v>447</v>
      </c>
    </row>
    <row r="43" spans="2:75" s="43" customFormat="1" ht="13.95" customHeight="1" x14ac:dyDescent="0.25">
      <c r="B43" s="61" t="str">
        <f t="shared" si="5"/>
        <v>SSC</v>
      </c>
      <c r="C43" s="764"/>
      <c r="D43" s="61" t="s">
        <v>432</v>
      </c>
      <c r="E43" s="91" t="str">
        <f>IFERROR(INDEX('[6]PCD List'!$E$3:$O$41,MATCH(DPWW1_blank!$D43,'[6]PCD List'!$D$3:$D$41,0),MATCH(DPWW1_blank!$B43,'[6]PCD List'!$E$2:$O$2,0)),"")</f>
        <v/>
      </c>
      <c r="F43" s="63" t="s">
        <v>433</v>
      </c>
      <c r="G43" s="63" t="s">
        <v>448</v>
      </c>
      <c r="H43" s="64" t="s">
        <v>350</v>
      </c>
      <c r="I43" s="64">
        <v>0</v>
      </c>
      <c r="J43" s="66"/>
      <c r="K43" s="66"/>
      <c r="L43" s="66"/>
      <c r="M43" s="66"/>
      <c r="N43" s="66"/>
      <c r="O43" s="66"/>
      <c r="P43" s="66"/>
      <c r="Q43" s="66"/>
      <c r="R43" s="66"/>
      <c r="S43" s="66"/>
      <c r="T43" s="66"/>
      <c r="U43" s="72">
        <f t="shared" si="0"/>
        <v>0</v>
      </c>
      <c r="V43" s="72">
        <f t="shared" si="1"/>
        <v>0</v>
      </c>
      <c r="W43" s="9"/>
      <c r="X43" s="94"/>
      <c r="Y43" s="94"/>
      <c r="Z43" s="94"/>
      <c r="AA43" s="94"/>
      <c r="AB43" s="94"/>
      <c r="AC43" s="94"/>
      <c r="AD43" s="94"/>
      <c r="AE43" s="94"/>
      <c r="AF43" s="94"/>
      <c r="AG43" s="94"/>
      <c r="AH43" s="94"/>
      <c r="AI43" s="72">
        <f t="shared" si="2"/>
        <v>0</v>
      </c>
      <c r="AJ43" s="72">
        <f t="shared" si="3"/>
        <v>0</v>
      </c>
      <c r="AK43" s="93"/>
      <c r="AL43" s="54" t="str">
        <f t="shared" si="6"/>
        <v/>
      </c>
      <c r="AM43" s="54" t="str">
        <f t="shared" si="6"/>
        <v/>
      </c>
      <c r="AN43" s="94" t="s">
        <v>59</v>
      </c>
      <c r="AO43" s="94" t="s">
        <v>59</v>
      </c>
      <c r="AP43" s="95"/>
      <c r="AQ43" s="96" t="s">
        <v>449</v>
      </c>
      <c r="AT43" s="74" t="s">
        <v>450</v>
      </c>
      <c r="AU43" s="74" t="s">
        <v>450</v>
      </c>
      <c r="AV43" s="74" t="s">
        <v>450</v>
      </c>
      <c r="AW43" s="74" t="s">
        <v>450</v>
      </c>
      <c r="AX43" s="74" t="s">
        <v>450</v>
      </c>
      <c r="AY43" s="74" t="s">
        <v>450</v>
      </c>
      <c r="AZ43" s="74" t="s">
        <v>450</v>
      </c>
      <c r="BA43" s="74" t="s">
        <v>450</v>
      </c>
      <c r="BB43" s="74" t="s">
        <v>450</v>
      </c>
      <c r="BC43" s="74" t="s">
        <v>450</v>
      </c>
      <c r="BD43" s="74" t="s">
        <v>450</v>
      </c>
      <c r="BE43" s="80" t="s">
        <v>451</v>
      </c>
      <c r="BF43" s="97" t="s">
        <v>451</v>
      </c>
      <c r="BG43" s="98"/>
      <c r="BH43" s="99" t="s">
        <v>452</v>
      </c>
      <c r="BI43" s="74" t="s">
        <v>452</v>
      </c>
      <c r="BJ43" s="74" t="s">
        <v>452</v>
      </c>
      <c r="BK43" s="74" t="s">
        <v>452</v>
      </c>
      <c r="BL43" s="74" t="s">
        <v>452</v>
      </c>
      <c r="BM43" s="74" t="s">
        <v>452</v>
      </c>
      <c r="BN43" s="74" t="s">
        <v>452</v>
      </c>
      <c r="BO43" s="74" t="s">
        <v>452</v>
      </c>
      <c r="BP43" s="74" t="s">
        <v>452</v>
      </c>
      <c r="BQ43" s="74" t="s">
        <v>452</v>
      </c>
      <c r="BR43" s="74" t="s">
        <v>452</v>
      </c>
      <c r="BS43" s="80" t="s">
        <v>453</v>
      </c>
      <c r="BT43" s="97" t="s">
        <v>453</v>
      </c>
      <c r="BU43" s="98"/>
      <c r="BV43" s="100" t="s">
        <v>454</v>
      </c>
      <c r="BW43" s="55" t="s">
        <v>454</v>
      </c>
    </row>
    <row r="44" spans="2:75" s="43" customFormat="1" ht="24.6" x14ac:dyDescent="0.25">
      <c r="B44" s="61" t="str">
        <f t="shared" si="5"/>
        <v>SSC</v>
      </c>
      <c r="C44" s="764"/>
      <c r="D44" s="61" t="s">
        <v>432</v>
      </c>
      <c r="E44" s="91" t="str">
        <f>IFERROR(INDEX('[6]PCD List'!$E$3:$O$41,MATCH(DPWW1_blank!$D44,'[6]PCD List'!$D$3:$D$41,0),MATCH(DPWW1_blank!$B44,'[6]PCD List'!$E$2:$O$2,0)),"")</f>
        <v/>
      </c>
      <c r="F44" s="63" t="s">
        <v>433</v>
      </c>
      <c r="G44" s="63" t="s">
        <v>455</v>
      </c>
      <c r="H44" s="64" t="s">
        <v>350</v>
      </c>
      <c r="I44" s="64">
        <v>0</v>
      </c>
      <c r="J44" s="66"/>
      <c r="K44" s="66"/>
      <c r="L44" s="66"/>
      <c r="M44" s="66"/>
      <c r="N44" s="66"/>
      <c r="O44" s="66"/>
      <c r="P44" s="66"/>
      <c r="Q44" s="66"/>
      <c r="R44" s="66"/>
      <c r="S44" s="66"/>
      <c r="T44" s="66"/>
      <c r="U44" s="72">
        <f t="shared" si="0"/>
        <v>0</v>
      </c>
      <c r="V44" s="72">
        <f t="shared" si="1"/>
        <v>0</v>
      </c>
      <c r="W44" s="9"/>
      <c r="X44" s="94"/>
      <c r="Y44" s="94"/>
      <c r="Z44" s="94"/>
      <c r="AA44" s="94"/>
      <c r="AB44" s="94"/>
      <c r="AC44" s="94"/>
      <c r="AD44" s="94"/>
      <c r="AE44" s="94"/>
      <c r="AF44" s="94"/>
      <c r="AG44" s="94"/>
      <c r="AH44" s="94"/>
      <c r="AI44" s="72">
        <f t="shared" si="2"/>
        <v>0</v>
      </c>
      <c r="AJ44" s="72">
        <f t="shared" si="3"/>
        <v>0</v>
      </c>
      <c r="AK44" s="93"/>
      <c r="AL44" s="54" t="str">
        <f t="shared" si="6"/>
        <v/>
      </c>
      <c r="AM44" s="54" t="str">
        <f t="shared" si="6"/>
        <v/>
      </c>
      <c r="AN44" s="94" t="s">
        <v>59</v>
      </c>
      <c r="AO44" s="94" t="s">
        <v>59</v>
      </c>
      <c r="AP44" s="95"/>
      <c r="AQ44" s="96" t="s">
        <v>456</v>
      </c>
      <c r="AT44" s="74" t="s">
        <v>457</v>
      </c>
      <c r="AU44" s="74" t="s">
        <v>457</v>
      </c>
      <c r="AV44" s="74" t="s">
        <v>457</v>
      </c>
      <c r="AW44" s="74" t="s">
        <v>457</v>
      </c>
      <c r="AX44" s="74" t="s">
        <v>457</v>
      </c>
      <c r="AY44" s="74" t="s">
        <v>457</v>
      </c>
      <c r="AZ44" s="74" t="s">
        <v>457</v>
      </c>
      <c r="BA44" s="74" t="s">
        <v>457</v>
      </c>
      <c r="BB44" s="74" t="s">
        <v>457</v>
      </c>
      <c r="BC44" s="74" t="s">
        <v>457</v>
      </c>
      <c r="BD44" s="74" t="s">
        <v>457</v>
      </c>
      <c r="BE44" s="80" t="s">
        <v>458</v>
      </c>
      <c r="BF44" s="97" t="s">
        <v>458</v>
      </c>
      <c r="BG44" s="98"/>
      <c r="BH44" s="99" t="s">
        <v>459</v>
      </c>
      <c r="BI44" s="74" t="s">
        <v>459</v>
      </c>
      <c r="BJ44" s="74" t="s">
        <v>459</v>
      </c>
      <c r="BK44" s="74" t="s">
        <v>459</v>
      </c>
      <c r="BL44" s="74" t="s">
        <v>459</v>
      </c>
      <c r="BM44" s="74" t="s">
        <v>459</v>
      </c>
      <c r="BN44" s="74" t="s">
        <v>459</v>
      </c>
      <c r="BO44" s="74" t="s">
        <v>459</v>
      </c>
      <c r="BP44" s="74" t="s">
        <v>459</v>
      </c>
      <c r="BQ44" s="74" t="s">
        <v>459</v>
      </c>
      <c r="BR44" s="74" t="s">
        <v>459</v>
      </c>
      <c r="BS44" s="80" t="s">
        <v>460</v>
      </c>
      <c r="BT44" s="97" t="s">
        <v>460</v>
      </c>
      <c r="BU44" s="98"/>
      <c r="BV44" s="100" t="s">
        <v>461</v>
      </c>
      <c r="BW44" s="55" t="s">
        <v>461</v>
      </c>
    </row>
    <row r="45" spans="2:75" s="43" customFormat="1" ht="13.95" customHeight="1" x14ac:dyDescent="0.25">
      <c r="B45" s="61" t="str">
        <f t="shared" si="5"/>
        <v>SSC</v>
      </c>
      <c r="C45" s="764"/>
      <c r="D45" s="61" t="s">
        <v>432</v>
      </c>
      <c r="E45" s="91" t="str">
        <f>IFERROR(INDEX('[6]PCD List'!$E$3:$O$41,MATCH(DPWW1_blank!$D45,'[6]PCD List'!$D$3:$D$41,0),MATCH(DPWW1_blank!$B45,'[6]PCD List'!$E$2:$O$2,0)),"")</f>
        <v/>
      </c>
      <c r="F45" s="63" t="s">
        <v>433</v>
      </c>
      <c r="G45" s="63" t="s">
        <v>462</v>
      </c>
      <c r="H45" s="64" t="s">
        <v>350</v>
      </c>
      <c r="I45" s="64">
        <v>0</v>
      </c>
      <c r="J45" s="66"/>
      <c r="K45" s="66"/>
      <c r="L45" s="66"/>
      <c r="M45" s="66"/>
      <c r="N45" s="66"/>
      <c r="O45" s="66"/>
      <c r="P45" s="66"/>
      <c r="Q45" s="66"/>
      <c r="R45" s="66"/>
      <c r="S45" s="66"/>
      <c r="T45" s="66"/>
      <c r="U45" s="72">
        <f t="shared" si="0"/>
        <v>0</v>
      </c>
      <c r="V45" s="72">
        <f t="shared" si="1"/>
        <v>0</v>
      </c>
      <c r="W45" s="9"/>
      <c r="X45" s="94"/>
      <c r="Y45" s="94"/>
      <c r="Z45" s="94"/>
      <c r="AA45" s="94"/>
      <c r="AB45" s="94"/>
      <c r="AC45" s="94"/>
      <c r="AD45" s="94"/>
      <c r="AE45" s="94"/>
      <c r="AF45" s="94"/>
      <c r="AG45" s="94"/>
      <c r="AH45" s="94"/>
      <c r="AI45" s="72">
        <f t="shared" si="2"/>
        <v>0</v>
      </c>
      <c r="AJ45" s="72">
        <f t="shared" si="3"/>
        <v>0</v>
      </c>
      <c r="AK45" s="93"/>
      <c r="AL45" s="54" t="str">
        <f t="shared" si="6"/>
        <v/>
      </c>
      <c r="AM45" s="54" t="str">
        <f t="shared" si="6"/>
        <v/>
      </c>
      <c r="AN45" s="94" t="s">
        <v>59</v>
      </c>
      <c r="AO45" s="94" t="s">
        <v>59</v>
      </c>
      <c r="AP45" s="95"/>
      <c r="AQ45" s="96" t="s">
        <v>463</v>
      </c>
      <c r="AT45" s="74" t="s">
        <v>464</v>
      </c>
      <c r="AU45" s="74" t="s">
        <v>464</v>
      </c>
      <c r="AV45" s="74" t="s">
        <v>464</v>
      </c>
      <c r="AW45" s="74" t="s">
        <v>464</v>
      </c>
      <c r="AX45" s="74" t="s">
        <v>464</v>
      </c>
      <c r="AY45" s="74" t="s">
        <v>464</v>
      </c>
      <c r="AZ45" s="74" t="s">
        <v>464</v>
      </c>
      <c r="BA45" s="74" t="s">
        <v>464</v>
      </c>
      <c r="BB45" s="74" t="s">
        <v>464</v>
      </c>
      <c r="BC45" s="74" t="s">
        <v>464</v>
      </c>
      <c r="BD45" s="74" t="s">
        <v>464</v>
      </c>
      <c r="BE45" s="80" t="s">
        <v>465</v>
      </c>
      <c r="BF45" s="97" t="s">
        <v>465</v>
      </c>
      <c r="BG45" s="98"/>
      <c r="BH45" s="99" t="s">
        <v>466</v>
      </c>
      <c r="BI45" s="74" t="s">
        <v>466</v>
      </c>
      <c r="BJ45" s="74" t="s">
        <v>466</v>
      </c>
      <c r="BK45" s="74" t="s">
        <v>466</v>
      </c>
      <c r="BL45" s="74" t="s">
        <v>466</v>
      </c>
      <c r="BM45" s="74" t="s">
        <v>466</v>
      </c>
      <c r="BN45" s="74" t="s">
        <v>466</v>
      </c>
      <c r="BO45" s="74" t="s">
        <v>466</v>
      </c>
      <c r="BP45" s="74" t="s">
        <v>466</v>
      </c>
      <c r="BQ45" s="74" t="s">
        <v>466</v>
      </c>
      <c r="BR45" s="74" t="s">
        <v>466</v>
      </c>
      <c r="BS45" s="80" t="s">
        <v>467</v>
      </c>
      <c r="BT45" s="97" t="s">
        <v>467</v>
      </c>
      <c r="BU45" s="98"/>
      <c r="BV45" s="100" t="s">
        <v>468</v>
      </c>
      <c r="BW45" s="55" t="s">
        <v>468</v>
      </c>
    </row>
    <row r="46" spans="2:75" s="43" customFormat="1" ht="24.6" x14ac:dyDescent="0.25">
      <c r="B46" s="61" t="str">
        <f t="shared" si="5"/>
        <v>SSC</v>
      </c>
      <c r="C46" s="764"/>
      <c r="D46" s="61" t="s">
        <v>432</v>
      </c>
      <c r="E46" s="91" t="str">
        <f>IFERROR(INDEX('[6]PCD List'!$E$3:$O$41,MATCH(DPWW1_blank!$D46,'[6]PCD List'!$D$3:$D$41,0),MATCH(DPWW1_blank!$B46,'[6]PCD List'!$E$2:$O$2,0)),"")</f>
        <v/>
      </c>
      <c r="F46" s="63" t="s">
        <v>433</v>
      </c>
      <c r="G46" s="63" t="s">
        <v>469</v>
      </c>
      <c r="H46" s="64" t="s">
        <v>350</v>
      </c>
      <c r="I46" s="64">
        <v>0</v>
      </c>
      <c r="J46" s="66"/>
      <c r="K46" s="66"/>
      <c r="L46" s="66"/>
      <c r="M46" s="66"/>
      <c r="N46" s="66"/>
      <c r="O46" s="66"/>
      <c r="P46" s="66"/>
      <c r="Q46" s="66"/>
      <c r="R46" s="66"/>
      <c r="S46" s="66"/>
      <c r="T46" s="66"/>
      <c r="U46" s="72">
        <f t="shared" si="0"/>
        <v>0</v>
      </c>
      <c r="V46" s="72">
        <f t="shared" si="1"/>
        <v>0</v>
      </c>
      <c r="W46" s="9"/>
      <c r="X46" s="94"/>
      <c r="Y46" s="94"/>
      <c r="Z46" s="94"/>
      <c r="AA46" s="94"/>
      <c r="AB46" s="94"/>
      <c r="AC46" s="94"/>
      <c r="AD46" s="94"/>
      <c r="AE46" s="94"/>
      <c r="AF46" s="94"/>
      <c r="AG46" s="94"/>
      <c r="AH46" s="94"/>
      <c r="AI46" s="72">
        <f t="shared" si="2"/>
        <v>0</v>
      </c>
      <c r="AJ46" s="72">
        <f t="shared" si="3"/>
        <v>0</v>
      </c>
      <c r="AK46" s="93"/>
      <c r="AL46" s="54" t="str">
        <f t="shared" si="6"/>
        <v/>
      </c>
      <c r="AM46" s="54" t="str">
        <f t="shared" si="6"/>
        <v/>
      </c>
      <c r="AN46" s="94" t="s">
        <v>59</v>
      </c>
      <c r="AO46" s="94" t="s">
        <v>59</v>
      </c>
      <c r="AP46" s="95"/>
      <c r="AQ46" s="96" t="s">
        <v>470</v>
      </c>
      <c r="AT46" s="74" t="s">
        <v>471</v>
      </c>
      <c r="AU46" s="74" t="s">
        <v>471</v>
      </c>
      <c r="AV46" s="74" t="s">
        <v>471</v>
      </c>
      <c r="AW46" s="74" t="s">
        <v>471</v>
      </c>
      <c r="AX46" s="74" t="s">
        <v>471</v>
      </c>
      <c r="AY46" s="74" t="s">
        <v>471</v>
      </c>
      <c r="AZ46" s="74" t="s">
        <v>471</v>
      </c>
      <c r="BA46" s="74" t="s">
        <v>471</v>
      </c>
      <c r="BB46" s="74" t="s">
        <v>471</v>
      </c>
      <c r="BC46" s="74" t="s">
        <v>471</v>
      </c>
      <c r="BD46" s="74" t="s">
        <v>471</v>
      </c>
      <c r="BE46" s="80" t="s">
        <v>472</v>
      </c>
      <c r="BF46" s="97" t="s">
        <v>472</v>
      </c>
      <c r="BG46" s="98"/>
      <c r="BH46" s="99" t="s">
        <v>473</v>
      </c>
      <c r="BI46" s="74" t="s">
        <v>473</v>
      </c>
      <c r="BJ46" s="74" t="s">
        <v>473</v>
      </c>
      <c r="BK46" s="74" t="s">
        <v>473</v>
      </c>
      <c r="BL46" s="74" t="s">
        <v>473</v>
      </c>
      <c r="BM46" s="74" t="s">
        <v>473</v>
      </c>
      <c r="BN46" s="74" t="s">
        <v>473</v>
      </c>
      <c r="BO46" s="74" t="s">
        <v>473</v>
      </c>
      <c r="BP46" s="74" t="s">
        <v>473</v>
      </c>
      <c r="BQ46" s="74" t="s">
        <v>473</v>
      </c>
      <c r="BR46" s="74" t="s">
        <v>473</v>
      </c>
      <c r="BS46" s="80" t="s">
        <v>474</v>
      </c>
      <c r="BT46" s="97" t="s">
        <v>474</v>
      </c>
      <c r="BU46" s="98"/>
      <c r="BV46" s="100" t="s">
        <v>475</v>
      </c>
      <c r="BW46" s="55" t="s">
        <v>475</v>
      </c>
    </row>
    <row r="47" spans="2:75" s="43" customFormat="1" ht="13.95" customHeight="1" x14ac:dyDescent="0.25">
      <c r="B47" s="61" t="str">
        <f t="shared" si="5"/>
        <v>SSC</v>
      </c>
      <c r="C47" s="764"/>
      <c r="D47" s="61" t="s">
        <v>476</v>
      </c>
      <c r="E47" s="91" t="str">
        <f>IFERROR(INDEX('[6]PCD List'!$E$3:$O$41,MATCH(DPWW1_blank!$D47,'[6]PCD List'!$D$3:$D$41,0),MATCH(DPWW1_blank!$B47,'[6]PCD List'!$E$2:$O$2,0)),"")</f>
        <v/>
      </c>
      <c r="F47" s="63" t="s">
        <v>477</v>
      </c>
      <c r="G47" s="63" t="s">
        <v>478</v>
      </c>
      <c r="H47" s="64" t="s">
        <v>479</v>
      </c>
      <c r="I47" s="64">
        <v>0</v>
      </c>
      <c r="J47" s="66"/>
      <c r="K47" s="66"/>
      <c r="L47" s="66"/>
      <c r="M47" s="66"/>
      <c r="N47" s="66"/>
      <c r="O47" s="66"/>
      <c r="P47" s="66"/>
      <c r="Q47" s="66"/>
      <c r="R47" s="66"/>
      <c r="S47" s="66"/>
      <c r="T47" s="66"/>
      <c r="U47" s="72">
        <f t="shared" si="0"/>
        <v>0</v>
      </c>
      <c r="V47" s="72">
        <f t="shared" si="1"/>
        <v>0</v>
      </c>
      <c r="W47" s="9"/>
      <c r="X47" s="94"/>
      <c r="Y47" s="94"/>
      <c r="Z47" s="94"/>
      <c r="AA47" s="94"/>
      <c r="AB47" s="94"/>
      <c r="AC47" s="94"/>
      <c r="AD47" s="94"/>
      <c r="AE47" s="94"/>
      <c r="AF47" s="94"/>
      <c r="AG47" s="94"/>
      <c r="AH47" s="94"/>
      <c r="AI47" s="72">
        <f t="shared" si="2"/>
        <v>0</v>
      </c>
      <c r="AJ47" s="72">
        <f t="shared" si="3"/>
        <v>0</v>
      </c>
      <c r="AK47" s="93"/>
      <c r="AL47" s="54" t="str">
        <f t="shared" si="6"/>
        <v/>
      </c>
      <c r="AM47" s="54" t="str">
        <f t="shared" si="6"/>
        <v/>
      </c>
      <c r="AN47" s="94" t="s">
        <v>59</v>
      </c>
      <c r="AO47" s="94" t="s">
        <v>59</v>
      </c>
      <c r="AP47" s="95"/>
      <c r="AQ47" s="96" t="s">
        <v>480</v>
      </c>
      <c r="AT47" s="74" t="s">
        <v>481</v>
      </c>
      <c r="AU47" s="74" t="s">
        <v>481</v>
      </c>
      <c r="AV47" s="74" t="s">
        <v>481</v>
      </c>
      <c r="AW47" s="74" t="s">
        <v>481</v>
      </c>
      <c r="AX47" s="74" t="s">
        <v>481</v>
      </c>
      <c r="AY47" s="74" t="s">
        <v>481</v>
      </c>
      <c r="AZ47" s="74" t="s">
        <v>481</v>
      </c>
      <c r="BA47" s="74" t="s">
        <v>481</v>
      </c>
      <c r="BB47" s="74" t="s">
        <v>481</v>
      </c>
      <c r="BC47" s="74" t="s">
        <v>481</v>
      </c>
      <c r="BD47" s="74" t="s">
        <v>481</v>
      </c>
      <c r="BE47" s="80" t="s">
        <v>482</v>
      </c>
      <c r="BF47" s="97" t="s">
        <v>482</v>
      </c>
      <c r="BG47" s="98"/>
      <c r="BH47" s="99" t="s">
        <v>483</v>
      </c>
      <c r="BI47" s="74" t="s">
        <v>483</v>
      </c>
      <c r="BJ47" s="74" t="s">
        <v>483</v>
      </c>
      <c r="BK47" s="74" t="s">
        <v>483</v>
      </c>
      <c r="BL47" s="74" t="s">
        <v>483</v>
      </c>
      <c r="BM47" s="74" t="s">
        <v>483</v>
      </c>
      <c r="BN47" s="74" t="s">
        <v>483</v>
      </c>
      <c r="BO47" s="74" t="s">
        <v>483</v>
      </c>
      <c r="BP47" s="74" t="s">
        <v>483</v>
      </c>
      <c r="BQ47" s="74" t="s">
        <v>483</v>
      </c>
      <c r="BR47" s="74" t="s">
        <v>483</v>
      </c>
      <c r="BS47" s="80" t="s">
        <v>484</v>
      </c>
      <c r="BT47" s="97" t="s">
        <v>484</v>
      </c>
      <c r="BU47" s="98"/>
      <c r="BV47" s="100" t="s">
        <v>485</v>
      </c>
      <c r="BW47" s="55" t="s">
        <v>485</v>
      </c>
    </row>
    <row r="48" spans="2:75" s="43" customFormat="1" ht="24.6" x14ac:dyDescent="0.25">
      <c r="B48" s="61" t="str">
        <f t="shared" si="5"/>
        <v>SSC</v>
      </c>
      <c r="C48" s="764"/>
      <c r="D48" s="61" t="s">
        <v>486</v>
      </c>
      <c r="E48" s="91" t="str">
        <f>IFERROR(INDEX('[6]PCD List'!$E$3:$O$41,MATCH(DPWW1_blank!$D48,'[6]PCD List'!$D$3:$D$41,0),MATCH(DPWW1_blank!$B48,'[6]PCD List'!$E$2:$O$2,0)),"")</f>
        <v/>
      </c>
      <c r="F48" s="63" t="s">
        <v>487</v>
      </c>
      <c r="G48" s="63" t="s">
        <v>488</v>
      </c>
      <c r="H48" s="64" t="s">
        <v>350</v>
      </c>
      <c r="I48" s="64">
        <v>0</v>
      </c>
      <c r="J48" s="66"/>
      <c r="K48" s="66"/>
      <c r="L48" s="66"/>
      <c r="M48" s="66"/>
      <c r="N48" s="66"/>
      <c r="O48" s="66"/>
      <c r="P48" s="66"/>
      <c r="Q48" s="66"/>
      <c r="R48" s="66"/>
      <c r="S48" s="66"/>
      <c r="T48" s="66"/>
      <c r="U48" s="72">
        <f t="shared" si="0"/>
        <v>0</v>
      </c>
      <c r="V48" s="72">
        <f t="shared" si="1"/>
        <v>0</v>
      </c>
      <c r="W48" s="9"/>
      <c r="X48" s="94"/>
      <c r="Y48" s="94"/>
      <c r="Z48" s="94"/>
      <c r="AA48" s="94"/>
      <c r="AB48" s="94"/>
      <c r="AC48" s="94"/>
      <c r="AD48" s="94"/>
      <c r="AE48" s="94"/>
      <c r="AF48" s="94"/>
      <c r="AG48" s="94"/>
      <c r="AH48" s="94"/>
      <c r="AI48" s="72">
        <f t="shared" si="2"/>
        <v>0</v>
      </c>
      <c r="AJ48" s="72">
        <f t="shared" si="3"/>
        <v>0</v>
      </c>
      <c r="AK48" s="93"/>
      <c r="AL48" s="54" t="str">
        <f t="shared" si="6"/>
        <v/>
      </c>
      <c r="AM48" s="54" t="str">
        <f t="shared" si="6"/>
        <v/>
      </c>
      <c r="AN48" s="94" t="s">
        <v>59</v>
      </c>
      <c r="AO48" s="94" t="s">
        <v>59</v>
      </c>
      <c r="AP48" s="95"/>
      <c r="AQ48" s="96" t="s">
        <v>489</v>
      </c>
      <c r="AT48" s="74" t="s">
        <v>490</v>
      </c>
      <c r="AU48" s="74" t="s">
        <v>490</v>
      </c>
      <c r="AV48" s="74" t="s">
        <v>490</v>
      </c>
      <c r="AW48" s="74" t="s">
        <v>490</v>
      </c>
      <c r="AX48" s="74" t="s">
        <v>490</v>
      </c>
      <c r="AY48" s="74" t="s">
        <v>490</v>
      </c>
      <c r="AZ48" s="74" t="s">
        <v>490</v>
      </c>
      <c r="BA48" s="74" t="s">
        <v>490</v>
      </c>
      <c r="BB48" s="74" t="s">
        <v>490</v>
      </c>
      <c r="BC48" s="74" t="s">
        <v>490</v>
      </c>
      <c r="BD48" s="74" t="s">
        <v>490</v>
      </c>
      <c r="BE48" s="80" t="s">
        <v>491</v>
      </c>
      <c r="BF48" s="97" t="s">
        <v>491</v>
      </c>
      <c r="BG48" s="98"/>
      <c r="BH48" s="99" t="s">
        <v>492</v>
      </c>
      <c r="BI48" s="74" t="s">
        <v>492</v>
      </c>
      <c r="BJ48" s="74" t="s">
        <v>492</v>
      </c>
      <c r="BK48" s="74" t="s">
        <v>492</v>
      </c>
      <c r="BL48" s="74" t="s">
        <v>492</v>
      </c>
      <c r="BM48" s="74" t="s">
        <v>492</v>
      </c>
      <c r="BN48" s="74" t="s">
        <v>492</v>
      </c>
      <c r="BO48" s="74" t="s">
        <v>492</v>
      </c>
      <c r="BP48" s="74" t="s">
        <v>492</v>
      </c>
      <c r="BQ48" s="74" t="s">
        <v>492</v>
      </c>
      <c r="BR48" s="74" t="s">
        <v>492</v>
      </c>
      <c r="BS48" s="80" t="s">
        <v>493</v>
      </c>
      <c r="BT48" s="97" t="s">
        <v>493</v>
      </c>
      <c r="BU48" s="98"/>
      <c r="BV48" s="100" t="s">
        <v>494</v>
      </c>
      <c r="BW48" s="55" t="s">
        <v>494</v>
      </c>
    </row>
    <row r="49" spans="2:75" s="43" customFormat="1" ht="24.6" x14ac:dyDescent="0.25">
      <c r="B49" s="61" t="str">
        <f t="shared" si="5"/>
        <v>SSC</v>
      </c>
      <c r="C49" s="764"/>
      <c r="D49" s="61" t="s">
        <v>486</v>
      </c>
      <c r="E49" s="91" t="str">
        <f>IFERROR(INDEX('[6]PCD List'!$E$3:$O$41,MATCH(DPWW1_blank!$D49,'[6]PCD List'!$D$3:$D$41,0),MATCH(DPWW1_blank!$B49,'[6]PCD List'!$E$2:$O$2,0)),"")</f>
        <v/>
      </c>
      <c r="F49" s="63" t="s">
        <v>487</v>
      </c>
      <c r="G49" s="63" t="s">
        <v>495</v>
      </c>
      <c r="H49" s="64" t="s">
        <v>153</v>
      </c>
      <c r="I49" s="64">
        <v>0</v>
      </c>
      <c r="J49" s="66"/>
      <c r="K49" s="66"/>
      <c r="L49" s="66"/>
      <c r="M49" s="66"/>
      <c r="N49" s="66"/>
      <c r="O49" s="66"/>
      <c r="P49" s="66"/>
      <c r="Q49" s="66"/>
      <c r="R49" s="66"/>
      <c r="S49" s="66"/>
      <c r="T49" s="66"/>
      <c r="U49" s="72">
        <f t="shared" si="0"/>
        <v>0</v>
      </c>
      <c r="V49" s="72">
        <f t="shared" si="1"/>
        <v>0</v>
      </c>
      <c r="W49" s="9"/>
      <c r="X49" s="94"/>
      <c r="Y49" s="94"/>
      <c r="Z49" s="94"/>
      <c r="AA49" s="94"/>
      <c r="AB49" s="94"/>
      <c r="AC49" s="94"/>
      <c r="AD49" s="94"/>
      <c r="AE49" s="94"/>
      <c r="AF49" s="94"/>
      <c r="AG49" s="94"/>
      <c r="AH49" s="94"/>
      <c r="AI49" s="72">
        <f t="shared" si="2"/>
        <v>0</v>
      </c>
      <c r="AJ49" s="72">
        <f t="shared" si="3"/>
        <v>0</v>
      </c>
      <c r="AK49" s="93"/>
      <c r="AL49" s="54" t="str">
        <f t="shared" si="6"/>
        <v/>
      </c>
      <c r="AM49" s="54" t="str">
        <f t="shared" si="6"/>
        <v/>
      </c>
      <c r="AN49" s="94" t="s">
        <v>59</v>
      </c>
      <c r="AO49" s="94" t="s">
        <v>59</v>
      </c>
      <c r="AP49" s="95"/>
      <c r="AQ49" s="96" t="s">
        <v>496</v>
      </c>
      <c r="AT49" s="74" t="s">
        <v>497</v>
      </c>
      <c r="AU49" s="74" t="s">
        <v>497</v>
      </c>
      <c r="AV49" s="74" t="s">
        <v>497</v>
      </c>
      <c r="AW49" s="74" t="s">
        <v>497</v>
      </c>
      <c r="AX49" s="74" t="s">
        <v>497</v>
      </c>
      <c r="AY49" s="74" t="s">
        <v>497</v>
      </c>
      <c r="AZ49" s="74" t="s">
        <v>497</v>
      </c>
      <c r="BA49" s="74" t="s">
        <v>497</v>
      </c>
      <c r="BB49" s="74" t="s">
        <v>497</v>
      </c>
      <c r="BC49" s="74" t="s">
        <v>497</v>
      </c>
      <c r="BD49" s="74" t="s">
        <v>497</v>
      </c>
      <c r="BE49" s="80" t="s">
        <v>498</v>
      </c>
      <c r="BF49" s="97" t="s">
        <v>498</v>
      </c>
      <c r="BG49" s="98"/>
      <c r="BH49" s="99" t="s">
        <v>499</v>
      </c>
      <c r="BI49" s="74" t="s">
        <v>499</v>
      </c>
      <c r="BJ49" s="74" t="s">
        <v>499</v>
      </c>
      <c r="BK49" s="74" t="s">
        <v>499</v>
      </c>
      <c r="BL49" s="74" t="s">
        <v>499</v>
      </c>
      <c r="BM49" s="74" t="s">
        <v>499</v>
      </c>
      <c r="BN49" s="74" t="s">
        <v>499</v>
      </c>
      <c r="BO49" s="74" t="s">
        <v>499</v>
      </c>
      <c r="BP49" s="74" t="s">
        <v>499</v>
      </c>
      <c r="BQ49" s="74" t="s">
        <v>499</v>
      </c>
      <c r="BR49" s="74" t="s">
        <v>499</v>
      </c>
      <c r="BS49" s="80" t="s">
        <v>500</v>
      </c>
      <c r="BT49" s="97" t="s">
        <v>500</v>
      </c>
      <c r="BU49" s="98"/>
      <c r="BV49" s="100" t="s">
        <v>501</v>
      </c>
      <c r="BW49" s="55" t="s">
        <v>501</v>
      </c>
    </row>
    <row r="50" spans="2:75" s="43" customFormat="1" ht="13.95" customHeight="1" x14ac:dyDescent="0.25">
      <c r="B50" s="61" t="str">
        <f t="shared" si="5"/>
        <v>SSC</v>
      </c>
      <c r="C50" s="764"/>
      <c r="D50" s="61" t="s">
        <v>502</v>
      </c>
      <c r="E50" s="91" t="str">
        <f>IFERROR(INDEX('[6]PCD List'!$E$3:$O$41,MATCH(DPWW1_blank!$D50,'[6]PCD List'!$D$3:$D$41,0),MATCH(DPWW1_blank!$B50,'[6]PCD List'!$E$2:$O$2,0)),"")</f>
        <v/>
      </c>
      <c r="F50" s="63" t="s">
        <v>503</v>
      </c>
      <c r="G50" s="63" t="s">
        <v>504</v>
      </c>
      <c r="H50" s="64" t="s">
        <v>505</v>
      </c>
      <c r="I50" s="64">
        <v>3</v>
      </c>
      <c r="J50" s="66"/>
      <c r="K50" s="66"/>
      <c r="L50" s="66"/>
      <c r="M50" s="66"/>
      <c r="N50" s="66"/>
      <c r="O50" s="66"/>
      <c r="P50" s="66"/>
      <c r="Q50" s="66"/>
      <c r="R50" s="66"/>
      <c r="S50" s="66"/>
      <c r="T50" s="66"/>
      <c r="U50" s="72">
        <f t="shared" si="0"/>
        <v>0</v>
      </c>
      <c r="V50" s="72">
        <f t="shared" si="1"/>
        <v>0</v>
      </c>
      <c r="W50" s="9"/>
      <c r="X50" s="94"/>
      <c r="Y50" s="94"/>
      <c r="Z50" s="94"/>
      <c r="AA50" s="94"/>
      <c r="AB50" s="94"/>
      <c r="AC50" s="94"/>
      <c r="AD50" s="94"/>
      <c r="AE50" s="94"/>
      <c r="AF50" s="94"/>
      <c r="AG50" s="94"/>
      <c r="AH50" s="94"/>
      <c r="AI50" s="72">
        <f t="shared" si="2"/>
        <v>0</v>
      </c>
      <c r="AJ50" s="72">
        <f t="shared" si="3"/>
        <v>0</v>
      </c>
      <c r="AK50" s="93"/>
      <c r="AL50" s="54" t="str">
        <f t="shared" si="6"/>
        <v/>
      </c>
      <c r="AM50" s="54" t="str">
        <f t="shared" si="6"/>
        <v/>
      </c>
      <c r="AN50" s="94" t="s">
        <v>59</v>
      </c>
      <c r="AO50" s="94" t="s">
        <v>59</v>
      </c>
      <c r="AP50" s="95"/>
      <c r="AQ50" s="96" t="s">
        <v>506</v>
      </c>
      <c r="AT50" s="74" t="s">
        <v>507</v>
      </c>
      <c r="AU50" s="74" t="s">
        <v>507</v>
      </c>
      <c r="AV50" s="74" t="s">
        <v>507</v>
      </c>
      <c r="AW50" s="74" t="s">
        <v>507</v>
      </c>
      <c r="AX50" s="74" t="s">
        <v>507</v>
      </c>
      <c r="AY50" s="74" t="s">
        <v>507</v>
      </c>
      <c r="AZ50" s="74" t="s">
        <v>507</v>
      </c>
      <c r="BA50" s="74" t="s">
        <v>507</v>
      </c>
      <c r="BB50" s="74" t="s">
        <v>507</v>
      </c>
      <c r="BC50" s="74" t="s">
        <v>507</v>
      </c>
      <c r="BD50" s="74" t="s">
        <v>507</v>
      </c>
      <c r="BE50" s="80" t="s">
        <v>508</v>
      </c>
      <c r="BF50" s="97" t="s">
        <v>508</v>
      </c>
      <c r="BG50" s="98"/>
      <c r="BH50" s="99" t="s">
        <v>509</v>
      </c>
      <c r="BI50" s="74" t="s">
        <v>509</v>
      </c>
      <c r="BJ50" s="74" t="s">
        <v>509</v>
      </c>
      <c r="BK50" s="74" t="s">
        <v>509</v>
      </c>
      <c r="BL50" s="74" t="s">
        <v>509</v>
      </c>
      <c r="BM50" s="74" t="s">
        <v>509</v>
      </c>
      <c r="BN50" s="74" t="s">
        <v>509</v>
      </c>
      <c r="BO50" s="74" t="s">
        <v>509</v>
      </c>
      <c r="BP50" s="74" t="s">
        <v>509</v>
      </c>
      <c r="BQ50" s="74" t="s">
        <v>509</v>
      </c>
      <c r="BR50" s="74" t="s">
        <v>509</v>
      </c>
      <c r="BS50" s="80" t="s">
        <v>510</v>
      </c>
      <c r="BT50" s="97" t="s">
        <v>510</v>
      </c>
      <c r="BU50" s="98"/>
      <c r="BV50" s="100" t="s">
        <v>511</v>
      </c>
      <c r="BW50" s="55" t="s">
        <v>511</v>
      </c>
    </row>
    <row r="51" spans="2:75" s="43" customFormat="1" ht="13.95" customHeight="1" x14ac:dyDescent="0.25">
      <c r="B51" s="61" t="str">
        <f t="shared" si="5"/>
        <v>SSC</v>
      </c>
      <c r="C51" s="764"/>
      <c r="D51" s="61" t="s">
        <v>502</v>
      </c>
      <c r="E51" s="91" t="str">
        <f>IFERROR(INDEX('[6]PCD List'!$E$3:$O$41,MATCH(DPWW1_blank!$D51,'[6]PCD List'!$D$3:$D$41,0),MATCH(DPWW1_blank!$B51,'[6]PCD List'!$E$2:$O$2,0)),"")</f>
        <v/>
      </c>
      <c r="F51" s="63" t="s">
        <v>503</v>
      </c>
      <c r="G51" s="63" t="s">
        <v>512</v>
      </c>
      <c r="H51" s="64" t="s">
        <v>153</v>
      </c>
      <c r="I51" s="64">
        <v>0</v>
      </c>
      <c r="J51" s="66"/>
      <c r="K51" s="66"/>
      <c r="L51" s="66"/>
      <c r="M51" s="66"/>
      <c r="N51" s="66"/>
      <c r="O51" s="66"/>
      <c r="P51" s="66"/>
      <c r="Q51" s="66"/>
      <c r="R51" s="66"/>
      <c r="S51" s="66"/>
      <c r="T51" s="66"/>
      <c r="U51" s="72">
        <f t="shared" si="0"/>
        <v>0</v>
      </c>
      <c r="V51" s="72">
        <f t="shared" si="1"/>
        <v>0</v>
      </c>
      <c r="W51" s="9"/>
      <c r="X51" s="94"/>
      <c r="Y51" s="94"/>
      <c r="Z51" s="94"/>
      <c r="AA51" s="94"/>
      <c r="AB51" s="94"/>
      <c r="AC51" s="94"/>
      <c r="AD51" s="94"/>
      <c r="AE51" s="94"/>
      <c r="AF51" s="94"/>
      <c r="AG51" s="94"/>
      <c r="AH51" s="94"/>
      <c r="AI51" s="72">
        <f t="shared" si="2"/>
        <v>0</v>
      </c>
      <c r="AJ51" s="72">
        <f t="shared" si="3"/>
        <v>0</v>
      </c>
      <c r="AK51" s="93"/>
      <c r="AL51" s="54" t="str">
        <f t="shared" si="6"/>
        <v/>
      </c>
      <c r="AM51" s="54" t="str">
        <f t="shared" si="6"/>
        <v/>
      </c>
      <c r="AN51" s="94" t="s">
        <v>59</v>
      </c>
      <c r="AO51" s="94" t="s">
        <v>59</v>
      </c>
      <c r="AP51" s="95"/>
      <c r="AQ51" s="96" t="s">
        <v>513</v>
      </c>
      <c r="AT51" s="74" t="s">
        <v>514</v>
      </c>
      <c r="AU51" s="74" t="s">
        <v>514</v>
      </c>
      <c r="AV51" s="74" t="s">
        <v>514</v>
      </c>
      <c r="AW51" s="74" t="s">
        <v>514</v>
      </c>
      <c r="AX51" s="74" t="s">
        <v>514</v>
      </c>
      <c r="AY51" s="74" t="s">
        <v>514</v>
      </c>
      <c r="AZ51" s="74" t="s">
        <v>514</v>
      </c>
      <c r="BA51" s="74" t="s">
        <v>514</v>
      </c>
      <c r="BB51" s="74" t="s">
        <v>514</v>
      </c>
      <c r="BC51" s="74" t="s">
        <v>514</v>
      </c>
      <c r="BD51" s="74" t="s">
        <v>514</v>
      </c>
      <c r="BE51" s="80" t="s">
        <v>515</v>
      </c>
      <c r="BF51" s="97" t="s">
        <v>515</v>
      </c>
      <c r="BG51" s="98"/>
      <c r="BH51" s="99" t="s">
        <v>516</v>
      </c>
      <c r="BI51" s="74" t="s">
        <v>516</v>
      </c>
      <c r="BJ51" s="74" t="s">
        <v>516</v>
      </c>
      <c r="BK51" s="74" t="s">
        <v>516</v>
      </c>
      <c r="BL51" s="74" t="s">
        <v>516</v>
      </c>
      <c r="BM51" s="74" t="s">
        <v>516</v>
      </c>
      <c r="BN51" s="74" t="s">
        <v>516</v>
      </c>
      <c r="BO51" s="74" t="s">
        <v>516</v>
      </c>
      <c r="BP51" s="74" t="s">
        <v>516</v>
      </c>
      <c r="BQ51" s="74" t="s">
        <v>516</v>
      </c>
      <c r="BR51" s="74" t="s">
        <v>516</v>
      </c>
      <c r="BS51" s="80" t="s">
        <v>517</v>
      </c>
      <c r="BT51" s="97" t="s">
        <v>517</v>
      </c>
      <c r="BU51" s="98"/>
      <c r="BV51" s="100" t="s">
        <v>518</v>
      </c>
      <c r="BW51" s="55" t="s">
        <v>518</v>
      </c>
    </row>
    <row r="52" spans="2:75" s="43" customFormat="1" ht="24.6" x14ac:dyDescent="0.25">
      <c r="B52" s="61" t="str">
        <f t="shared" si="5"/>
        <v>SSC</v>
      </c>
      <c r="C52" s="764"/>
      <c r="D52" s="61" t="s">
        <v>519</v>
      </c>
      <c r="E52" s="91" t="str">
        <f>IFERROR(INDEX('[6]PCD List'!$E$3:$O$41,MATCH(DPWW1_blank!$D52,'[6]PCD List'!$D$3:$D$41,0),MATCH(DPWW1_blank!$B52,'[6]PCD List'!$E$2:$O$2,0)),"")</f>
        <v/>
      </c>
      <c r="F52" s="63" t="s">
        <v>520</v>
      </c>
      <c r="G52" s="63" t="s">
        <v>521</v>
      </c>
      <c r="H52" s="64" t="s">
        <v>153</v>
      </c>
      <c r="I52" s="64">
        <v>0</v>
      </c>
      <c r="J52" s="66"/>
      <c r="K52" s="66"/>
      <c r="L52" s="66"/>
      <c r="M52" s="66"/>
      <c r="N52" s="66"/>
      <c r="O52" s="66"/>
      <c r="P52" s="66"/>
      <c r="Q52" s="66"/>
      <c r="R52" s="66"/>
      <c r="S52" s="66"/>
      <c r="T52" s="66"/>
      <c r="U52" s="72">
        <f t="shared" si="0"/>
        <v>0</v>
      </c>
      <c r="V52" s="72">
        <f t="shared" si="1"/>
        <v>0</v>
      </c>
      <c r="W52" s="9"/>
      <c r="X52" s="94"/>
      <c r="Y52" s="94"/>
      <c r="Z52" s="94"/>
      <c r="AA52" s="94"/>
      <c r="AB52" s="94"/>
      <c r="AC52" s="94"/>
      <c r="AD52" s="94"/>
      <c r="AE52" s="94"/>
      <c r="AF52" s="94"/>
      <c r="AG52" s="94"/>
      <c r="AH52" s="94"/>
      <c r="AI52" s="72">
        <f t="shared" si="2"/>
        <v>0</v>
      </c>
      <c r="AJ52" s="72">
        <f t="shared" si="3"/>
        <v>0</v>
      </c>
      <c r="AK52" s="93"/>
      <c r="AL52" s="54" t="str">
        <f t="shared" si="6"/>
        <v/>
      </c>
      <c r="AM52" s="54" t="str">
        <f t="shared" si="6"/>
        <v/>
      </c>
      <c r="AN52" s="94" t="s">
        <v>59</v>
      </c>
      <c r="AO52" s="94" t="s">
        <v>59</v>
      </c>
      <c r="AP52" s="95"/>
      <c r="AQ52" s="96" t="s">
        <v>522</v>
      </c>
      <c r="AT52" s="74" t="s">
        <v>523</v>
      </c>
      <c r="AU52" s="74" t="s">
        <v>523</v>
      </c>
      <c r="AV52" s="74" t="s">
        <v>523</v>
      </c>
      <c r="AW52" s="74" t="s">
        <v>523</v>
      </c>
      <c r="AX52" s="74" t="s">
        <v>523</v>
      </c>
      <c r="AY52" s="74" t="s">
        <v>523</v>
      </c>
      <c r="AZ52" s="74" t="s">
        <v>523</v>
      </c>
      <c r="BA52" s="74" t="s">
        <v>523</v>
      </c>
      <c r="BB52" s="74" t="s">
        <v>523</v>
      </c>
      <c r="BC52" s="74" t="s">
        <v>523</v>
      </c>
      <c r="BD52" s="74" t="s">
        <v>523</v>
      </c>
      <c r="BE52" s="80" t="s">
        <v>524</v>
      </c>
      <c r="BF52" s="97" t="s">
        <v>524</v>
      </c>
      <c r="BG52" s="98"/>
      <c r="BH52" s="99" t="s">
        <v>525</v>
      </c>
      <c r="BI52" s="74" t="s">
        <v>525</v>
      </c>
      <c r="BJ52" s="74" t="s">
        <v>525</v>
      </c>
      <c r="BK52" s="74" t="s">
        <v>525</v>
      </c>
      <c r="BL52" s="74" t="s">
        <v>525</v>
      </c>
      <c r="BM52" s="74" t="s">
        <v>525</v>
      </c>
      <c r="BN52" s="74" t="s">
        <v>525</v>
      </c>
      <c r="BO52" s="74" t="s">
        <v>525</v>
      </c>
      <c r="BP52" s="74" t="s">
        <v>525</v>
      </c>
      <c r="BQ52" s="74" t="s">
        <v>525</v>
      </c>
      <c r="BR52" s="74" t="s">
        <v>525</v>
      </c>
      <c r="BS52" s="80" t="s">
        <v>526</v>
      </c>
      <c r="BT52" s="97" t="s">
        <v>526</v>
      </c>
      <c r="BU52" s="98"/>
      <c r="BV52" s="100" t="s">
        <v>527</v>
      </c>
      <c r="BW52" s="55" t="s">
        <v>527</v>
      </c>
    </row>
    <row r="53" spans="2:75" s="43" customFormat="1" ht="13.95" customHeight="1" x14ac:dyDescent="0.25">
      <c r="B53" s="61" t="str">
        <f t="shared" si="5"/>
        <v>SSC</v>
      </c>
      <c r="C53" s="764"/>
      <c r="D53" s="61" t="s">
        <v>519</v>
      </c>
      <c r="E53" s="91" t="str">
        <f>IFERROR(INDEX('[6]PCD List'!$E$3:$O$41,MATCH(DPWW1_blank!$D53,'[6]PCD List'!$D$3:$D$41,0),MATCH(DPWW1_blank!$B53,'[6]PCD List'!$E$2:$O$2,0)),"")</f>
        <v/>
      </c>
      <c r="F53" s="63" t="s">
        <v>520</v>
      </c>
      <c r="G53" s="63" t="s">
        <v>528</v>
      </c>
      <c r="H53" s="64" t="s">
        <v>153</v>
      </c>
      <c r="I53" s="64">
        <v>0</v>
      </c>
      <c r="J53" s="66"/>
      <c r="K53" s="66"/>
      <c r="L53" s="66"/>
      <c r="M53" s="66"/>
      <c r="N53" s="66"/>
      <c r="O53" s="66"/>
      <c r="P53" s="66"/>
      <c r="Q53" s="66"/>
      <c r="R53" s="66"/>
      <c r="S53" s="66"/>
      <c r="T53" s="66"/>
      <c r="U53" s="72">
        <f t="shared" si="0"/>
        <v>0</v>
      </c>
      <c r="V53" s="72">
        <f t="shared" si="1"/>
        <v>0</v>
      </c>
      <c r="W53" s="9"/>
      <c r="X53" s="94"/>
      <c r="Y53" s="94"/>
      <c r="Z53" s="94"/>
      <c r="AA53" s="94"/>
      <c r="AB53" s="94"/>
      <c r="AC53" s="94"/>
      <c r="AD53" s="94"/>
      <c r="AE53" s="94"/>
      <c r="AF53" s="94"/>
      <c r="AG53" s="94"/>
      <c r="AH53" s="94"/>
      <c r="AI53" s="72">
        <f t="shared" si="2"/>
        <v>0</v>
      </c>
      <c r="AJ53" s="72">
        <f t="shared" si="3"/>
        <v>0</v>
      </c>
      <c r="AK53" s="93"/>
      <c r="AL53" s="54" t="str">
        <f t="shared" si="6"/>
        <v/>
      </c>
      <c r="AM53" s="54" t="str">
        <f t="shared" si="6"/>
        <v/>
      </c>
      <c r="AN53" s="94" t="s">
        <v>59</v>
      </c>
      <c r="AO53" s="94" t="s">
        <v>59</v>
      </c>
      <c r="AP53" s="95"/>
      <c r="AQ53" s="96" t="s">
        <v>529</v>
      </c>
      <c r="AT53" s="74" t="s">
        <v>530</v>
      </c>
      <c r="AU53" s="74" t="s">
        <v>530</v>
      </c>
      <c r="AV53" s="74" t="s">
        <v>530</v>
      </c>
      <c r="AW53" s="74" t="s">
        <v>530</v>
      </c>
      <c r="AX53" s="74" t="s">
        <v>530</v>
      </c>
      <c r="AY53" s="74" t="s">
        <v>530</v>
      </c>
      <c r="AZ53" s="74" t="s">
        <v>530</v>
      </c>
      <c r="BA53" s="74" t="s">
        <v>530</v>
      </c>
      <c r="BB53" s="74" t="s">
        <v>530</v>
      </c>
      <c r="BC53" s="74" t="s">
        <v>530</v>
      </c>
      <c r="BD53" s="74" t="s">
        <v>530</v>
      </c>
      <c r="BE53" s="80" t="s">
        <v>531</v>
      </c>
      <c r="BF53" s="97" t="s">
        <v>531</v>
      </c>
      <c r="BG53" s="98"/>
      <c r="BH53" s="99" t="s">
        <v>532</v>
      </c>
      <c r="BI53" s="74" t="s">
        <v>532</v>
      </c>
      <c r="BJ53" s="74" t="s">
        <v>532</v>
      </c>
      <c r="BK53" s="74" t="s">
        <v>532</v>
      </c>
      <c r="BL53" s="74" t="s">
        <v>532</v>
      </c>
      <c r="BM53" s="74" t="s">
        <v>532</v>
      </c>
      <c r="BN53" s="74" t="s">
        <v>532</v>
      </c>
      <c r="BO53" s="74" t="s">
        <v>532</v>
      </c>
      <c r="BP53" s="74" t="s">
        <v>532</v>
      </c>
      <c r="BQ53" s="74" t="s">
        <v>532</v>
      </c>
      <c r="BR53" s="74" t="s">
        <v>532</v>
      </c>
      <c r="BS53" s="80" t="s">
        <v>533</v>
      </c>
      <c r="BT53" s="97" t="s">
        <v>533</v>
      </c>
      <c r="BU53" s="98"/>
      <c r="BV53" s="100" t="s">
        <v>534</v>
      </c>
      <c r="BW53" s="55" t="s">
        <v>534</v>
      </c>
    </row>
    <row r="54" spans="2:75" s="43" customFormat="1" ht="13.95" customHeight="1" x14ac:dyDescent="0.25">
      <c r="B54" s="61" t="str">
        <f t="shared" si="5"/>
        <v>SSC</v>
      </c>
      <c r="C54" s="764"/>
      <c r="D54" s="61" t="s">
        <v>535</v>
      </c>
      <c r="E54" s="91" t="str">
        <f>IFERROR(INDEX('[6]PCD List'!$E$3:$O$41,MATCH(DPWW1_blank!$D54,'[6]PCD List'!$D$3:$D$41,0),MATCH(DPWW1_blank!$B54,'[6]PCD List'!$E$2:$O$2,0)),"")</f>
        <v/>
      </c>
      <c r="F54" s="63" t="s">
        <v>536</v>
      </c>
      <c r="G54" s="63" t="s">
        <v>537</v>
      </c>
      <c r="H54" s="64" t="s">
        <v>153</v>
      </c>
      <c r="I54" s="64">
        <v>0</v>
      </c>
      <c r="J54" s="66"/>
      <c r="K54" s="66"/>
      <c r="L54" s="66"/>
      <c r="M54" s="66"/>
      <c r="N54" s="66"/>
      <c r="O54" s="66"/>
      <c r="P54" s="66"/>
      <c r="Q54" s="66"/>
      <c r="R54" s="66"/>
      <c r="S54" s="66"/>
      <c r="T54" s="66"/>
      <c r="U54" s="72">
        <f t="shared" si="0"/>
        <v>0</v>
      </c>
      <c r="V54" s="72">
        <f t="shared" si="1"/>
        <v>0</v>
      </c>
      <c r="W54" s="9"/>
      <c r="X54" s="94"/>
      <c r="Y54" s="94"/>
      <c r="Z54" s="94"/>
      <c r="AA54" s="94"/>
      <c r="AB54" s="94"/>
      <c r="AC54" s="94"/>
      <c r="AD54" s="94"/>
      <c r="AE54" s="94"/>
      <c r="AF54" s="94"/>
      <c r="AG54" s="94"/>
      <c r="AH54" s="94"/>
      <c r="AI54" s="72">
        <f t="shared" si="2"/>
        <v>0</v>
      </c>
      <c r="AJ54" s="72">
        <f t="shared" si="3"/>
        <v>0</v>
      </c>
      <c r="AK54" s="93"/>
      <c r="AL54" s="54" t="str">
        <f t="shared" si="6"/>
        <v/>
      </c>
      <c r="AM54" s="54" t="str">
        <f t="shared" si="6"/>
        <v/>
      </c>
      <c r="AN54" s="94" t="s">
        <v>59</v>
      </c>
      <c r="AO54" s="94" t="s">
        <v>59</v>
      </c>
      <c r="AP54" s="95"/>
      <c r="AQ54" s="96" t="s">
        <v>538</v>
      </c>
      <c r="AT54" s="74" t="s">
        <v>539</v>
      </c>
      <c r="AU54" s="74" t="s">
        <v>539</v>
      </c>
      <c r="AV54" s="74" t="s">
        <v>539</v>
      </c>
      <c r="AW54" s="74" t="s">
        <v>539</v>
      </c>
      <c r="AX54" s="74" t="s">
        <v>539</v>
      </c>
      <c r="AY54" s="74" t="s">
        <v>539</v>
      </c>
      <c r="AZ54" s="74" t="s">
        <v>539</v>
      </c>
      <c r="BA54" s="74" t="s">
        <v>539</v>
      </c>
      <c r="BB54" s="74" t="s">
        <v>539</v>
      </c>
      <c r="BC54" s="74" t="s">
        <v>539</v>
      </c>
      <c r="BD54" s="74" t="s">
        <v>539</v>
      </c>
      <c r="BE54" s="80" t="s">
        <v>540</v>
      </c>
      <c r="BF54" s="97" t="s">
        <v>540</v>
      </c>
      <c r="BG54" s="98"/>
      <c r="BH54" s="99" t="s">
        <v>541</v>
      </c>
      <c r="BI54" s="74" t="s">
        <v>541</v>
      </c>
      <c r="BJ54" s="74" t="s">
        <v>541</v>
      </c>
      <c r="BK54" s="74" t="s">
        <v>541</v>
      </c>
      <c r="BL54" s="74" t="s">
        <v>541</v>
      </c>
      <c r="BM54" s="74" t="s">
        <v>541</v>
      </c>
      <c r="BN54" s="74" t="s">
        <v>541</v>
      </c>
      <c r="BO54" s="74" t="s">
        <v>541</v>
      </c>
      <c r="BP54" s="74" t="s">
        <v>541</v>
      </c>
      <c r="BQ54" s="74" t="s">
        <v>541</v>
      </c>
      <c r="BR54" s="74" t="s">
        <v>541</v>
      </c>
      <c r="BS54" s="80" t="s">
        <v>542</v>
      </c>
      <c r="BT54" s="97" t="s">
        <v>542</v>
      </c>
      <c r="BU54" s="98"/>
      <c r="BV54" s="100" t="s">
        <v>543</v>
      </c>
      <c r="BW54" s="55" t="s">
        <v>543</v>
      </c>
    </row>
    <row r="55" spans="2:75" s="43" customFormat="1" ht="13.95" customHeight="1" x14ac:dyDescent="0.25">
      <c r="B55" s="61" t="str">
        <f t="shared" si="5"/>
        <v>SSC</v>
      </c>
      <c r="C55" s="764" t="s">
        <v>544</v>
      </c>
      <c r="D55" s="61" t="s">
        <v>545</v>
      </c>
      <c r="E55" s="91" t="str">
        <f>IFERROR(INDEX('[6]PCD List'!$E$3:$O$41,MATCH(DPWW1_blank!$D55,'[6]PCD List'!$D$3:$D$41,0),MATCH(DPWW1_blank!$B55,'[6]PCD List'!$E$2:$O$2,0)),"")</f>
        <v/>
      </c>
      <c r="F55" s="63" t="s">
        <v>546</v>
      </c>
      <c r="G55" s="63" t="s">
        <v>547</v>
      </c>
      <c r="H55" s="64" t="s">
        <v>359</v>
      </c>
      <c r="I55" s="64">
        <v>3</v>
      </c>
      <c r="J55" s="66"/>
      <c r="K55" s="66"/>
      <c r="L55" s="66"/>
      <c r="M55" s="66"/>
      <c r="N55" s="66"/>
      <c r="O55" s="66"/>
      <c r="P55" s="66"/>
      <c r="Q55" s="66"/>
      <c r="R55" s="66"/>
      <c r="S55" s="66"/>
      <c r="T55" s="66"/>
      <c r="U55" s="72">
        <f t="shared" si="0"/>
        <v>0</v>
      </c>
      <c r="V55" s="72">
        <f t="shared" si="1"/>
        <v>0</v>
      </c>
      <c r="W55" s="9"/>
      <c r="X55" s="94"/>
      <c r="Y55" s="94"/>
      <c r="Z55" s="94"/>
      <c r="AA55" s="94"/>
      <c r="AB55" s="94"/>
      <c r="AC55" s="94"/>
      <c r="AD55" s="94"/>
      <c r="AE55" s="94"/>
      <c r="AF55" s="94"/>
      <c r="AG55" s="94"/>
      <c r="AH55" s="94"/>
      <c r="AI55" s="72">
        <f t="shared" si="2"/>
        <v>0</v>
      </c>
      <c r="AJ55" s="72">
        <f t="shared" si="3"/>
        <v>0</v>
      </c>
      <c r="AK55" s="93"/>
      <c r="AL55" s="54" t="str">
        <f t="shared" si="6"/>
        <v/>
      </c>
      <c r="AM55" s="54" t="str">
        <f t="shared" si="6"/>
        <v/>
      </c>
      <c r="AN55" s="94" t="s">
        <v>59</v>
      </c>
      <c r="AO55" s="94" t="s">
        <v>59</v>
      </c>
      <c r="AP55" s="95"/>
      <c r="AQ55" s="96" t="s">
        <v>548</v>
      </c>
      <c r="AT55" s="74" t="s">
        <v>549</v>
      </c>
      <c r="AU55" s="74" t="s">
        <v>549</v>
      </c>
      <c r="AV55" s="74" t="s">
        <v>549</v>
      </c>
      <c r="AW55" s="74" t="s">
        <v>549</v>
      </c>
      <c r="AX55" s="74" t="s">
        <v>549</v>
      </c>
      <c r="AY55" s="74" t="s">
        <v>549</v>
      </c>
      <c r="AZ55" s="74" t="s">
        <v>549</v>
      </c>
      <c r="BA55" s="74" t="s">
        <v>549</v>
      </c>
      <c r="BB55" s="74" t="s">
        <v>549</v>
      </c>
      <c r="BC55" s="74" t="s">
        <v>549</v>
      </c>
      <c r="BD55" s="74" t="s">
        <v>549</v>
      </c>
      <c r="BE55" s="80" t="s">
        <v>550</v>
      </c>
      <c r="BF55" s="97" t="s">
        <v>550</v>
      </c>
      <c r="BG55" s="98"/>
      <c r="BH55" s="99" t="s">
        <v>551</v>
      </c>
      <c r="BI55" s="74" t="s">
        <v>551</v>
      </c>
      <c r="BJ55" s="74" t="s">
        <v>551</v>
      </c>
      <c r="BK55" s="74" t="s">
        <v>551</v>
      </c>
      <c r="BL55" s="74" t="s">
        <v>551</v>
      </c>
      <c r="BM55" s="74" t="s">
        <v>551</v>
      </c>
      <c r="BN55" s="74" t="s">
        <v>551</v>
      </c>
      <c r="BO55" s="74" t="s">
        <v>551</v>
      </c>
      <c r="BP55" s="74" t="s">
        <v>551</v>
      </c>
      <c r="BQ55" s="74" t="s">
        <v>551</v>
      </c>
      <c r="BR55" s="74" t="s">
        <v>551</v>
      </c>
      <c r="BS55" s="80" t="s">
        <v>552</v>
      </c>
      <c r="BT55" s="97" t="s">
        <v>552</v>
      </c>
      <c r="BU55" s="98"/>
      <c r="BV55" s="100" t="s">
        <v>553</v>
      </c>
      <c r="BW55" s="55" t="s">
        <v>553</v>
      </c>
    </row>
    <row r="56" spans="2:75" s="43" customFormat="1" ht="24.6" x14ac:dyDescent="0.25">
      <c r="B56" s="61" t="str">
        <f t="shared" si="5"/>
        <v>SSC</v>
      </c>
      <c r="C56" s="764"/>
      <c r="D56" s="61" t="s">
        <v>545</v>
      </c>
      <c r="E56" s="91" t="str">
        <f>IFERROR(INDEX('[6]PCD List'!$E$3:$O$41,MATCH(DPWW1_blank!$D56,'[6]PCD List'!$D$3:$D$41,0),MATCH(DPWW1_blank!$B56,'[6]PCD List'!$E$2:$O$2,0)),"")</f>
        <v/>
      </c>
      <c r="F56" s="63" t="s">
        <v>546</v>
      </c>
      <c r="G56" s="63" t="s">
        <v>554</v>
      </c>
      <c r="H56" s="64" t="s">
        <v>359</v>
      </c>
      <c r="I56" s="64">
        <v>3</v>
      </c>
      <c r="J56" s="66"/>
      <c r="K56" s="66"/>
      <c r="L56" s="66"/>
      <c r="M56" s="66"/>
      <c r="N56" s="66"/>
      <c r="O56" s="66"/>
      <c r="P56" s="66"/>
      <c r="Q56" s="66"/>
      <c r="R56" s="66"/>
      <c r="S56" s="66"/>
      <c r="T56" s="66"/>
      <c r="U56" s="72">
        <f t="shared" si="0"/>
        <v>0</v>
      </c>
      <c r="V56" s="72">
        <f t="shared" si="1"/>
        <v>0</v>
      </c>
      <c r="W56" s="9"/>
      <c r="X56" s="94"/>
      <c r="Y56" s="94"/>
      <c r="Z56" s="94"/>
      <c r="AA56" s="94"/>
      <c r="AB56" s="94"/>
      <c r="AC56" s="94"/>
      <c r="AD56" s="94"/>
      <c r="AE56" s="94"/>
      <c r="AF56" s="94"/>
      <c r="AG56" s="94"/>
      <c r="AH56" s="94"/>
      <c r="AI56" s="72">
        <f t="shared" si="2"/>
        <v>0</v>
      </c>
      <c r="AJ56" s="72">
        <f t="shared" si="3"/>
        <v>0</v>
      </c>
      <c r="AK56" s="93"/>
      <c r="AL56" s="54" t="str">
        <f t="shared" si="6"/>
        <v/>
      </c>
      <c r="AM56" s="54" t="str">
        <f t="shared" si="6"/>
        <v/>
      </c>
      <c r="AN56" s="94" t="s">
        <v>59</v>
      </c>
      <c r="AO56" s="94" t="s">
        <v>59</v>
      </c>
      <c r="AP56" s="95"/>
      <c r="AQ56" s="96" t="s">
        <v>555</v>
      </c>
      <c r="AT56" s="74" t="s">
        <v>556</v>
      </c>
      <c r="AU56" s="74" t="s">
        <v>556</v>
      </c>
      <c r="AV56" s="74" t="s">
        <v>556</v>
      </c>
      <c r="AW56" s="74" t="s">
        <v>556</v>
      </c>
      <c r="AX56" s="74" t="s">
        <v>556</v>
      </c>
      <c r="AY56" s="74" t="s">
        <v>556</v>
      </c>
      <c r="AZ56" s="74" t="s">
        <v>556</v>
      </c>
      <c r="BA56" s="74" t="s">
        <v>556</v>
      </c>
      <c r="BB56" s="74" t="s">
        <v>556</v>
      </c>
      <c r="BC56" s="74" t="s">
        <v>556</v>
      </c>
      <c r="BD56" s="74" t="s">
        <v>556</v>
      </c>
      <c r="BE56" s="80" t="s">
        <v>557</v>
      </c>
      <c r="BF56" s="97" t="s">
        <v>557</v>
      </c>
      <c r="BG56" s="98"/>
      <c r="BH56" s="99" t="s">
        <v>558</v>
      </c>
      <c r="BI56" s="74" t="s">
        <v>558</v>
      </c>
      <c r="BJ56" s="74" t="s">
        <v>558</v>
      </c>
      <c r="BK56" s="74" t="s">
        <v>558</v>
      </c>
      <c r="BL56" s="74" t="s">
        <v>558</v>
      </c>
      <c r="BM56" s="74" t="s">
        <v>558</v>
      </c>
      <c r="BN56" s="74" t="s">
        <v>558</v>
      </c>
      <c r="BO56" s="74" t="s">
        <v>558</v>
      </c>
      <c r="BP56" s="74" t="s">
        <v>558</v>
      </c>
      <c r="BQ56" s="74" t="s">
        <v>558</v>
      </c>
      <c r="BR56" s="74" t="s">
        <v>558</v>
      </c>
      <c r="BS56" s="80" t="s">
        <v>559</v>
      </c>
      <c r="BT56" s="97" t="s">
        <v>559</v>
      </c>
      <c r="BU56" s="98"/>
      <c r="BV56" s="100" t="s">
        <v>560</v>
      </c>
      <c r="BW56" s="55" t="s">
        <v>560</v>
      </c>
    </row>
    <row r="57" spans="2:75" ht="24.6" x14ac:dyDescent="0.25">
      <c r="B57" s="61" t="str">
        <f t="shared" si="5"/>
        <v>SSC</v>
      </c>
      <c r="C57" s="107" t="s">
        <v>561</v>
      </c>
      <c r="D57" s="107" t="s">
        <v>562</v>
      </c>
      <c r="E57" s="91" t="str">
        <f>IFERROR(INDEX('[6]PCD List'!$E$3:$O$41,MATCH(DPWW1_blank!$D57,'[6]PCD List'!$D$3:$D$41,0),MATCH(DPWW1_blank!$B57,'[6]PCD List'!$E$2:$O$2,0)),"")</f>
        <v/>
      </c>
      <c r="F57" s="63" t="s">
        <v>563</v>
      </c>
      <c r="G57" s="63" t="s">
        <v>564</v>
      </c>
      <c r="H57" s="64" t="s">
        <v>359</v>
      </c>
      <c r="I57" s="64">
        <v>3</v>
      </c>
      <c r="J57" s="66"/>
      <c r="K57" s="66"/>
      <c r="L57" s="66"/>
      <c r="M57" s="66"/>
      <c r="N57" s="66"/>
      <c r="O57" s="66"/>
      <c r="P57" s="103"/>
      <c r="Q57" s="103"/>
      <c r="R57" s="103"/>
      <c r="S57" s="103"/>
      <c r="T57" s="103"/>
      <c r="U57" s="72">
        <f t="shared" si="0"/>
        <v>0</v>
      </c>
      <c r="V57" s="72">
        <f t="shared" si="1"/>
        <v>0</v>
      </c>
      <c r="W57" s="9"/>
      <c r="X57" s="94"/>
      <c r="Y57" s="94"/>
      <c r="Z57" s="94"/>
      <c r="AA57" s="94"/>
      <c r="AB57" s="94"/>
      <c r="AC57" s="94"/>
      <c r="AD57" s="94"/>
      <c r="AE57" s="94"/>
      <c r="AF57" s="94"/>
      <c r="AG57" s="94"/>
      <c r="AH57" s="94"/>
      <c r="AI57" s="72">
        <f t="shared" si="2"/>
        <v>0</v>
      </c>
      <c r="AJ57" s="72">
        <f t="shared" si="3"/>
        <v>0</v>
      </c>
      <c r="AK57" s="107"/>
      <c r="AL57" s="54" t="str">
        <f t="shared" si="6"/>
        <v/>
      </c>
      <c r="AM57" s="54" t="str">
        <f t="shared" si="6"/>
        <v/>
      </c>
      <c r="AN57" s="94" t="s">
        <v>59</v>
      </c>
      <c r="AO57" s="94" t="s">
        <v>59</v>
      </c>
      <c r="AQ57" s="96" t="s">
        <v>565</v>
      </c>
      <c r="AT57" s="74" t="s">
        <v>566</v>
      </c>
      <c r="AU57" s="74" t="s">
        <v>566</v>
      </c>
      <c r="AV57" s="74" t="s">
        <v>566</v>
      </c>
      <c r="AW57" s="74" t="s">
        <v>566</v>
      </c>
      <c r="AX57" s="74" t="s">
        <v>566</v>
      </c>
      <c r="AY57" s="74" t="s">
        <v>566</v>
      </c>
      <c r="AZ57" s="104" t="s">
        <v>566</v>
      </c>
      <c r="BA57" s="104" t="s">
        <v>566</v>
      </c>
      <c r="BB57" s="104" t="s">
        <v>566</v>
      </c>
      <c r="BC57" s="104" t="s">
        <v>566</v>
      </c>
      <c r="BD57" s="104" t="s">
        <v>566</v>
      </c>
      <c r="BE57" s="80" t="s">
        <v>567</v>
      </c>
      <c r="BF57" s="97" t="s">
        <v>567</v>
      </c>
      <c r="BG57" s="108"/>
      <c r="BH57" s="99" t="s">
        <v>568</v>
      </c>
      <c r="BI57" s="74" t="s">
        <v>568</v>
      </c>
      <c r="BJ57" s="74" t="s">
        <v>568</v>
      </c>
      <c r="BK57" s="74" t="s">
        <v>568</v>
      </c>
      <c r="BL57" s="74" t="s">
        <v>568</v>
      </c>
      <c r="BM57" s="74" t="s">
        <v>568</v>
      </c>
      <c r="BN57" s="74" t="s">
        <v>568</v>
      </c>
      <c r="BO57" s="74" t="s">
        <v>568</v>
      </c>
      <c r="BP57" s="74" t="s">
        <v>568</v>
      </c>
      <c r="BQ57" s="74" t="s">
        <v>568</v>
      </c>
      <c r="BR57" s="74" t="s">
        <v>568</v>
      </c>
      <c r="BS57" s="80" t="s">
        <v>569</v>
      </c>
      <c r="BT57" s="97" t="s">
        <v>569</v>
      </c>
      <c r="BU57" s="109"/>
      <c r="BV57" s="100" t="s">
        <v>570</v>
      </c>
      <c r="BW57" s="55" t="s">
        <v>570</v>
      </c>
    </row>
    <row r="58" spans="2:75" ht="24.6" x14ac:dyDescent="0.25">
      <c r="B58" s="61" t="str">
        <f t="shared" si="5"/>
        <v>SSC</v>
      </c>
      <c r="C58" s="107" t="s">
        <v>561</v>
      </c>
      <c r="D58" s="107" t="s">
        <v>571</v>
      </c>
      <c r="E58" s="91" t="str">
        <f>IFERROR(INDEX('[6]PCD List'!$E$3:$O$41,MATCH(DPWW1_blank!$D58,'[6]PCD List'!$D$3:$D$41,0),MATCH(DPWW1_blank!$B58,'[6]PCD List'!$E$2:$O$2,0)),"")</f>
        <v/>
      </c>
      <c r="F58" s="107" t="s">
        <v>572</v>
      </c>
      <c r="G58" s="107" t="s">
        <v>573</v>
      </c>
      <c r="H58" s="64" t="s">
        <v>574</v>
      </c>
      <c r="I58" s="64">
        <v>3</v>
      </c>
      <c r="J58" s="66"/>
      <c r="K58" s="66"/>
      <c r="L58" s="66"/>
      <c r="M58" s="66"/>
      <c r="N58" s="66"/>
      <c r="O58" s="66"/>
      <c r="P58" s="103"/>
      <c r="Q58" s="103"/>
      <c r="R58" s="103"/>
      <c r="S58" s="103"/>
      <c r="T58" s="103"/>
      <c r="U58" s="72">
        <f t="shared" si="0"/>
        <v>0</v>
      </c>
      <c r="V58" s="72">
        <f t="shared" si="1"/>
        <v>0</v>
      </c>
      <c r="W58" s="9"/>
      <c r="X58" s="94"/>
      <c r="Y58" s="94"/>
      <c r="Z58" s="94"/>
      <c r="AA58" s="94"/>
      <c r="AB58" s="94"/>
      <c r="AC58" s="94"/>
      <c r="AD58" s="94"/>
      <c r="AE58" s="94"/>
      <c r="AF58" s="94"/>
      <c r="AG58" s="94"/>
      <c r="AH58" s="94"/>
      <c r="AI58" s="72">
        <f t="shared" si="2"/>
        <v>0</v>
      </c>
      <c r="AJ58" s="72">
        <f t="shared" si="3"/>
        <v>0</v>
      </c>
      <c r="AK58" s="107"/>
      <c r="AL58" s="54" t="str">
        <f t="shared" si="6"/>
        <v/>
      </c>
      <c r="AM58" s="54" t="str">
        <f t="shared" si="6"/>
        <v/>
      </c>
      <c r="AN58" s="94" t="s">
        <v>59</v>
      </c>
      <c r="AO58" s="94" t="s">
        <v>59</v>
      </c>
      <c r="AQ58" s="96" t="s">
        <v>575</v>
      </c>
      <c r="AT58" s="74" t="s">
        <v>576</v>
      </c>
      <c r="AU58" s="74" t="s">
        <v>576</v>
      </c>
      <c r="AV58" s="74" t="s">
        <v>576</v>
      </c>
      <c r="AW58" s="74" t="s">
        <v>576</v>
      </c>
      <c r="AX58" s="74" t="s">
        <v>576</v>
      </c>
      <c r="AY58" s="74" t="s">
        <v>576</v>
      </c>
      <c r="AZ58" s="104" t="s">
        <v>576</v>
      </c>
      <c r="BA58" s="104" t="s">
        <v>576</v>
      </c>
      <c r="BB58" s="104" t="s">
        <v>576</v>
      </c>
      <c r="BC58" s="104" t="s">
        <v>576</v>
      </c>
      <c r="BD58" s="104" t="s">
        <v>576</v>
      </c>
      <c r="BE58" s="80" t="s">
        <v>577</v>
      </c>
      <c r="BF58" s="97" t="s">
        <v>577</v>
      </c>
      <c r="BG58" s="108"/>
      <c r="BH58" s="99" t="s">
        <v>578</v>
      </c>
      <c r="BI58" s="74" t="s">
        <v>578</v>
      </c>
      <c r="BJ58" s="74" t="s">
        <v>578</v>
      </c>
      <c r="BK58" s="74" t="s">
        <v>578</v>
      </c>
      <c r="BL58" s="74" t="s">
        <v>578</v>
      </c>
      <c r="BM58" s="74" t="s">
        <v>578</v>
      </c>
      <c r="BN58" s="74" t="s">
        <v>578</v>
      </c>
      <c r="BO58" s="74" t="s">
        <v>578</v>
      </c>
      <c r="BP58" s="74" t="s">
        <v>578</v>
      </c>
      <c r="BQ58" s="74" t="s">
        <v>578</v>
      </c>
      <c r="BR58" s="74" t="s">
        <v>578</v>
      </c>
      <c r="BS58" s="80" t="s">
        <v>579</v>
      </c>
      <c r="BT58" s="97" t="s">
        <v>579</v>
      </c>
      <c r="BU58" s="109"/>
      <c r="BV58" s="100" t="s">
        <v>580</v>
      </c>
      <c r="BW58" s="55" t="s">
        <v>580</v>
      </c>
    </row>
    <row r="59" spans="2:75" ht="24.6" x14ac:dyDescent="0.25">
      <c r="B59" s="61" t="str">
        <f t="shared" si="5"/>
        <v>SSC</v>
      </c>
      <c r="C59" s="107" t="s">
        <v>561</v>
      </c>
      <c r="D59" s="107" t="s">
        <v>581</v>
      </c>
      <c r="E59" s="91" t="str">
        <f>IFERROR(INDEX('[6]PCD List'!$E$3:$O$41,MATCH(DPWW1_blank!$D59,'[6]PCD List'!$D$3:$D$41,0),MATCH(DPWW1_blank!$B59,'[6]PCD List'!$E$2:$O$2,0)),"")</f>
        <v/>
      </c>
      <c r="F59" s="63" t="s">
        <v>582</v>
      </c>
      <c r="G59" s="107" t="s">
        <v>583</v>
      </c>
      <c r="H59" s="64" t="s">
        <v>584</v>
      </c>
      <c r="I59" s="64">
        <v>3</v>
      </c>
      <c r="J59" s="66"/>
      <c r="K59" s="66"/>
      <c r="L59" s="66"/>
      <c r="M59" s="66"/>
      <c r="N59" s="66"/>
      <c r="O59" s="66"/>
      <c r="P59" s="103"/>
      <c r="Q59" s="103"/>
      <c r="R59" s="103"/>
      <c r="S59" s="103"/>
      <c r="T59" s="103"/>
      <c r="U59" s="72">
        <f t="shared" si="0"/>
        <v>0</v>
      </c>
      <c r="V59" s="72">
        <f t="shared" si="1"/>
        <v>0</v>
      </c>
      <c r="W59" s="9"/>
      <c r="X59" s="94"/>
      <c r="Y59" s="94"/>
      <c r="Z59" s="94"/>
      <c r="AA59" s="94"/>
      <c r="AB59" s="94"/>
      <c r="AC59" s="94"/>
      <c r="AD59" s="94"/>
      <c r="AE59" s="94"/>
      <c r="AF59" s="94"/>
      <c r="AG59" s="94"/>
      <c r="AH59" s="94"/>
      <c r="AI59" s="72">
        <f t="shared" si="2"/>
        <v>0</v>
      </c>
      <c r="AJ59" s="72">
        <f t="shared" si="3"/>
        <v>0</v>
      </c>
      <c r="AK59" s="107"/>
      <c r="AL59" s="54" t="str">
        <f t="shared" si="6"/>
        <v/>
      </c>
      <c r="AM59" s="54" t="str">
        <f t="shared" si="6"/>
        <v/>
      </c>
      <c r="AN59" s="94" t="s">
        <v>59</v>
      </c>
      <c r="AO59" s="94" t="s">
        <v>59</v>
      </c>
      <c r="AQ59" s="96" t="s">
        <v>585</v>
      </c>
      <c r="AT59" s="74" t="s">
        <v>586</v>
      </c>
      <c r="AU59" s="74" t="s">
        <v>586</v>
      </c>
      <c r="AV59" s="74" t="s">
        <v>586</v>
      </c>
      <c r="AW59" s="74" t="s">
        <v>586</v>
      </c>
      <c r="AX59" s="74" t="s">
        <v>586</v>
      </c>
      <c r="AY59" s="74" t="s">
        <v>586</v>
      </c>
      <c r="AZ59" s="104" t="s">
        <v>586</v>
      </c>
      <c r="BA59" s="104" t="s">
        <v>586</v>
      </c>
      <c r="BB59" s="104" t="s">
        <v>586</v>
      </c>
      <c r="BC59" s="104" t="s">
        <v>586</v>
      </c>
      <c r="BD59" s="104" t="s">
        <v>586</v>
      </c>
      <c r="BE59" s="80" t="s">
        <v>587</v>
      </c>
      <c r="BF59" s="97" t="s">
        <v>587</v>
      </c>
      <c r="BG59" s="108"/>
      <c r="BH59" s="99" t="s">
        <v>588</v>
      </c>
      <c r="BI59" s="74" t="s">
        <v>588</v>
      </c>
      <c r="BJ59" s="74" t="s">
        <v>588</v>
      </c>
      <c r="BK59" s="74" t="s">
        <v>588</v>
      </c>
      <c r="BL59" s="74" t="s">
        <v>588</v>
      </c>
      <c r="BM59" s="74" t="s">
        <v>588</v>
      </c>
      <c r="BN59" s="74" t="s">
        <v>588</v>
      </c>
      <c r="BO59" s="74" t="s">
        <v>588</v>
      </c>
      <c r="BP59" s="74" t="s">
        <v>588</v>
      </c>
      <c r="BQ59" s="74" t="s">
        <v>588</v>
      </c>
      <c r="BR59" s="74" t="s">
        <v>588</v>
      </c>
      <c r="BS59" s="80" t="s">
        <v>589</v>
      </c>
      <c r="BT59" s="97" t="s">
        <v>589</v>
      </c>
      <c r="BU59" s="109"/>
      <c r="BV59" s="100" t="s">
        <v>590</v>
      </c>
      <c r="BW59" s="55" t="s">
        <v>590</v>
      </c>
    </row>
    <row r="60" spans="2:75" ht="24.6" x14ac:dyDescent="0.25">
      <c r="B60" s="61" t="str">
        <f t="shared" si="5"/>
        <v>SSC</v>
      </c>
      <c r="C60" s="107" t="s">
        <v>561</v>
      </c>
      <c r="D60" s="107" t="s">
        <v>591</v>
      </c>
      <c r="E60" s="91" t="str">
        <f>IFERROR(INDEX('[6]PCD List'!$E$3:$O$41,MATCH(DPWW1_blank!$D60,'[6]PCD List'!$D$3:$D$41,0),MATCH(DPWW1_blank!$B60,'[6]PCD List'!$E$2:$O$2,0)),"")</f>
        <v/>
      </c>
      <c r="F60" s="107" t="s">
        <v>592</v>
      </c>
      <c r="G60" s="107" t="s">
        <v>593</v>
      </c>
      <c r="H60" s="110" t="s">
        <v>153</v>
      </c>
      <c r="I60" s="64">
        <v>3</v>
      </c>
      <c r="J60" s="66"/>
      <c r="K60" s="66"/>
      <c r="L60" s="66"/>
      <c r="M60" s="66"/>
      <c r="N60" s="66"/>
      <c r="O60" s="66"/>
      <c r="P60" s="103"/>
      <c r="Q60" s="103"/>
      <c r="R60" s="103"/>
      <c r="S60" s="103"/>
      <c r="T60" s="103"/>
      <c r="U60" s="72">
        <f t="shared" si="0"/>
        <v>0</v>
      </c>
      <c r="V60" s="72">
        <f t="shared" si="1"/>
        <v>0</v>
      </c>
      <c r="W60" s="9"/>
      <c r="X60" s="94"/>
      <c r="Y60" s="94"/>
      <c r="Z60" s="94"/>
      <c r="AA60" s="94"/>
      <c r="AB60" s="94"/>
      <c r="AC60" s="94"/>
      <c r="AD60" s="94"/>
      <c r="AE60" s="94"/>
      <c r="AF60" s="94"/>
      <c r="AG60" s="94"/>
      <c r="AH60" s="94"/>
      <c r="AI60" s="72">
        <f t="shared" si="2"/>
        <v>0</v>
      </c>
      <c r="AJ60" s="72">
        <f t="shared" si="3"/>
        <v>0</v>
      </c>
      <c r="AK60" s="107"/>
      <c r="AL60" s="54" t="str">
        <f t="shared" si="6"/>
        <v/>
      </c>
      <c r="AM60" s="54" t="str">
        <f t="shared" si="6"/>
        <v/>
      </c>
      <c r="AN60" s="94" t="s">
        <v>69</v>
      </c>
      <c r="AO60" s="94" t="s">
        <v>59</v>
      </c>
      <c r="AQ60" s="96" t="s">
        <v>594</v>
      </c>
      <c r="AT60" s="74" t="s">
        <v>595</v>
      </c>
      <c r="AU60" s="74" t="s">
        <v>595</v>
      </c>
      <c r="AV60" s="74" t="s">
        <v>595</v>
      </c>
      <c r="AW60" s="74" t="s">
        <v>595</v>
      </c>
      <c r="AX60" s="74" t="s">
        <v>595</v>
      </c>
      <c r="AY60" s="74" t="s">
        <v>595</v>
      </c>
      <c r="AZ60" s="104" t="s">
        <v>595</v>
      </c>
      <c r="BA60" s="104" t="s">
        <v>595</v>
      </c>
      <c r="BB60" s="104" t="s">
        <v>595</v>
      </c>
      <c r="BC60" s="104" t="s">
        <v>595</v>
      </c>
      <c r="BD60" s="104" t="s">
        <v>595</v>
      </c>
      <c r="BE60" s="80" t="s">
        <v>596</v>
      </c>
      <c r="BF60" s="97" t="s">
        <v>596</v>
      </c>
      <c r="BG60" s="108"/>
      <c r="BH60" s="99" t="s">
        <v>597</v>
      </c>
      <c r="BI60" s="74" t="s">
        <v>597</v>
      </c>
      <c r="BJ60" s="74" t="s">
        <v>597</v>
      </c>
      <c r="BK60" s="74" t="s">
        <v>597</v>
      </c>
      <c r="BL60" s="74" t="s">
        <v>597</v>
      </c>
      <c r="BM60" s="74" t="s">
        <v>597</v>
      </c>
      <c r="BN60" s="74" t="s">
        <v>597</v>
      </c>
      <c r="BO60" s="74" t="s">
        <v>597</v>
      </c>
      <c r="BP60" s="74" t="s">
        <v>597</v>
      </c>
      <c r="BQ60" s="74" t="s">
        <v>597</v>
      </c>
      <c r="BR60" s="74" t="s">
        <v>597</v>
      </c>
      <c r="BS60" s="80" t="s">
        <v>598</v>
      </c>
      <c r="BT60" s="97" t="s">
        <v>598</v>
      </c>
      <c r="BU60" s="109"/>
      <c r="BV60" s="100" t="s">
        <v>599</v>
      </c>
      <c r="BW60" s="55" t="s">
        <v>599</v>
      </c>
    </row>
    <row r="61" spans="2:75" ht="24.6" x14ac:dyDescent="0.25">
      <c r="B61" s="61" t="str">
        <f t="shared" si="5"/>
        <v>SSC</v>
      </c>
      <c r="C61" s="107" t="s">
        <v>561</v>
      </c>
      <c r="D61" s="107" t="s">
        <v>600</v>
      </c>
      <c r="E61" s="91" t="str">
        <f>IFERROR(INDEX('[6]PCD List'!$E$3:$O$41,MATCH(DPWW1_blank!$D61,'[6]PCD List'!$D$3:$D$41,0),MATCH(DPWW1_blank!$B61,'[6]PCD List'!$E$2:$O$2,0)),"")</f>
        <v/>
      </c>
      <c r="F61" s="107" t="s">
        <v>601</v>
      </c>
      <c r="G61" s="107" t="s">
        <v>583</v>
      </c>
      <c r="H61" s="64" t="s">
        <v>584</v>
      </c>
      <c r="I61" s="64">
        <v>3</v>
      </c>
      <c r="J61" s="66"/>
      <c r="K61" s="66"/>
      <c r="L61" s="66"/>
      <c r="M61" s="66"/>
      <c r="N61" s="66"/>
      <c r="O61" s="66"/>
      <c r="P61" s="111"/>
      <c r="Q61" s="111"/>
      <c r="R61" s="111"/>
      <c r="S61" s="111"/>
      <c r="T61" s="111"/>
      <c r="U61" s="72">
        <f t="shared" si="0"/>
        <v>0</v>
      </c>
      <c r="V61" s="72">
        <f t="shared" si="1"/>
        <v>0</v>
      </c>
      <c r="W61" s="9"/>
      <c r="X61" s="94"/>
      <c r="Y61" s="94"/>
      <c r="Z61" s="94"/>
      <c r="AA61" s="94"/>
      <c r="AB61" s="94"/>
      <c r="AC61" s="94"/>
      <c r="AD61" s="94"/>
      <c r="AE61" s="94"/>
      <c r="AF61" s="94"/>
      <c r="AG61" s="94"/>
      <c r="AH61" s="94"/>
      <c r="AI61" s="72">
        <f t="shared" si="2"/>
        <v>0</v>
      </c>
      <c r="AJ61" s="72">
        <f t="shared" si="3"/>
        <v>0</v>
      </c>
      <c r="AK61" s="107"/>
      <c r="AL61" s="54" t="str">
        <f t="shared" si="6"/>
        <v/>
      </c>
      <c r="AM61" s="54" t="str">
        <f t="shared" si="6"/>
        <v/>
      </c>
      <c r="AN61" s="94" t="s">
        <v>59</v>
      </c>
      <c r="AO61" s="94" t="s">
        <v>59</v>
      </c>
      <c r="AQ61" s="96" t="s">
        <v>602</v>
      </c>
      <c r="AT61" s="74" t="s">
        <v>603</v>
      </c>
      <c r="AU61" s="74" t="s">
        <v>603</v>
      </c>
      <c r="AV61" s="74" t="s">
        <v>603</v>
      </c>
      <c r="AW61" s="74" t="s">
        <v>603</v>
      </c>
      <c r="AX61" s="74" t="s">
        <v>603</v>
      </c>
      <c r="AY61" s="74" t="s">
        <v>603</v>
      </c>
      <c r="AZ61" s="112" t="s">
        <v>603</v>
      </c>
      <c r="BA61" s="112" t="s">
        <v>603</v>
      </c>
      <c r="BB61" s="112" t="s">
        <v>603</v>
      </c>
      <c r="BC61" s="112" t="s">
        <v>603</v>
      </c>
      <c r="BD61" s="112" t="s">
        <v>603</v>
      </c>
      <c r="BE61" s="80" t="s">
        <v>604</v>
      </c>
      <c r="BF61" s="97" t="s">
        <v>604</v>
      </c>
      <c r="BG61" s="108"/>
      <c r="BH61" s="99" t="s">
        <v>605</v>
      </c>
      <c r="BI61" s="74" t="s">
        <v>605</v>
      </c>
      <c r="BJ61" s="74" t="s">
        <v>605</v>
      </c>
      <c r="BK61" s="74" t="s">
        <v>605</v>
      </c>
      <c r="BL61" s="74" t="s">
        <v>605</v>
      </c>
      <c r="BM61" s="74" t="s">
        <v>605</v>
      </c>
      <c r="BN61" s="74" t="s">
        <v>605</v>
      </c>
      <c r="BO61" s="74" t="s">
        <v>605</v>
      </c>
      <c r="BP61" s="74" t="s">
        <v>605</v>
      </c>
      <c r="BQ61" s="74" t="s">
        <v>605</v>
      </c>
      <c r="BR61" s="74" t="s">
        <v>605</v>
      </c>
      <c r="BS61" s="80" t="s">
        <v>606</v>
      </c>
      <c r="BT61" s="97" t="s">
        <v>606</v>
      </c>
      <c r="BU61" s="109"/>
      <c r="BV61" s="100" t="s">
        <v>607</v>
      </c>
      <c r="BW61" s="55" t="s">
        <v>607</v>
      </c>
    </row>
    <row r="62" spans="2:75" ht="24.6" x14ac:dyDescent="0.25">
      <c r="B62" s="61" t="str">
        <f t="shared" si="5"/>
        <v>SSC</v>
      </c>
      <c r="C62" s="61" t="s">
        <v>544</v>
      </c>
      <c r="D62" s="61" t="s">
        <v>608</v>
      </c>
      <c r="E62" s="91" t="str">
        <f>IFERROR(INDEX('[6]PCD List'!$E$3:$O$41,MATCH(DPWW1_blank!$D62,'[6]PCD List'!$D$3:$D$41,0),MATCH(DPWW1_blank!$B62,'[6]PCD List'!$E$2:$O$2,0)),"")</f>
        <v/>
      </c>
      <c r="F62" s="107" t="s">
        <v>609</v>
      </c>
      <c r="G62" s="107" t="s">
        <v>215</v>
      </c>
      <c r="H62" s="64" t="s">
        <v>153</v>
      </c>
      <c r="I62" s="64">
        <v>0</v>
      </c>
      <c r="J62" s="66"/>
      <c r="K62" s="66"/>
      <c r="L62" s="66"/>
      <c r="M62" s="66"/>
      <c r="N62" s="66"/>
      <c r="O62" s="66"/>
      <c r="P62" s="66"/>
      <c r="Q62" s="66"/>
      <c r="R62" s="66"/>
      <c r="S62" s="66"/>
      <c r="T62" s="66"/>
      <c r="U62" s="72">
        <f t="shared" si="0"/>
        <v>0</v>
      </c>
      <c r="V62" s="72">
        <f t="shared" si="1"/>
        <v>0</v>
      </c>
      <c r="W62" s="9"/>
      <c r="X62" s="94"/>
      <c r="Y62" s="94"/>
      <c r="Z62" s="94"/>
      <c r="AA62" s="94"/>
      <c r="AB62" s="94"/>
      <c r="AC62" s="94"/>
      <c r="AD62" s="94"/>
      <c r="AE62" s="94"/>
      <c r="AF62" s="94"/>
      <c r="AG62" s="94"/>
      <c r="AH62" s="94"/>
      <c r="AI62" s="72">
        <f t="shared" si="2"/>
        <v>0</v>
      </c>
      <c r="AJ62" s="72">
        <f t="shared" si="3"/>
        <v>0</v>
      </c>
      <c r="AK62" s="107"/>
      <c r="AL62" s="54" t="str">
        <f t="shared" si="6"/>
        <v/>
      </c>
      <c r="AM62" s="54" t="str">
        <f t="shared" si="6"/>
        <v/>
      </c>
      <c r="AN62" s="94" t="s">
        <v>59</v>
      </c>
      <c r="AO62" s="94" t="s">
        <v>59</v>
      </c>
      <c r="AQ62" s="96" t="s">
        <v>610</v>
      </c>
      <c r="AT62" s="74" t="s">
        <v>611</v>
      </c>
      <c r="AU62" s="74" t="s">
        <v>611</v>
      </c>
      <c r="AV62" s="74" t="s">
        <v>611</v>
      </c>
      <c r="AW62" s="74" t="s">
        <v>611</v>
      </c>
      <c r="AX62" s="74" t="s">
        <v>611</v>
      </c>
      <c r="AY62" s="74" t="s">
        <v>611</v>
      </c>
      <c r="AZ62" s="74" t="s">
        <v>611</v>
      </c>
      <c r="BA62" s="74" t="s">
        <v>611</v>
      </c>
      <c r="BB62" s="74" t="s">
        <v>611</v>
      </c>
      <c r="BC62" s="74" t="s">
        <v>611</v>
      </c>
      <c r="BD62" s="74" t="s">
        <v>611</v>
      </c>
      <c r="BE62" s="80" t="s">
        <v>612</v>
      </c>
      <c r="BF62" s="97" t="s">
        <v>612</v>
      </c>
      <c r="BG62" s="108"/>
      <c r="BH62" s="99" t="s">
        <v>613</v>
      </c>
      <c r="BI62" s="74" t="s">
        <v>613</v>
      </c>
      <c r="BJ62" s="74" t="s">
        <v>613</v>
      </c>
      <c r="BK62" s="74" t="s">
        <v>613</v>
      </c>
      <c r="BL62" s="74" t="s">
        <v>613</v>
      </c>
      <c r="BM62" s="74" t="s">
        <v>613</v>
      </c>
      <c r="BN62" s="74" t="s">
        <v>613</v>
      </c>
      <c r="BO62" s="74" t="s">
        <v>613</v>
      </c>
      <c r="BP62" s="74" t="s">
        <v>613</v>
      </c>
      <c r="BQ62" s="74" t="s">
        <v>613</v>
      </c>
      <c r="BR62" s="74" t="s">
        <v>613</v>
      </c>
      <c r="BS62" s="80" t="s">
        <v>614</v>
      </c>
      <c r="BT62" s="97" t="s">
        <v>614</v>
      </c>
      <c r="BU62" s="109"/>
      <c r="BV62" s="100" t="s">
        <v>615</v>
      </c>
      <c r="BW62" s="55" t="s">
        <v>615</v>
      </c>
    </row>
    <row r="63" spans="2:75" ht="24.6" x14ac:dyDescent="0.25">
      <c r="B63" s="61" t="str">
        <f t="shared" si="5"/>
        <v>SSC</v>
      </c>
      <c r="C63" s="107" t="s">
        <v>616</v>
      </c>
      <c r="D63" s="61" t="s">
        <v>617</v>
      </c>
      <c r="E63" s="91" t="str">
        <f>IFERROR(INDEX('[6]PCD List'!$E$3:$O$41,MATCH(DPWW1_blank!$D63,'[6]PCD List'!$D$3:$D$41,0),MATCH(DPWW1_blank!$B63,'[6]PCD List'!$E$2:$O$2,0)),"")</f>
        <v/>
      </c>
      <c r="F63" s="107" t="s">
        <v>618</v>
      </c>
      <c r="G63" s="107" t="s">
        <v>619</v>
      </c>
      <c r="H63" s="110" t="s">
        <v>620</v>
      </c>
      <c r="I63" s="64">
        <v>3</v>
      </c>
      <c r="J63" s="66"/>
      <c r="K63" s="66"/>
      <c r="L63" s="66"/>
      <c r="M63" s="66"/>
      <c r="N63" s="66"/>
      <c r="O63" s="66"/>
      <c r="P63" s="111"/>
      <c r="Q63" s="111"/>
      <c r="R63" s="111"/>
      <c r="S63" s="111"/>
      <c r="T63" s="111"/>
      <c r="U63" s="72">
        <f t="shared" si="0"/>
        <v>0</v>
      </c>
      <c r="V63" s="72">
        <f t="shared" si="1"/>
        <v>0</v>
      </c>
      <c r="W63" s="9"/>
      <c r="X63" s="94"/>
      <c r="Y63" s="94"/>
      <c r="Z63" s="94"/>
      <c r="AA63" s="94"/>
      <c r="AB63" s="94"/>
      <c r="AC63" s="94"/>
      <c r="AD63" s="94"/>
      <c r="AE63" s="94"/>
      <c r="AF63" s="94"/>
      <c r="AG63" s="94"/>
      <c r="AH63" s="94"/>
      <c r="AI63" s="72">
        <f t="shared" si="2"/>
        <v>0</v>
      </c>
      <c r="AJ63" s="72">
        <f t="shared" si="3"/>
        <v>0</v>
      </c>
      <c r="AK63" s="107"/>
      <c r="AL63" s="54" t="str">
        <f t="shared" si="6"/>
        <v/>
      </c>
      <c r="AM63" s="54" t="str">
        <f t="shared" si="6"/>
        <v/>
      </c>
      <c r="AN63" s="94" t="s">
        <v>59</v>
      </c>
      <c r="AO63" s="94" t="s">
        <v>59</v>
      </c>
      <c r="AQ63" s="96" t="s">
        <v>621</v>
      </c>
      <c r="AT63" s="74" t="s">
        <v>622</v>
      </c>
      <c r="AU63" s="74" t="s">
        <v>622</v>
      </c>
      <c r="AV63" s="74" t="s">
        <v>622</v>
      </c>
      <c r="AW63" s="74" t="s">
        <v>622</v>
      </c>
      <c r="AX63" s="74" t="s">
        <v>622</v>
      </c>
      <c r="AY63" s="74" t="s">
        <v>622</v>
      </c>
      <c r="AZ63" s="112" t="s">
        <v>622</v>
      </c>
      <c r="BA63" s="112" t="s">
        <v>622</v>
      </c>
      <c r="BB63" s="112" t="s">
        <v>622</v>
      </c>
      <c r="BC63" s="112" t="s">
        <v>622</v>
      </c>
      <c r="BD63" s="112" t="s">
        <v>622</v>
      </c>
      <c r="BE63" s="80" t="s">
        <v>623</v>
      </c>
      <c r="BF63" s="97" t="s">
        <v>623</v>
      </c>
      <c r="BG63" s="108"/>
      <c r="BH63" s="99" t="s">
        <v>624</v>
      </c>
      <c r="BI63" s="74" t="s">
        <v>624</v>
      </c>
      <c r="BJ63" s="74" t="s">
        <v>624</v>
      </c>
      <c r="BK63" s="74" t="s">
        <v>624</v>
      </c>
      <c r="BL63" s="74" t="s">
        <v>624</v>
      </c>
      <c r="BM63" s="74" t="s">
        <v>624</v>
      </c>
      <c r="BN63" s="74" t="s">
        <v>624</v>
      </c>
      <c r="BO63" s="74" t="s">
        <v>624</v>
      </c>
      <c r="BP63" s="74" t="s">
        <v>624</v>
      </c>
      <c r="BQ63" s="74" t="s">
        <v>624</v>
      </c>
      <c r="BR63" s="74" t="s">
        <v>624</v>
      </c>
      <c r="BS63" s="80" t="s">
        <v>625</v>
      </c>
      <c r="BT63" s="97" t="s">
        <v>625</v>
      </c>
      <c r="BU63" s="109"/>
      <c r="BV63" s="100" t="s">
        <v>626</v>
      </c>
      <c r="BW63" s="55" t="s">
        <v>626</v>
      </c>
    </row>
    <row r="64" spans="2:75" ht="24.6" x14ac:dyDescent="0.25">
      <c r="B64" s="61" t="str">
        <f t="shared" si="5"/>
        <v>SSC</v>
      </c>
      <c r="C64" s="107" t="s">
        <v>616</v>
      </c>
      <c r="D64" s="61" t="s">
        <v>617</v>
      </c>
      <c r="E64" s="91" t="str">
        <f>IFERROR(INDEX('[6]PCD List'!$E$3:$O$41,MATCH(DPWW1_blank!$D64,'[6]PCD List'!$D$3:$D$41,0),MATCH(DPWW1_blank!$B64,'[6]PCD List'!$E$2:$O$2,0)),"")</f>
        <v/>
      </c>
      <c r="F64" s="107" t="s">
        <v>618</v>
      </c>
      <c r="G64" s="107" t="s">
        <v>627</v>
      </c>
      <c r="H64" s="64" t="s">
        <v>153</v>
      </c>
      <c r="I64" s="64">
        <v>0</v>
      </c>
      <c r="J64" s="66"/>
      <c r="K64" s="66"/>
      <c r="L64" s="66"/>
      <c r="M64" s="66"/>
      <c r="N64" s="66"/>
      <c r="O64" s="66"/>
      <c r="P64" s="111"/>
      <c r="Q64" s="111"/>
      <c r="R64" s="111"/>
      <c r="S64" s="111"/>
      <c r="T64" s="111"/>
      <c r="U64" s="72">
        <f t="shared" si="0"/>
        <v>0</v>
      </c>
      <c r="V64" s="72">
        <f t="shared" si="1"/>
        <v>0</v>
      </c>
      <c r="W64" s="9"/>
      <c r="X64" s="94"/>
      <c r="Y64" s="94"/>
      <c r="Z64" s="94"/>
      <c r="AA64" s="94"/>
      <c r="AB64" s="94"/>
      <c r="AC64" s="94"/>
      <c r="AD64" s="94"/>
      <c r="AE64" s="94"/>
      <c r="AF64" s="94"/>
      <c r="AG64" s="94"/>
      <c r="AH64" s="94"/>
      <c r="AI64" s="72">
        <f t="shared" si="2"/>
        <v>0</v>
      </c>
      <c r="AJ64" s="72">
        <f t="shared" si="3"/>
        <v>0</v>
      </c>
      <c r="AK64" s="107"/>
      <c r="AL64" s="54" t="str">
        <f t="shared" si="6"/>
        <v/>
      </c>
      <c r="AM64" s="54" t="str">
        <f t="shared" si="6"/>
        <v/>
      </c>
      <c r="AN64" s="94" t="s">
        <v>59</v>
      </c>
      <c r="AO64" s="94" t="s">
        <v>59</v>
      </c>
      <c r="AQ64" s="96" t="s">
        <v>628</v>
      </c>
      <c r="AT64" s="74" t="s">
        <v>629</v>
      </c>
      <c r="AU64" s="74" t="s">
        <v>629</v>
      </c>
      <c r="AV64" s="74" t="s">
        <v>629</v>
      </c>
      <c r="AW64" s="74" t="s">
        <v>629</v>
      </c>
      <c r="AX64" s="74" t="s">
        <v>629</v>
      </c>
      <c r="AY64" s="74" t="s">
        <v>629</v>
      </c>
      <c r="AZ64" s="112" t="s">
        <v>629</v>
      </c>
      <c r="BA64" s="112" t="s">
        <v>629</v>
      </c>
      <c r="BB64" s="112" t="s">
        <v>629</v>
      </c>
      <c r="BC64" s="112" t="s">
        <v>629</v>
      </c>
      <c r="BD64" s="112" t="s">
        <v>629</v>
      </c>
      <c r="BE64" s="80" t="s">
        <v>630</v>
      </c>
      <c r="BF64" s="97" t="s">
        <v>630</v>
      </c>
      <c r="BG64" s="108"/>
      <c r="BH64" s="99" t="s">
        <v>631</v>
      </c>
      <c r="BI64" s="74" t="s">
        <v>631</v>
      </c>
      <c r="BJ64" s="74" t="s">
        <v>631</v>
      </c>
      <c r="BK64" s="74" t="s">
        <v>631</v>
      </c>
      <c r="BL64" s="74" t="s">
        <v>631</v>
      </c>
      <c r="BM64" s="74" t="s">
        <v>631</v>
      </c>
      <c r="BN64" s="74" t="s">
        <v>631</v>
      </c>
      <c r="BO64" s="74" t="s">
        <v>631</v>
      </c>
      <c r="BP64" s="74" t="s">
        <v>631</v>
      </c>
      <c r="BQ64" s="74" t="s">
        <v>631</v>
      </c>
      <c r="BR64" s="74" t="s">
        <v>631</v>
      </c>
      <c r="BS64" s="80" t="s">
        <v>632</v>
      </c>
      <c r="BT64" s="97" t="s">
        <v>632</v>
      </c>
      <c r="BU64" s="109"/>
      <c r="BV64" s="100" t="s">
        <v>633</v>
      </c>
      <c r="BW64" s="55" t="s">
        <v>633</v>
      </c>
    </row>
    <row r="65" spans="2:76" ht="15" x14ac:dyDescent="0.25">
      <c r="B65" s="107"/>
      <c r="C65" s="107"/>
      <c r="D65" s="107"/>
      <c r="E65" s="107"/>
      <c r="F65" s="107"/>
      <c r="G65" s="107"/>
      <c r="H65" s="107"/>
      <c r="I65" s="107"/>
      <c r="J65" s="107"/>
      <c r="K65" s="107"/>
      <c r="L65" s="107"/>
      <c r="M65" s="107"/>
      <c r="N65" s="107"/>
      <c r="O65" s="107"/>
      <c r="P65" s="107"/>
      <c r="Q65" s="107"/>
      <c r="R65" s="107"/>
      <c r="S65" s="107"/>
      <c r="T65" s="107"/>
      <c r="U65" s="72">
        <f t="shared" si="0"/>
        <v>0</v>
      </c>
      <c r="V65" s="72">
        <f t="shared" si="1"/>
        <v>0</v>
      </c>
      <c r="X65" s="94"/>
      <c r="Y65" s="94"/>
      <c r="Z65" s="94"/>
      <c r="AA65" s="94"/>
      <c r="AB65" s="94"/>
      <c r="AC65" s="94"/>
      <c r="AD65" s="94"/>
      <c r="AE65" s="94"/>
      <c r="AF65" s="94"/>
      <c r="AG65" s="94"/>
      <c r="AH65" s="94"/>
      <c r="AI65" s="72">
        <f t="shared" si="2"/>
        <v>0</v>
      </c>
      <c r="AJ65" s="72">
        <f t="shared" si="3"/>
        <v>0</v>
      </c>
      <c r="AL65" s="54" t="str">
        <f t="shared" ref="AL65:AM67" si="7" xml:space="preserve"> IFERROR(AI65 /U65, "")</f>
        <v/>
      </c>
      <c r="AM65" s="54" t="str">
        <f t="shared" si="7"/>
        <v/>
      </c>
      <c r="AN65" s="94" t="s">
        <v>59</v>
      </c>
      <c r="AO65" s="94" t="s">
        <v>59</v>
      </c>
      <c r="AR65" s="7" t="s">
        <v>143</v>
      </c>
      <c r="BX65" s="7" t="s">
        <v>144</v>
      </c>
    </row>
    <row r="66" spans="2:76" ht="15" x14ac:dyDescent="0.25">
      <c r="B66" s="107"/>
      <c r="C66" s="107"/>
      <c r="D66" s="107"/>
      <c r="E66" s="107"/>
      <c r="F66" s="107"/>
      <c r="G66" s="107"/>
      <c r="H66" s="107"/>
      <c r="I66" s="107"/>
      <c r="J66" s="107"/>
      <c r="K66" s="107"/>
      <c r="L66" s="107"/>
      <c r="M66" s="107"/>
      <c r="N66" s="107"/>
      <c r="O66" s="107"/>
      <c r="P66" s="107"/>
      <c r="Q66" s="107"/>
      <c r="R66" s="107"/>
      <c r="S66" s="107"/>
      <c r="T66" s="107"/>
      <c r="U66" s="72">
        <f t="shared" si="0"/>
        <v>0</v>
      </c>
      <c r="V66" s="72">
        <f t="shared" si="1"/>
        <v>0</v>
      </c>
      <c r="X66" s="94"/>
      <c r="Y66" s="94"/>
      <c r="Z66" s="94"/>
      <c r="AA66" s="94"/>
      <c r="AB66" s="94"/>
      <c r="AC66" s="94"/>
      <c r="AD66" s="94"/>
      <c r="AE66" s="94"/>
      <c r="AF66" s="94"/>
      <c r="AG66" s="94"/>
      <c r="AH66" s="94"/>
      <c r="AI66" s="72">
        <f t="shared" si="2"/>
        <v>0</v>
      </c>
      <c r="AJ66" s="72">
        <f t="shared" si="3"/>
        <v>0</v>
      </c>
      <c r="AL66" s="54" t="str">
        <f t="shared" si="7"/>
        <v/>
      </c>
      <c r="AM66" s="54" t="str">
        <f t="shared" si="7"/>
        <v/>
      </c>
      <c r="AN66" s="94" t="s">
        <v>59</v>
      </c>
      <c r="AO66" s="94" t="s">
        <v>59</v>
      </c>
    </row>
    <row r="67" spans="2:76" ht="15" x14ac:dyDescent="0.25">
      <c r="B67" s="107"/>
      <c r="C67" s="107"/>
      <c r="D67" s="107"/>
      <c r="E67" s="107"/>
      <c r="F67" s="107"/>
      <c r="G67" s="107"/>
      <c r="H67" s="107"/>
      <c r="I67" s="107"/>
      <c r="J67" s="107"/>
      <c r="K67" s="107"/>
      <c r="L67" s="107"/>
      <c r="M67" s="107"/>
      <c r="N67" s="107"/>
      <c r="O67" s="107"/>
      <c r="P67" s="107"/>
      <c r="Q67" s="107"/>
      <c r="R67" s="107"/>
      <c r="S67" s="107"/>
      <c r="T67" s="107"/>
      <c r="U67" s="72">
        <f t="shared" si="0"/>
        <v>0</v>
      </c>
      <c r="V67" s="72">
        <f t="shared" si="1"/>
        <v>0</v>
      </c>
      <c r="X67" s="94"/>
      <c r="Y67" s="94"/>
      <c r="Z67" s="94"/>
      <c r="AA67" s="94"/>
      <c r="AB67" s="94"/>
      <c r="AC67" s="94"/>
      <c r="AD67" s="94"/>
      <c r="AE67" s="94"/>
      <c r="AF67" s="94"/>
      <c r="AG67" s="94"/>
      <c r="AH67" s="94"/>
      <c r="AI67" s="72">
        <f t="shared" si="2"/>
        <v>0</v>
      </c>
      <c r="AJ67" s="72">
        <f t="shared" si="3"/>
        <v>0</v>
      </c>
      <c r="AL67" s="54" t="str">
        <f t="shared" si="7"/>
        <v/>
      </c>
      <c r="AM67" s="54" t="str">
        <f t="shared" si="7"/>
        <v/>
      </c>
      <c r="AN67" s="94" t="s">
        <v>59</v>
      </c>
      <c r="AO67" s="94" t="s">
        <v>59</v>
      </c>
    </row>
  </sheetData>
  <mergeCells count="38">
    <mergeCell ref="C55:C56"/>
    <mergeCell ref="C8:C15"/>
    <mergeCell ref="C16:C18"/>
    <mergeCell ref="C19:C29"/>
    <mergeCell ref="C30:C33"/>
    <mergeCell ref="C34:C39"/>
    <mergeCell ref="C40:C54"/>
    <mergeCell ref="BV5:BW5"/>
    <mergeCell ref="K6:O6"/>
    <mergeCell ref="P6:T6"/>
    <mergeCell ref="Y6:AC6"/>
    <mergeCell ref="AD6:AH6"/>
    <mergeCell ref="AL6:AL7"/>
    <mergeCell ref="AM6:AM7"/>
    <mergeCell ref="AN6:AN7"/>
    <mergeCell ref="AO6:AO7"/>
    <mergeCell ref="AU6:AY6"/>
    <mergeCell ref="AI5:AI7"/>
    <mergeCell ref="AJ5:AJ7"/>
    <mergeCell ref="AL5:AO5"/>
    <mergeCell ref="AQ5:AQ7"/>
    <mergeCell ref="AT5:BD5"/>
    <mergeCell ref="BH5:BR5"/>
    <mergeCell ref="AZ6:BD6"/>
    <mergeCell ref="BI6:BM6"/>
    <mergeCell ref="BN6:BR6"/>
    <mergeCell ref="H5:H7"/>
    <mergeCell ref="I5:I7"/>
    <mergeCell ref="J5:T5"/>
    <mergeCell ref="U5:U7"/>
    <mergeCell ref="V5:V7"/>
    <mergeCell ref="X5:AH5"/>
    <mergeCell ref="G5:G7"/>
    <mergeCell ref="B5:B7"/>
    <mergeCell ref="C5:C7"/>
    <mergeCell ref="D5:D7"/>
    <mergeCell ref="E5:E7"/>
    <mergeCell ref="F5:F7"/>
  </mergeCells>
  <conditionalFormatting sqref="AN8:AO80">
    <cfRule type="cellIs" dxfId="74" priority="1" operator="equal">
      <formula>"Blue"</formula>
    </cfRule>
    <cfRule type="cellIs" dxfId="73" priority="2" operator="equal">
      <formula>"Red"</formula>
    </cfRule>
    <cfRule type="cellIs" dxfId="72" priority="3" operator="equal">
      <formula>"Amber"</formula>
    </cfRule>
    <cfRule type="cellIs" dxfId="71" priority="4" operator="equal">
      <formula>"Green"</formula>
    </cfRule>
  </conditionalFormatting>
  <conditionalFormatting sqref="AO1:AO4">
    <cfRule type="cellIs" dxfId="70" priority="5" operator="equal">
      <formula>"Red"</formula>
    </cfRule>
    <cfRule type="cellIs" dxfId="69" priority="6" operator="equal">
      <formula>"Amber"</formula>
    </cfRule>
    <cfRule type="cellIs" dxfId="68" priority="7" operator="equal">
      <formula>"Green"</formula>
    </cfRule>
  </conditionalFormatting>
  <dataValidations count="1">
    <dataValidation type="list" allowBlank="1" showInputMessage="1" showErrorMessage="1" sqref="AN8:AO67" xr:uid="{6BD21DD9-06B1-464E-A915-89C292248443}">
      <formula1>"Green, Amber, Red, Blue"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82D4A-DB55-4D1F-A062-B72445DF916E}">
  <dimension ref="A1:BZ54"/>
  <sheetViews>
    <sheetView topLeftCell="AD7" zoomScale="60" zoomScaleNormal="60" workbookViewId="0"/>
  </sheetViews>
  <sheetFormatPr defaultColWidth="9" defaultRowHeight="13.8" x14ac:dyDescent="0.25"/>
  <cols>
    <col min="1" max="1" width="9" style="1"/>
    <col min="2" max="2" width="16.109375" style="1" customWidth="1"/>
    <col min="3" max="3" width="55.5546875" style="170" customWidth="1"/>
    <col min="4" max="5" width="20.33203125" style="1" customWidth="1"/>
    <col min="6" max="6" width="86.5546875" style="1" customWidth="1"/>
    <col min="7" max="7" width="79.109375" style="1" customWidth="1"/>
    <col min="8" max="8" width="21.5546875" style="1" customWidth="1"/>
    <col min="9" max="9" width="9.44140625" style="1" customWidth="1"/>
    <col min="10" max="10" width="23.33203125" style="1" customWidth="1"/>
    <col min="11" max="11" width="11.109375" style="1" customWidth="1"/>
    <col min="12" max="12" width="10.5546875" style="1" customWidth="1"/>
    <col min="13" max="13" width="13" style="1" customWidth="1"/>
    <col min="14" max="16" width="13.5546875" style="1" bestFit="1" customWidth="1"/>
    <col min="17" max="17" width="14.5546875" style="1" customWidth="1"/>
    <col min="18" max="18" width="13.33203125" style="1" customWidth="1"/>
    <col min="19" max="19" width="11.44140625" style="1" customWidth="1"/>
    <col min="20" max="20" width="12.44140625" style="1" customWidth="1"/>
    <col min="21" max="21" width="11" style="1" customWidth="1"/>
    <col min="22" max="22" width="14.5546875" style="1" customWidth="1"/>
    <col min="23" max="23" width="17.6640625" style="1" customWidth="1"/>
    <col min="24" max="24" width="17.109375" style="1" customWidth="1"/>
    <col min="25" max="25" width="9.5546875" style="1" customWidth="1"/>
    <col min="26" max="26" width="10.6640625" style="1" customWidth="1"/>
    <col min="27" max="30" width="9" style="1"/>
    <col min="31" max="31" width="11.88671875" style="1" customWidth="1"/>
    <col min="32" max="32" width="12" style="1" customWidth="1"/>
    <col min="33" max="33" width="12.88671875" style="1" customWidth="1"/>
    <col min="34" max="36" width="14.33203125" style="1" customWidth="1"/>
    <col min="37" max="38" width="14.5546875" style="1" customWidth="1"/>
    <col min="39" max="39" width="9" style="1"/>
    <col min="40" max="40" width="20.33203125" style="1" customWidth="1"/>
    <col min="41" max="41" width="20.5546875" style="1" customWidth="1"/>
    <col min="42" max="42" width="9" style="1"/>
    <col min="43" max="44" width="14.5546875" style="1" customWidth="1"/>
    <col min="45" max="45" width="9" style="1"/>
    <col min="46" max="46" width="9.88671875" style="1" customWidth="1"/>
    <col min="47" max="47" width="1.44140625" style="1" customWidth="1"/>
    <col min="48" max="48" width="9.109375" style="1" customWidth="1"/>
    <col min="49" max="53" width="9" style="1"/>
    <col min="54" max="54" width="10.33203125" style="1" customWidth="1"/>
    <col min="55" max="58" width="9" style="1"/>
    <col min="59" max="59" width="18.5546875" style="1" customWidth="1"/>
    <col min="60" max="60" width="16.33203125" style="1" customWidth="1"/>
    <col min="61" max="61" width="1.44140625" style="57" customWidth="1"/>
    <col min="62" max="62" width="9.6640625" style="1" customWidth="1"/>
    <col min="63" max="72" width="9" style="1"/>
    <col min="73" max="73" width="14.109375" style="1" customWidth="1"/>
    <col min="74" max="74" width="14" style="1" customWidth="1"/>
    <col min="75" max="75" width="1" style="1" customWidth="1"/>
    <col min="76" max="16384" width="9" style="1"/>
  </cols>
  <sheetData>
    <row r="1" spans="1:77" ht="18.600000000000001" x14ac:dyDescent="0.3">
      <c r="A1" s="2" t="str">
        <f ca="1" xml:space="preserve"> RIGHT(CELL("filename", A1), LEN(CELL("filename", A1)) - SEARCH("]", CELL("filename", A1)))</f>
        <v>DPWW2_blank</v>
      </c>
      <c r="B1" s="2"/>
      <c r="C1" s="113"/>
      <c r="D1" s="2"/>
      <c r="E1" s="2"/>
      <c r="F1" s="2"/>
      <c r="G1" s="2"/>
      <c r="H1" s="2"/>
      <c r="I1" s="2"/>
      <c r="J1" s="2"/>
      <c r="K1" s="2"/>
      <c r="L1" s="2"/>
      <c r="M1" s="2"/>
      <c r="N1" s="2"/>
      <c r="O1" s="2"/>
      <c r="P1" s="2"/>
      <c r="Q1" s="3"/>
      <c r="R1" s="3"/>
      <c r="S1" s="3"/>
      <c r="T1" s="3"/>
      <c r="U1" s="3"/>
      <c r="V1" s="3"/>
      <c r="W1" s="2"/>
      <c r="X1" s="2"/>
      <c r="Y1" s="2"/>
      <c r="Z1" s="2"/>
      <c r="AA1" s="2"/>
      <c r="AB1" s="2"/>
      <c r="AC1" s="2"/>
      <c r="AD1" s="2"/>
      <c r="AE1" s="2"/>
      <c r="AF1" s="2"/>
      <c r="AG1" s="2"/>
      <c r="AH1" s="2"/>
      <c r="AI1" s="2"/>
      <c r="AJ1" s="2"/>
      <c r="AK1" s="2"/>
      <c r="AL1" s="2"/>
      <c r="AM1" s="2"/>
      <c r="AN1" s="2"/>
      <c r="AO1" s="2"/>
      <c r="AP1" s="2"/>
      <c r="AQ1" s="2"/>
      <c r="AR1" s="2"/>
      <c r="AS1" s="2"/>
      <c r="AT1" s="2"/>
      <c r="AU1" s="2"/>
      <c r="AV1" s="2" t="s">
        <v>10</v>
      </c>
      <c r="AW1" s="2"/>
      <c r="AX1" s="2"/>
      <c r="AY1" s="2"/>
      <c r="AZ1" s="2"/>
      <c r="BA1" s="2"/>
      <c r="BB1" s="2"/>
      <c r="BC1" s="2"/>
      <c r="BD1" s="2"/>
      <c r="BE1" s="2"/>
      <c r="BF1" s="2"/>
      <c r="BG1" s="2"/>
      <c r="BH1" s="2"/>
      <c r="BI1" s="4"/>
    </row>
    <row r="2" spans="1:77" ht="18.600000000000001" x14ac:dyDescent="0.3">
      <c r="A2" s="2"/>
      <c r="B2" s="2"/>
      <c r="C2" s="113"/>
      <c r="D2" s="2"/>
      <c r="E2" s="2"/>
      <c r="F2" s="2"/>
      <c r="G2" s="2"/>
      <c r="H2" s="2"/>
      <c r="I2" s="2"/>
      <c r="J2" s="2"/>
      <c r="K2" s="2"/>
      <c r="L2" s="2"/>
      <c r="M2" s="2"/>
      <c r="N2" s="2"/>
      <c r="O2" s="2"/>
      <c r="P2" s="2"/>
      <c r="Q2" s="3"/>
      <c r="R2" s="3"/>
      <c r="S2" s="3"/>
      <c r="T2" s="3"/>
      <c r="U2" s="3"/>
      <c r="V2" s="3"/>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4"/>
    </row>
    <row r="3" spans="1:77" ht="19.2" x14ac:dyDescent="0.35">
      <c r="A3" s="5" t="s">
        <v>634</v>
      </c>
      <c r="B3" s="5"/>
      <c r="C3" s="114"/>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115"/>
      <c r="BJ3" s="5"/>
      <c r="BK3" s="5"/>
      <c r="BL3" s="5"/>
      <c r="BM3" s="5"/>
      <c r="BN3" s="5"/>
      <c r="BO3" s="5"/>
      <c r="BP3" s="5"/>
      <c r="BQ3" s="5"/>
      <c r="BR3" s="5"/>
      <c r="BS3" s="5"/>
      <c r="BT3" s="5"/>
      <c r="BU3" s="5"/>
      <c r="BV3" s="5"/>
      <c r="BW3" s="88"/>
      <c r="BX3" s="88"/>
      <c r="BY3" s="88"/>
    </row>
    <row r="5" spans="1:77" ht="59.7" customHeight="1" x14ac:dyDescent="0.8">
      <c r="A5" s="7" t="s">
        <v>12</v>
      </c>
      <c r="B5" s="746" t="s">
        <v>13</v>
      </c>
      <c r="C5" s="746" t="s">
        <v>14</v>
      </c>
      <c r="D5" s="746" t="s">
        <v>15</v>
      </c>
      <c r="E5" s="746" t="s">
        <v>147</v>
      </c>
      <c r="F5" s="746" t="s">
        <v>16</v>
      </c>
      <c r="G5" s="746" t="s">
        <v>17</v>
      </c>
      <c r="H5" s="746" t="s">
        <v>18</v>
      </c>
      <c r="I5" s="746" t="s">
        <v>19</v>
      </c>
      <c r="J5" s="746" t="s">
        <v>87</v>
      </c>
      <c r="K5" s="9"/>
      <c r="L5" s="746" t="s">
        <v>88</v>
      </c>
      <c r="M5" s="746"/>
      <c r="N5" s="746"/>
      <c r="O5" s="746"/>
      <c r="P5" s="746"/>
      <c r="Q5" s="746"/>
      <c r="R5" s="746"/>
      <c r="S5" s="746"/>
      <c r="T5" s="746"/>
      <c r="U5" s="746"/>
      <c r="V5" s="746"/>
      <c r="W5" s="746" t="s">
        <v>89</v>
      </c>
      <c r="X5" s="746" t="s">
        <v>90</v>
      </c>
      <c r="Z5" s="746" t="s">
        <v>91</v>
      </c>
      <c r="AA5" s="746"/>
      <c r="AB5" s="746"/>
      <c r="AC5" s="746"/>
      <c r="AD5" s="746"/>
      <c r="AE5" s="746"/>
      <c r="AF5" s="746"/>
      <c r="AG5" s="746"/>
      <c r="AH5" s="746"/>
      <c r="AI5" s="746"/>
      <c r="AJ5" s="746"/>
      <c r="AK5" s="746" t="s">
        <v>92</v>
      </c>
      <c r="AL5" s="746" t="s">
        <v>93</v>
      </c>
      <c r="AN5" s="746" t="s">
        <v>94</v>
      </c>
      <c r="AO5" s="746"/>
      <c r="AQ5" s="765" t="s">
        <v>27</v>
      </c>
      <c r="AR5" s="11"/>
      <c r="AT5" s="13" t="s">
        <v>87</v>
      </c>
      <c r="AV5" s="743" t="s">
        <v>88</v>
      </c>
      <c r="AW5" s="743"/>
      <c r="AX5" s="743"/>
      <c r="AY5" s="743"/>
      <c r="AZ5" s="743"/>
      <c r="BA5" s="743"/>
      <c r="BB5" s="743"/>
      <c r="BC5" s="743"/>
      <c r="BD5" s="743"/>
      <c r="BE5" s="743"/>
      <c r="BF5" s="743"/>
      <c r="BG5" s="13" t="s">
        <v>89</v>
      </c>
      <c r="BH5" s="13" t="s">
        <v>90</v>
      </c>
      <c r="BI5" s="116"/>
      <c r="BJ5" s="763" t="s">
        <v>91</v>
      </c>
      <c r="BK5" s="743"/>
      <c r="BL5" s="743"/>
      <c r="BM5" s="743"/>
      <c r="BN5" s="743"/>
      <c r="BO5" s="743"/>
      <c r="BP5" s="743"/>
      <c r="BQ5" s="743"/>
      <c r="BR5" s="743"/>
      <c r="BS5" s="743"/>
      <c r="BT5" s="743"/>
      <c r="BU5" s="13" t="s">
        <v>92</v>
      </c>
      <c r="BV5" s="13" t="s">
        <v>93</v>
      </c>
      <c r="BX5" s="743" t="s">
        <v>94</v>
      </c>
      <c r="BY5" s="747"/>
    </row>
    <row r="6" spans="1:77" ht="20.7" customHeight="1" x14ac:dyDescent="0.8">
      <c r="B6" s="746"/>
      <c r="C6" s="746"/>
      <c r="D6" s="746"/>
      <c r="E6" s="746"/>
      <c r="F6" s="746"/>
      <c r="G6" s="746"/>
      <c r="H6" s="746"/>
      <c r="I6" s="746"/>
      <c r="J6" s="746"/>
      <c r="K6" s="9"/>
      <c r="L6" s="8" t="s">
        <v>32</v>
      </c>
      <c r="M6" s="746" t="s">
        <v>33</v>
      </c>
      <c r="N6" s="746"/>
      <c r="O6" s="746"/>
      <c r="P6" s="746"/>
      <c r="Q6" s="746"/>
      <c r="R6" s="746" t="s">
        <v>34</v>
      </c>
      <c r="S6" s="746"/>
      <c r="T6" s="746"/>
      <c r="U6" s="746"/>
      <c r="V6" s="746"/>
      <c r="W6" s="746"/>
      <c r="X6" s="746"/>
      <c r="Z6" s="8" t="s">
        <v>32</v>
      </c>
      <c r="AA6" s="746" t="s">
        <v>33</v>
      </c>
      <c r="AB6" s="746"/>
      <c r="AC6" s="746"/>
      <c r="AD6" s="746"/>
      <c r="AE6" s="746"/>
      <c r="AF6" s="746" t="s">
        <v>34</v>
      </c>
      <c r="AG6" s="746"/>
      <c r="AH6" s="746"/>
      <c r="AI6" s="746"/>
      <c r="AJ6" s="746"/>
      <c r="AK6" s="746"/>
      <c r="AL6" s="746"/>
      <c r="AN6" s="746" t="s">
        <v>95</v>
      </c>
      <c r="AO6" s="746" t="s">
        <v>96</v>
      </c>
      <c r="AQ6" s="766"/>
      <c r="AR6" s="11"/>
      <c r="AT6" s="20" t="s">
        <v>87</v>
      </c>
      <c r="AV6" s="13" t="s">
        <v>39</v>
      </c>
      <c r="AW6" s="743" t="s">
        <v>33</v>
      </c>
      <c r="AX6" s="743"/>
      <c r="AY6" s="743"/>
      <c r="AZ6" s="743"/>
      <c r="BA6" s="743"/>
      <c r="BB6" s="743" t="s">
        <v>34</v>
      </c>
      <c r="BC6" s="743"/>
      <c r="BD6" s="743"/>
      <c r="BE6" s="743"/>
      <c r="BF6" s="743"/>
      <c r="BG6" s="13"/>
      <c r="BH6" s="13"/>
      <c r="BI6" s="116"/>
      <c r="BJ6" s="13" t="s">
        <v>39</v>
      </c>
      <c r="BK6" s="713" t="s">
        <v>33</v>
      </c>
      <c r="BL6" s="743"/>
      <c r="BM6" s="743"/>
      <c r="BN6" s="743"/>
      <c r="BO6" s="743"/>
      <c r="BP6" s="743" t="s">
        <v>34</v>
      </c>
      <c r="BQ6" s="743"/>
      <c r="BR6" s="743"/>
      <c r="BS6" s="743"/>
      <c r="BT6" s="743"/>
      <c r="BU6" s="13"/>
      <c r="BV6" s="13"/>
      <c r="BX6" s="13" t="s">
        <v>95</v>
      </c>
      <c r="BY6" s="13" t="s">
        <v>96</v>
      </c>
    </row>
    <row r="7" spans="1:77" ht="65.25" customHeight="1" x14ac:dyDescent="0.3">
      <c r="A7" s="7" t="s">
        <v>40</v>
      </c>
      <c r="B7" s="746"/>
      <c r="C7" s="746"/>
      <c r="D7" s="746"/>
      <c r="E7" s="746"/>
      <c r="F7" s="746"/>
      <c r="G7" s="746"/>
      <c r="H7" s="746"/>
      <c r="I7" s="746"/>
      <c r="J7" s="746"/>
      <c r="K7" s="9"/>
      <c r="L7" s="16" t="s">
        <v>41</v>
      </c>
      <c r="M7" s="16" t="s">
        <v>42</v>
      </c>
      <c r="N7" s="16" t="s">
        <v>43</v>
      </c>
      <c r="O7" s="16" t="s">
        <v>44</v>
      </c>
      <c r="P7" s="16" t="s">
        <v>45</v>
      </c>
      <c r="Q7" s="16" t="s">
        <v>46</v>
      </c>
      <c r="R7" s="16" t="s">
        <v>47</v>
      </c>
      <c r="S7" s="16" t="s">
        <v>48</v>
      </c>
      <c r="T7" s="16" t="s">
        <v>49</v>
      </c>
      <c r="U7" s="16" t="s">
        <v>50</v>
      </c>
      <c r="V7" s="16" t="s">
        <v>51</v>
      </c>
      <c r="W7" s="771"/>
      <c r="X7" s="771"/>
      <c r="Z7" s="16" t="s">
        <v>41</v>
      </c>
      <c r="AA7" s="16" t="s">
        <v>42</v>
      </c>
      <c r="AB7" s="16" t="s">
        <v>43</v>
      </c>
      <c r="AC7" s="16" t="s">
        <v>44</v>
      </c>
      <c r="AD7" s="16" t="s">
        <v>45</v>
      </c>
      <c r="AE7" s="16" t="s">
        <v>46</v>
      </c>
      <c r="AF7" s="16" t="s">
        <v>47</v>
      </c>
      <c r="AG7" s="16" t="s">
        <v>48</v>
      </c>
      <c r="AH7" s="16" t="s">
        <v>49</v>
      </c>
      <c r="AI7" s="16" t="s">
        <v>50</v>
      </c>
      <c r="AJ7" s="16" t="s">
        <v>51</v>
      </c>
      <c r="AK7" s="754"/>
      <c r="AL7" s="754"/>
      <c r="AN7" s="746"/>
      <c r="AO7" s="746"/>
      <c r="AQ7" s="767"/>
      <c r="AR7" s="11"/>
      <c r="AS7" s="7" t="s">
        <v>52</v>
      </c>
      <c r="AT7" s="20" t="s">
        <v>97</v>
      </c>
      <c r="AV7" s="20" t="s">
        <v>41</v>
      </c>
      <c r="AW7" s="20" t="s">
        <v>42</v>
      </c>
      <c r="AX7" s="20" t="s">
        <v>43</v>
      </c>
      <c r="AY7" s="20" t="s">
        <v>44</v>
      </c>
      <c r="AZ7" s="20" t="s">
        <v>45</v>
      </c>
      <c r="BA7" s="20" t="s">
        <v>46</v>
      </c>
      <c r="BB7" s="20" t="s">
        <v>47</v>
      </c>
      <c r="BC7" s="20" t="s">
        <v>48</v>
      </c>
      <c r="BD7" s="20" t="s">
        <v>49</v>
      </c>
      <c r="BE7" s="20" t="s">
        <v>50</v>
      </c>
      <c r="BF7" s="20" t="s">
        <v>51</v>
      </c>
      <c r="BG7" s="20" t="s">
        <v>46</v>
      </c>
      <c r="BH7" s="20" t="s">
        <v>51</v>
      </c>
      <c r="BI7" s="117"/>
      <c r="BJ7" s="20" t="s">
        <v>41</v>
      </c>
      <c r="BK7" s="90" t="s">
        <v>42</v>
      </c>
      <c r="BL7" s="20" t="s">
        <v>43</v>
      </c>
      <c r="BM7" s="20" t="s">
        <v>44</v>
      </c>
      <c r="BN7" s="20" t="s">
        <v>45</v>
      </c>
      <c r="BO7" s="20" t="s">
        <v>46</v>
      </c>
      <c r="BP7" s="20" t="s">
        <v>47</v>
      </c>
      <c r="BQ7" s="20" t="s">
        <v>48</v>
      </c>
      <c r="BR7" s="20" t="s">
        <v>49</v>
      </c>
      <c r="BS7" s="20" t="s">
        <v>50</v>
      </c>
      <c r="BT7" s="20" t="s">
        <v>51</v>
      </c>
      <c r="BU7" s="20" t="s">
        <v>46</v>
      </c>
      <c r="BV7" s="20" t="s">
        <v>51</v>
      </c>
      <c r="BX7" s="20" t="s">
        <v>46</v>
      </c>
      <c r="BY7" s="20" t="s">
        <v>51</v>
      </c>
    </row>
    <row r="8" spans="1:77" s="43" customFormat="1" ht="15" x14ac:dyDescent="0.25">
      <c r="B8" s="61" t="str">
        <f>rngAcronym</f>
        <v>SSC</v>
      </c>
      <c r="C8" s="770" t="s">
        <v>149</v>
      </c>
      <c r="D8" s="119" t="s">
        <v>150</v>
      </c>
      <c r="E8" s="120" t="str">
        <f>IFERROR(INDEX('[6]PCD List'!$E$3:$O$41,MATCH(DPWW2_blank!$D8,'[6]PCD List'!$D$3:$D$41,0),MATCH(DPWW2_blank!$B8,'[6]PCD List'!$E$2:$O$2,0)),"")</f>
        <v/>
      </c>
      <c r="F8" s="121" t="s">
        <v>151</v>
      </c>
      <c r="G8" s="122" t="s">
        <v>152</v>
      </c>
      <c r="H8" s="123" t="s">
        <v>635</v>
      </c>
      <c r="I8" s="124">
        <v>3</v>
      </c>
      <c r="J8" s="125"/>
      <c r="K8" s="39"/>
      <c r="L8" s="126"/>
      <c r="M8" s="126"/>
      <c r="N8" s="126"/>
      <c r="O8" s="126"/>
      <c r="P8" s="126"/>
      <c r="Q8" s="126"/>
      <c r="R8" s="126"/>
      <c r="S8" s="126"/>
      <c r="T8" s="126"/>
      <c r="U8" s="126"/>
      <c r="V8" s="126"/>
      <c r="W8" s="127">
        <f xml:space="preserve"> Q8</f>
        <v>0</v>
      </c>
      <c r="X8" s="128">
        <f t="shared" ref="X8:X53" si="0" xml:space="preserve"> V8</f>
        <v>0</v>
      </c>
      <c r="Z8" s="70"/>
      <c r="AA8" s="70"/>
      <c r="AB8" s="70"/>
      <c r="AC8" s="70"/>
      <c r="AD8" s="70"/>
      <c r="AE8" s="70"/>
      <c r="AF8" s="70"/>
      <c r="AG8" s="70"/>
      <c r="AH8" s="70"/>
      <c r="AI8" s="70"/>
      <c r="AJ8" s="71"/>
      <c r="AK8" s="72">
        <f t="shared" ref="AK8:AK53" si="1" xml:space="preserve"> AE8</f>
        <v>0</v>
      </c>
      <c r="AL8" s="72">
        <f t="shared" ref="AL8:AL53" si="2" xml:space="preserve"> AJ8</f>
        <v>0</v>
      </c>
      <c r="AN8" s="54" t="str">
        <f t="shared" ref="AN8:AO23" si="3" xml:space="preserve"> IFERROR(AK8 / W8, "")</f>
        <v/>
      </c>
      <c r="AO8" s="54" t="str">
        <f t="shared" si="3"/>
        <v/>
      </c>
      <c r="AQ8" s="96" t="s">
        <v>636</v>
      </c>
      <c r="AR8" s="95"/>
      <c r="AT8" s="112" t="s">
        <v>637</v>
      </c>
      <c r="AU8" s="52"/>
      <c r="AV8" s="129" t="s">
        <v>638</v>
      </c>
      <c r="AW8" s="129" t="s">
        <v>638</v>
      </c>
      <c r="AX8" s="129" t="s">
        <v>638</v>
      </c>
      <c r="AY8" s="129" t="s">
        <v>638</v>
      </c>
      <c r="AZ8" s="129" t="s">
        <v>638</v>
      </c>
      <c r="BA8" s="129" t="s">
        <v>638</v>
      </c>
      <c r="BB8" s="129" t="s">
        <v>638</v>
      </c>
      <c r="BC8" s="129" t="s">
        <v>638</v>
      </c>
      <c r="BD8" s="129" t="s">
        <v>638</v>
      </c>
      <c r="BE8" s="129" t="s">
        <v>638</v>
      </c>
      <c r="BF8" s="129" t="s">
        <v>638</v>
      </c>
      <c r="BG8" s="130" t="s">
        <v>639</v>
      </c>
      <c r="BH8" s="131" t="s">
        <v>639</v>
      </c>
      <c r="BI8" s="1"/>
      <c r="BJ8" s="78" t="s">
        <v>640</v>
      </c>
      <c r="BK8" s="78" t="s">
        <v>640</v>
      </c>
      <c r="BL8" s="78" t="s">
        <v>640</v>
      </c>
      <c r="BM8" s="78" t="s">
        <v>640</v>
      </c>
      <c r="BN8" s="78" t="s">
        <v>640</v>
      </c>
      <c r="BO8" s="78" t="s">
        <v>640</v>
      </c>
      <c r="BP8" s="78" t="s">
        <v>640</v>
      </c>
      <c r="BQ8" s="78" t="s">
        <v>640</v>
      </c>
      <c r="BR8" s="78" t="s">
        <v>640</v>
      </c>
      <c r="BS8" s="78" t="s">
        <v>640</v>
      </c>
      <c r="BT8" s="79" t="s">
        <v>640</v>
      </c>
      <c r="BU8" s="80" t="s">
        <v>641</v>
      </c>
      <c r="BV8" s="80" t="s">
        <v>641</v>
      </c>
      <c r="BW8" s="1"/>
      <c r="BX8" s="55" t="s">
        <v>642</v>
      </c>
      <c r="BY8" s="55" t="s">
        <v>642</v>
      </c>
    </row>
    <row r="9" spans="1:77" s="43" customFormat="1" ht="15" x14ac:dyDescent="0.25">
      <c r="B9" s="61" t="str">
        <f t="shared" ref="B9:B53" si="4">B8</f>
        <v>SSC</v>
      </c>
      <c r="C9" s="764"/>
      <c r="D9" s="25" t="s">
        <v>150</v>
      </c>
      <c r="E9" s="120" t="str">
        <f>IFERROR(INDEX('[6]PCD List'!$E$3:$O$41,MATCH(DPWW2_blank!$D9,'[6]PCD List'!$D$3:$D$41,0),MATCH(DPWW2_blank!$B9,'[6]PCD List'!$E$2:$O$2,0)),"")</f>
        <v/>
      </c>
      <c r="F9" s="26" t="s">
        <v>151</v>
      </c>
      <c r="G9" s="27" t="s">
        <v>160</v>
      </c>
      <c r="H9" s="28" t="s">
        <v>635</v>
      </c>
      <c r="I9" s="124">
        <v>3</v>
      </c>
      <c r="J9" s="125"/>
      <c r="K9" s="39"/>
      <c r="L9" s="125"/>
      <c r="M9" s="125"/>
      <c r="N9" s="125"/>
      <c r="O9" s="125"/>
      <c r="P9" s="125"/>
      <c r="Q9" s="125"/>
      <c r="R9" s="125"/>
      <c r="S9" s="125"/>
      <c r="T9" s="125"/>
      <c r="U9" s="125"/>
      <c r="V9" s="125"/>
      <c r="W9" s="127">
        <f t="shared" ref="W9:W52" si="5" xml:space="preserve"> Q9</f>
        <v>0</v>
      </c>
      <c r="X9" s="128">
        <f t="shared" si="0"/>
        <v>0</v>
      </c>
      <c r="Z9" s="82"/>
      <c r="AA9" s="82"/>
      <c r="AB9" s="82"/>
      <c r="AC9" s="82"/>
      <c r="AD9" s="82"/>
      <c r="AE9" s="82"/>
      <c r="AF9" s="82"/>
      <c r="AG9" s="82"/>
      <c r="AH9" s="82"/>
      <c r="AI9" s="82"/>
      <c r="AJ9" s="83"/>
      <c r="AK9" s="72">
        <f t="shared" si="1"/>
        <v>0</v>
      </c>
      <c r="AL9" s="72">
        <f t="shared" si="2"/>
        <v>0</v>
      </c>
      <c r="AN9" s="54" t="str">
        <f t="shared" si="3"/>
        <v/>
      </c>
      <c r="AO9" s="54" t="str">
        <f t="shared" si="3"/>
        <v/>
      </c>
      <c r="AQ9" s="96" t="s">
        <v>643</v>
      </c>
      <c r="AR9" s="95"/>
      <c r="AT9" s="112" t="s">
        <v>644</v>
      </c>
      <c r="AU9" s="52"/>
      <c r="AV9" s="112" t="s">
        <v>645</v>
      </c>
      <c r="AW9" s="112" t="s">
        <v>645</v>
      </c>
      <c r="AX9" s="112" t="s">
        <v>645</v>
      </c>
      <c r="AY9" s="112" t="s">
        <v>645</v>
      </c>
      <c r="AZ9" s="112" t="s">
        <v>645</v>
      </c>
      <c r="BA9" s="112" t="s">
        <v>645</v>
      </c>
      <c r="BB9" s="112" t="s">
        <v>645</v>
      </c>
      <c r="BC9" s="112" t="s">
        <v>645</v>
      </c>
      <c r="BD9" s="112" t="s">
        <v>645</v>
      </c>
      <c r="BE9" s="112" t="s">
        <v>645</v>
      </c>
      <c r="BF9" s="112" t="s">
        <v>645</v>
      </c>
      <c r="BG9" s="76" t="s">
        <v>646</v>
      </c>
      <c r="BH9" s="132" t="s">
        <v>646</v>
      </c>
      <c r="BI9" s="1"/>
      <c r="BJ9" s="85" t="s">
        <v>647</v>
      </c>
      <c r="BK9" s="85" t="s">
        <v>647</v>
      </c>
      <c r="BL9" s="85" t="s">
        <v>647</v>
      </c>
      <c r="BM9" s="85" t="s">
        <v>647</v>
      </c>
      <c r="BN9" s="85" t="s">
        <v>647</v>
      </c>
      <c r="BO9" s="85" t="s">
        <v>647</v>
      </c>
      <c r="BP9" s="85" t="s">
        <v>647</v>
      </c>
      <c r="BQ9" s="85" t="s">
        <v>647</v>
      </c>
      <c r="BR9" s="85" t="s">
        <v>647</v>
      </c>
      <c r="BS9" s="85" t="s">
        <v>647</v>
      </c>
      <c r="BT9" s="86" t="s">
        <v>647</v>
      </c>
      <c r="BU9" s="80" t="s">
        <v>648</v>
      </c>
      <c r="BV9" s="80" t="s">
        <v>648</v>
      </c>
      <c r="BW9" s="1"/>
      <c r="BX9" s="55" t="s">
        <v>649</v>
      </c>
      <c r="BY9" s="55" t="s">
        <v>649</v>
      </c>
    </row>
    <row r="10" spans="1:77" s="43" customFormat="1" ht="15" x14ac:dyDescent="0.25">
      <c r="B10" s="61" t="str">
        <f t="shared" si="4"/>
        <v>SSC</v>
      </c>
      <c r="C10" s="764"/>
      <c r="D10" s="25" t="s">
        <v>167</v>
      </c>
      <c r="E10" s="120" t="str">
        <f>IFERROR(INDEX('[6]PCD List'!$E$3:$O$41,MATCH(DPWW2_blank!$D10,'[6]PCD List'!$D$3:$D$41,0),MATCH(DPWW2_blank!$B10,'[6]PCD List'!$E$2:$O$2,0)),"")</f>
        <v/>
      </c>
      <c r="F10" s="26" t="s">
        <v>168</v>
      </c>
      <c r="G10" s="27" t="s">
        <v>168</v>
      </c>
      <c r="H10" s="28" t="s">
        <v>635</v>
      </c>
      <c r="I10" s="124">
        <v>3</v>
      </c>
      <c r="J10" s="125"/>
      <c r="K10" s="39"/>
      <c r="L10" s="125"/>
      <c r="M10" s="125"/>
      <c r="N10" s="125"/>
      <c r="O10" s="125"/>
      <c r="P10" s="125"/>
      <c r="Q10" s="125"/>
      <c r="R10" s="125"/>
      <c r="S10" s="125"/>
      <c r="T10" s="125"/>
      <c r="U10" s="125"/>
      <c r="V10" s="125"/>
      <c r="W10" s="127">
        <f t="shared" si="5"/>
        <v>0</v>
      </c>
      <c r="X10" s="128">
        <f t="shared" si="0"/>
        <v>0</v>
      </c>
      <c r="Z10" s="82"/>
      <c r="AA10" s="82"/>
      <c r="AB10" s="82"/>
      <c r="AC10" s="82"/>
      <c r="AD10" s="82"/>
      <c r="AE10" s="82"/>
      <c r="AF10" s="82"/>
      <c r="AG10" s="82"/>
      <c r="AH10" s="82"/>
      <c r="AI10" s="82"/>
      <c r="AJ10" s="83"/>
      <c r="AK10" s="72">
        <f t="shared" si="1"/>
        <v>0</v>
      </c>
      <c r="AL10" s="72">
        <f t="shared" si="2"/>
        <v>0</v>
      </c>
      <c r="AN10" s="54" t="str">
        <f t="shared" si="3"/>
        <v/>
      </c>
      <c r="AO10" s="54" t="str">
        <f t="shared" si="3"/>
        <v/>
      </c>
      <c r="AQ10" s="96" t="s">
        <v>650</v>
      </c>
      <c r="AR10" s="95"/>
      <c r="AT10" s="112" t="s">
        <v>651</v>
      </c>
      <c r="AU10" s="52"/>
      <c r="AV10" s="112" t="s">
        <v>652</v>
      </c>
      <c r="AW10" s="112" t="s">
        <v>652</v>
      </c>
      <c r="AX10" s="112" t="s">
        <v>652</v>
      </c>
      <c r="AY10" s="112" t="s">
        <v>652</v>
      </c>
      <c r="AZ10" s="112" t="s">
        <v>652</v>
      </c>
      <c r="BA10" s="112" t="s">
        <v>652</v>
      </c>
      <c r="BB10" s="112" t="s">
        <v>652</v>
      </c>
      <c r="BC10" s="112" t="s">
        <v>652</v>
      </c>
      <c r="BD10" s="112" t="s">
        <v>652</v>
      </c>
      <c r="BE10" s="112" t="s">
        <v>652</v>
      </c>
      <c r="BF10" s="112" t="s">
        <v>652</v>
      </c>
      <c r="BG10" s="133" t="s">
        <v>653</v>
      </c>
      <c r="BH10" s="132" t="s">
        <v>653</v>
      </c>
      <c r="BI10" s="1"/>
      <c r="BJ10" s="85" t="s">
        <v>654</v>
      </c>
      <c r="BK10" s="85" t="s">
        <v>654</v>
      </c>
      <c r="BL10" s="85" t="s">
        <v>654</v>
      </c>
      <c r="BM10" s="85" t="s">
        <v>654</v>
      </c>
      <c r="BN10" s="85" t="s">
        <v>654</v>
      </c>
      <c r="BO10" s="85" t="s">
        <v>654</v>
      </c>
      <c r="BP10" s="85" t="s">
        <v>654</v>
      </c>
      <c r="BQ10" s="85" t="s">
        <v>654</v>
      </c>
      <c r="BR10" s="85" t="s">
        <v>654</v>
      </c>
      <c r="BS10" s="85" t="s">
        <v>654</v>
      </c>
      <c r="BT10" s="86" t="s">
        <v>654</v>
      </c>
      <c r="BU10" s="80" t="s">
        <v>655</v>
      </c>
      <c r="BV10" s="80" t="s">
        <v>655</v>
      </c>
      <c r="BW10" s="1"/>
      <c r="BX10" s="55" t="s">
        <v>656</v>
      </c>
      <c r="BY10" s="55" t="s">
        <v>656</v>
      </c>
    </row>
    <row r="11" spans="1:77" s="43" customFormat="1" ht="30" customHeight="1" x14ac:dyDescent="0.25">
      <c r="B11" s="61" t="str">
        <f t="shared" si="4"/>
        <v>SSC</v>
      </c>
      <c r="C11" s="764"/>
      <c r="D11" s="25" t="s">
        <v>175</v>
      </c>
      <c r="E11" s="120" t="str">
        <f>IFERROR(INDEX('[6]PCD List'!$E$3:$O$41,MATCH(DPWW2_blank!$D11,'[6]PCD List'!$D$3:$D$41,0),MATCH(DPWW2_blank!$B11,'[6]PCD List'!$E$2:$O$2,0)),"")</f>
        <v/>
      </c>
      <c r="F11" s="26" t="s">
        <v>176</v>
      </c>
      <c r="G11" s="27" t="s">
        <v>177</v>
      </c>
      <c r="H11" s="28" t="s">
        <v>635</v>
      </c>
      <c r="I11" s="124">
        <v>3</v>
      </c>
      <c r="J11" s="125"/>
      <c r="K11" s="39"/>
      <c r="L11" s="125"/>
      <c r="M11" s="125"/>
      <c r="N11" s="125"/>
      <c r="O11" s="125"/>
      <c r="P11" s="125"/>
      <c r="Q11" s="125"/>
      <c r="R11" s="125"/>
      <c r="S11" s="125"/>
      <c r="T11" s="125"/>
      <c r="U11" s="125"/>
      <c r="V11" s="125"/>
      <c r="W11" s="127">
        <f t="shared" si="5"/>
        <v>0</v>
      </c>
      <c r="X11" s="128">
        <f t="shared" si="0"/>
        <v>0</v>
      </c>
      <c r="Z11" s="82"/>
      <c r="AA11" s="82"/>
      <c r="AB11" s="82"/>
      <c r="AC11" s="82"/>
      <c r="AD11" s="82"/>
      <c r="AE11" s="82"/>
      <c r="AF11" s="82"/>
      <c r="AG11" s="82"/>
      <c r="AH11" s="82"/>
      <c r="AI11" s="82"/>
      <c r="AJ11" s="83"/>
      <c r="AK11" s="72">
        <f t="shared" si="1"/>
        <v>0</v>
      </c>
      <c r="AL11" s="72">
        <f t="shared" si="2"/>
        <v>0</v>
      </c>
      <c r="AN11" s="54" t="str">
        <f t="shared" si="3"/>
        <v/>
      </c>
      <c r="AO11" s="54" t="str">
        <f t="shared" si="3"/>
        <v/>
      </c>
      <c r="AQ11" s="96" t="s">
        <v>657</v>
      </c>
      <c r="AR11" s="95"/>
      <c r="AT11" s="112" t="s">
        <v>658</v>
      </c>
      <c r="AU11" s="52"/>
      <c r="AV11" s="112" t="s">
        <v>659</v>
      </c>
      <c r="AW11" s="112" t="s">
        <v>659</v>
      </c>
      <c r="AX11" s="112" t="s">
        <v>659</v>
      </c>
      <c r="AY11" s="112" t="s">
        <v>659</v>
      </c>
      <c r="AZ11" s="112" t="s">
        <v>659</v>
      </c>
      <c r="BA11" s="112" t="s">
        <v>659</v>
      </c>
      <c r="BB11" s="112" t="s">
        <v>659</v>
      </c>
      <c r="BC11" s="112" t="s">
        <v>659</v>
      </c>
      <c r="BD11" s="112" t="s">
        <v>659</v>
      </c>
      <c r="BE11" s="112" t="s">
        <v>659</v>
      </c>
      <c r="BF11" s="112" t="s">
        <v>659</v>
      </c>
      <c r="BG11" s="133" t="s">
        <v>660</v>
      </c>
      <c r="BH11" s="132" t="s">
        <v>660</v>
      </c>
      <c r="BI11" s="1"/>
      <c r="BJ11" s="85" t="s">
        <v>661</v>
      </c>
      <c r="BK11" s="85" t="s">
        <v>661</v>
      </c>
      <c r="BL11" s="85" t="s">
        <v>661</v>
      </c>
      <c r="BM11" s="85" t="s">
        <v>661</v>
      </c>
      <c r="BN11" s="85" t="s">
        <v>661</v>
      </c>
      <c r="BO11" s="85" t="s">
        <v>661</v>
      </c>
      <c r="BP11" s="85" t="s">
        <v>661</v>
      </c>
      <c r="BQ11" s="85" t="s">
        <v>661</v>
      </c>
      <c r="BR11" s="85" t="s">
        <v>661</v>
      </c>
      <c r="BS11" s="85" t="s">
        <v>661</v>
      </c>
      <c r="BT11" s="86" t="s">
        <v>661</v>
      </c>
      <c r="BU11" s="80" t="s">
        <v>662</v>
      </c>
      <c r="BV11" s="80" t="s">
        <v>662</v>
      </c>
      <c r="BW11" s="1"/>
      <c r="BX11" s="55" t="s">
        <v>663</v>
      </c>
      <c r="BY11" s="55" t="s">
        <v>663</v>
      </c>
    </row>
    <row r="12" spans="1:77" s="43" customFormat="1" ht="30" customHeight="1" x14ac:dyDescent="0.25">
      <c r="B12" s="61" t="str">
        <f t="shared" si="4"/>
        <v>SSC</v>
      </c>
      <c r="C12" s="764"/>
      <c r="D12" s="25" t="s">
        <v>175</v>
      </c>
      <c r="E12" s="120" t="str">
        <f>IFERROR(INDEX('[6]PCD List'!$E$3:$O$41,MATCH(DPWW2_blank!$D12,'[6]PCD List'!$D$3:$D$41,0),MATCH(DPWW2_blank!$B12,'[6]PCD List'!$E$2:$O$2,0)),"")</f>
        <v/>
      </c>
      <c r="F12" s="26" t="s">
        <v>176</v>
      </c>
      <c r="G12" s="27" t="s">
        <v>184</v>
      </c>
      <c r="H12" s="28" t="s">
        <v>635</v>
      </c>
      <c r="I12" s="124">
        <v>3</v>
      </c>
      <c r="J12" s="125"/>
      <c r="K12" s="39"/>
      <c r="L12" s="125"/>
      <c r="M12" s="125"/>
      <c r="N12" s="125"/>
      <c r="O12" s="125"/>
      <c r="P12" s="125"/>
      <c r="Q12" s="125"/>
      <c r="R12" s="125"/>
      <c r="S12" s="125"/>
      <c r="T12" s="125"/>
      <c r="U12" s="125"/>
      <c r="V12" s="125"/>
      <c r="W12" s="127">
        <f t="shared" si="5"/>
        <v>0</v>
      </c>
      <c r="X12" s="128">
        <f t="shared" si="0"/>
        <v>0</v>
      </c>
      <c r="Z12" s="82"/>
      <c r="AA12" s="82"/>
      <c r="AB12" s="82"/>
      <c r="AC12" s="82"/>
      <c r="AD12" s="82"/>
      <c r="AE12" s="82"/>
      <c r="AF12" s="82"/>
      <c r="AG12" s="82"/>
      <c r="AH12" s="82"/>
      <c r="AI12" s="82"/>
      <c r="AJ12" s="83"/>
      <c r="AK12" s="72">
        <f t="shared" si="1"/>
        <v>0</v>
      </c>
      <c r="AL12" s="72">
        <f t="shared" si="2"/>
        <v>0</v>
      </c>
      <c r="AN12" s="54" t="str">
        <f t="shared" si="3"/>
        <v/>
      </c>
      <c r="AO12" s="54" t="str">
        <f t="shared" si="3"/>
        <v/>
      </c>
      <c r="AQ12" s="96" t="s">
        <v>664</v>
      </c>
      <c r="AR12" s="95"/>
      <c r="AT12" s="112" t="s">
        <v>665</v>
      </c>
      <c r="AU12" s="52"/>
      <c r="AV12" s="112" t="s">
        <v>666</v>
      </c>
      <c r="AW12" s="112" t="s">
        <v>666</v>
      </c>
      <c r="AX12" s="112" t="s">
        <v>666</v>
      </c>
      <c r="AY12" s="112" t="s">
        <v>666</v>
      </c>
      <c r="AZ12" s="112" t="s">
        <v>666</v>
      </c>
      <c r="BA12" s="112" t="s">
        <v>666</v>
      </c>
      <c r="BB12" s="112" t="s">
        <v>666</v>
      </c>
      <c r="BC12" s="112" t="s">
        <v>666</v>
      </c>
      <c r="BD12" s="112" t="s">
        <v>666</v>
      </c>
      <c r="BE12" s="112" t="s">
        <v>666</v>
      </c>
      <c r="BF12" s="112" t="s">
        <v>666</v>
      </c>
      <c r="BG12" s="133" t="s">
        <v>667</v>
      </c>
      <c r="BH12" s="132" t="s">
        <v>667</v>
      </c>
      <c r="BI12" s="1"/>
      <c r="BJ12" s="85" t="s">
        <v>668</v>
      </c>
      <c r="BK12" s="85" t="s">
        <v>668</v>
      </c>
      <c r="BL12" s="85" t="s">
        <v>668</v>
      </c>
      <c r="BM12" s="85" t="s">
        <v>668</v>
      </c>
      <c r="BN12" s="85" t="s">
        <v>668</v>
      </c>
      <c r="BO12" s="85" t="s">
        <v>668</v>
      </c>
      <c r="BP12" s="85" t="s">
        <v>668</v>
      </c>
      <c r="BQ12" s="85" t="s">
        <v>668</v>
      </c>
      <c r="BR12" s="85" t="s">
        <v>668</v>
      </c>
      <c r="BS12" s="85" t="s">
        <v>668</v>
      </c>
      <c r="BT12" s="86" t="s">
        <v>668</v>
      </c>
      <c r="BU12" s="80" t="s">
        <v>669</v>
      </c>
      <c r="BV12" s="80" t="s">
        <v>669</v>
      </c>
      <c r="BW12" s="1"/>
      <c r="BX12" s="55" t="s">
        <v>670</v>
      </c>
      <c r="BY12" s="55" t="s">
        <v>670</v>
      </c>
    </row>
    <row r="13" spans="1:77" s="43" customFormat="1" ht="30" customHeight="1" x14ac:dyDescent="0.25">
      <c r="B13" s="61" t="str">
        <f t="shared" si="4"/>
        <v>SSC</v>
      </c>
      <c r="C13" s="764"/>
      <c r="D13" s="25" t="s">
        <v>175</v>
      </c>
      <c r="E13" s="120" t="str">
        <f>IFERROR(INDEX('[6]PCD List'!$E$3:$O$41,MATCH(DPWW2_blank!$D13,'[6]PCD List'!$D$3:$D$41,0),MATCH(DPWW2_blank!$B13,'[6]PCD List'!$E$2:$O$2,0)),"")</f>
        <v/>
      </c>
      <c r="F13" s="26" t="s">
        <v>176</v>
      </c>
      <c r="G13" s="27" t="s">
        <v>191</v>
      </c>
      <c r="H13" s="28" t="s">
        <v>635</v>
      </c>
      <c r="I13" s="124">
        <v>3</v>
      </c>
      <c r="J13" s="125"/>
      <c r="K13" s="39"/>
      <c r="L13" s="125"/>
      <c r="M13" s="125"/>
      <c r="N13" s="125"/>
      <c r="O13" s="125"/>
      <c r="P13" s="125"/>
      <c r="Q13" s="125"/>
      <c r="R13" s="125"/>
      <c r="S13" s="125"/>
      <c r="T13" s="125"/>
      <c r="U13" s="125"/>
      <c r="V13" s="125"/>
      <c r="W13" s="127">
        <f t="shared" si="5"/>
        <v>0</v>
      </c>
      <c r="X13" s="128">
        <f t="shared" si="0"/>
        <v>0</v>
      </c>
      <c r="Z13" s="82"/>
      <c r="AA13" s="82"/>
      <c r="AB13" s="82"/>
      <c r="AC13" s="82"/>
      <c r="AD13" s="82"/>
      <c r="AE13" s="82"/>
      <c r="AF13" s="82"/>
      <c r="AG13" s="82"/>
      <c r="AH13" s="82"/>
      <c r="AI13" s="82"/>
      <c r="AJ13" s="83"/>
      <c r="AK13" s="72">
        <f t="shared" si="1"/>
        <v>0</v>
      </c>
      <c r="AL13" s="72">
        <f t="shared" si="2"/>
        <v>0</v>
      </c>
      <c r="AN13" s="54" t="str">
        <f t="shared" si="3"/>
        <v/>
      </c>
      <c r="AO13" s="54" t="str">
        <f t="shared" si="3"/>
        <v/>
      </c>
      <c r="AQ13" s="96" t="s">
        <v>671</v>
      </c>
      <c r="AR13" s="95"/>
      <c r="AT13" s="112" t="s">
        <v>672</v>
      </c>
      <c r="AU13" s="52"/>
      <c r="AV13" s="112" t="s">
        <v>673</v>
      </c>
      <c r="AW13" s="112" t="s">
        <v>673</v>
      </c>
      <c r="AX13" s="112" t="s">
        <v>673</v>
      </c>
      <c r="AY13" s="112" t="s">
        <v>673</v>
      </c>
      <c r="AZ13" s="112" t="s">
        <v>673</v>
      </c>
      <c r="BA13" s="112" t="s">
        <v>673</v>
      </c>
      <c r="BB13" s="112" t="s">
        <v>673</v>
      </c>
      <c r="BC13" s="112" t="s">
        <v>673</v>
      </c>
      <c r="BD13" s="112" t="s">
        <v>673</v>
      </c>
      <c r="BE13" s="112" t="s">
        <v>673</v>
      </c>
      <c r="BF13" s="112" t="s">
        <v>673</v>
      </c>
      <c r="BG13" s="133" t="s">
        <v>674</v>
      </c>
      <c r="BH13" s="132" t="s">
        <v>674</v>
      </c>
      <c r="BI13" s="1"/>
      <c r="BJ13" s="85" t="s">
        <v>675</v>
      </c>
      <c r="BK13" s="85" t="s">
        <v>675</v>
      </c>
      <c r="BL13" s="85" t="s">
        <v>675</v>
      </c>
      <c r="BM13" s="85" t="s">
        <v>675</v>
      </c>
      <c r="BN13" s="85" t="s">
        <v>675</v>
      </c>
      <c r="BO13" s="85" t="s">
        <v>675</v>
      </c>
      <c r="BP13" s="85" t="s">
        <v>675</v>
      </c>
      <c r="BQ13" s="85" t="s">
        <v>675</v>
      </c>
      <c r="BR13" s="85" t="s">
        <v>675</v>
      </c>
      <c r="BS13" s="85" t="s">
        <v>675</v>
      </c>
      <c r="BT13" s="86" t="s">
        <v>675</v>
      </c>
      <c r="BU13" s="80" t="s">
        <v>676</v>
      </c>
      <c r="BV13" s="80" t="s">
        <v>676</v>
      </c>
      <c r="BW13" s="1"/>
      <c r="BX13" s="55" t="s">
        <v>677</v>
      </c>
      <c r="BY13" s="55" t="s">
        <v>677</v>
      </c>
    </row>
    <row r="14" spans="1:77" s="43" customFormat="1" ht="30" customHeight="1" x14ac:dyDescent="0.25">
      <c r="B14" s="61" t="str">
        <f t="shared" si="4"/>
        <v>SSC</v>
      </c>
      <c r="C14" s="764"/>
      <c r="D14" s="25" t="s">
        <v>175</v>
      </c>
      <c r="E14" s="120" t="str">
        <f>IFERROR(INDEX('[6]PCD List'!$E$3:$O$41,MATCH(DPWW2_blank!$D14,'[6]PCD List'!$D$3:$D$41,0),MATCH(DPWW2_blank!$B14,'[6]PCD List'!$E$2:$O$2,0)),"")</f>
        <v/>
      </c>
      <c r="F14" s="26" t="s">
        <v>176</v>
      </c>
      <c r="G14" s="27" t="s">
        <v>198</v>
      </c>
      <c r="H14" s="28" t="s">
        <v>635</v>
      </c>
      <c r="I14" s="124">
        <v>3</v>
      </c>
      <c r="J14" s="125"/>
      <c r="K14" s="39"/>
      <c r="L14" s="125"/>
      <c r="M14" s="125"/>
      <c r="N14" s="125"/>
      <c r="O14" s="125"/>
      <c r="P14" s="125"/>
      <c r="Q14" s="125"/>
      <c r="R14" s="125"/>
      <c r="S14" s="125"/>
      <c r="T14" s="125"/>
      <c r="U14" s="125"/>
      <c r="V14" s="125"/>
      <c r="W14" s="127">
        <f t="shared" si="5"/>
        <v>0</v>
      </c>
      <c r="X14" s="128">
        <f t="shared" si="0"/>
        <v>0</v>
      </c>
      <c r="Z14" s="82"/>
      <c r="AA14" s="82"/>
      <c r="AB14" s="82"/>
      <c r="AC14" s="82"/>
      <c r="AD14" s="82"/>
      <c r="AE14" s="82"/>
      <c r="AF14" s="82"/>
      <c r="AG14" s="82"/>
      <c r="AH14" s="82"/>
      <c r="AI14" s="82"/>
      <c r="AJ14" s="83"/>
      <c r="AK14" s="72">
        <f t="shared" si="1"/>
        <v>0</v>
      </c>
      <c r="AL14" s="72">
        <f t="shared" si="2"/>
        <v>0</v>
      </c>
      <c r="AN14" s="54" t="str">
        <f t="shared" si="3"/>
        <v/>
      </c>
      <c r="AO14" s="54" t="str">
        <f t="shared" si="3"/>
        <v/>
      </c>
      <c r="AQ14" s="96" t="s">
        <v>678</v>
      </c>
      <c r="AR14" s="95"/>
      <c r="AT14" s="112" t="s">
        <v>679</v>
      </c>
      <c r="AU14" s="52"/>
      <c r="AV14" s="112" t="s">
        <v>680</v>
      </c>
      <c r="AW14" s="112" t="s">
        <v>680</v>
      </c>
      <c r="AX14" s="112" t="s">
        <v>680</v>
      </c>
      <c r="AY14" s="112" t="s">
        <v>680</v>
      </c>
      <c r="AZ14" s="112" t="s">
        <v>680</v>
      </c>
      <c r="BA14" s="112" t="s">
        <v>680</v>
      </c>
      <c r="BB14" s="112" t="s">
        <v>680</v>
      </c>
      <c r="BC14" s="112" t="s">
        <v>680</v>
      </c>
      <c r="BD14" s="112" t="s">
        <v>680</v>
      </c>
      <c r="BE14" s="112" t="s">
        <v>680</v>
      </c>
      <c r="BF14" s="112" t="s">
        <v>680</v>
      </c>
      <c r="BG14" s="133" t="s">
        <v>681</v>
      </c>
      <c r="BH14" s="132" t="s">
        <v>681</v>
      </c>
      <c r="BI14" s="1"/>
      <c r="BJ14" s="85" t="s">
        <v>682</v>
      </c>
      <c r="BK14" s="85" t="s">
        <v>682</v>
      </c>
      <c r="BL14" s="85" t="s">
        <v>682</v>
      </c>
      <c r="BM14" s="85" t="s">
        <v>682</v>
      </c>
      <c r="BN14" s="85" t="s">
        <v>682</v>
      </c>
      <c r="BO14" s="85" t="s">
        <v>682</v>
      </c>
      <c r="BP14" s="85" t="s">
        <v>682</v>
      </c>
      <c r="BQ14" s="85" t="s">
        <v>682</v>
      </c>
      <c r="BR14" s="85" t="s">
        <v>682</v>
      </c>
      <c r="BS14" s="85" t="s">
        <v>682</v>
      </c>
      <c r="BT14" s="86" t="s">
        <v>682</v>
      </c>
      <c r="BU14" s="80" t="s">
        <v>683</v>
      </c>
      <c r="BV14" s="80" t="s">
        <v>683</v>
      </c>
      <c r="BW14" s="1"/>
      <c r="BX14" s="55" t="s">
        <v>684</v>
      </c>
      <c r="BY14" s="55" t="s">
        <v>684</v>
      </c>
    </row>
    <row r="15" spans="1:77" s="43" customFormat="1" ht="30" customHeight="1" x14ac:dyDescent="0.25">
      <c r="B15" s="61" t="str">
        <f t="shared" si="4"/>
        <v>SSC</v>
      </c>
      <c r="C15" s="764"/>
      <c r="D15" s="25" t="s">
        <v>175</v>
      </c>
      <c r="E15" s="120" t="str">
        <f>IFERROR(INDEX('[6]PCD List'!$E$3:$O$41,MATCH(DPWW2_blank!$D15,'[6]PCD List'!$D$3:$D$41,0),MATCH(DPWW2_blank!$B15,'[6]PCD List'!$E$2:$O$2,0)),"")</f>
        <v/>
      </c>
      <c r="F15" s="26" t="s">
        <v>176</v>
      </c>
      <c r="G15" s="27" t="s">
        <v>205</v>
      </c>
      <c r="H15" s="28" t="s">
        <v>635</v>
      </c>
      <c r="I15" s="124">
        <v>3</v>
      </c>
      <c r="J15" s="125"/>
      <c r="K15" s="39"/>
      <c r="L15" s="125"/>
      <c r="M15" s="125"/>
      <c r="N15" s="125"/>
      <c r="O15" s="125"/>
      <c r="P15" s="125"/>
      <c r="Q15" s="125"/>
      <c r="R15" s="125"/>
      <c r="S15" s="125"/>
      <c r="T15" s="125"/>
      <c r="U15" s="125"/>
      <c r="V15" s="125"/>
      <c r="W15" s="127">
        <f t="shared" si="5"/>
        <v>0</v>
      </c>
      <c r="X15" s="128">
        <f t="shared" si="0"/>
        <v>0</v>
      </c>
      <c r="Z15" s="82"/>
      <c r="AA15" s="82"/>
      <c r="AB15" s="82"/>
      <c r="AC15" s="82"/>
      <c r="AD15" s="82"/>
      <c r="AE15" s="82"/>
      <c r="AF15" s="82"/>
      <c r="AG15" s="82"/>
      <c r="AH15" s="82"/>
      <c r="AI15" s="82"/>
      <c r="AJ15" s="83"/>
      <c r="AK15" s="72">
        <f t="shared" si="1"/>
        <v>0</v>
      </c>
      <c r="AL15" s="72">
        <f t="shared" si="2"/>
        <v>0</v>
      </c>
      <c r="AN15" s="54" t="str">
        <f t="shared" si="3"/>
        <v/>
      </c>
      <c r="AO15" s="54" t="str">
        <f t="shared" si="3"/>
        <v/>
      </c>
      <c r="AQ15" s="96" t="s">
        <v>685</v>
      </c>
      <c r="AR15" s="95"/>
      <c r="AT15" s="112" t="s">
        <v>686</v>
      </c>
      <c r="AU15" s="52"/>
      <c r="AV15" s="112" t="s">
        <v>687</v>
      </c>
      <c r="AW15" s="112" t="s">
        <v>687</v>
      </c>
      <c r="AX15" s="112" t="s">
        <v>687</v>
      </c>
      <c r="AY15" s="112" t="s">
        <v>687</v>
      </c>
      <c r="AZ15" s="112" t="s">
        <v>687</v>
      </c>
      <c r="BA15" s="112" t="s">
        <v>687</v>
      </c>
      <c r="BB15" s="112" t="s">
        <v>687</v>
      </c>
      <c r="BC15" s="112" t="s">
        <v>687</v>
      </c>
      <c r="BD15" s="112" t="s">
        <v>687</v>
      </c>
      <c r="BE15" s="112" t="s">
        <v>687</v>
      </c>
      <c r="BF15" s="112" t="s">
        <v>687</v>
      </c>
      <c r="BG15" s="133" t="s">
        <v>688</v>
      </c>
      <c r="BH15" s="132" t="s">
        <v>688</v>
      </c>
      <c r="BI15" s="1"/>
      <c r="BJ15" s="85" t="s">
        <v>689</v>
      </c>
      <c r="BK15" s="85" t="s">
        <v>689</v>
      </c>
      <c r="BL15" s="85" t="s">
        <v>689</v>
      </c>
      <c r="BM15" s="85" t="s">
        <v>689</v>
      </c>
      <c r="BN15" s="85" t="s">
        <v>689</v>
      </c>
      <c r="BO15" s="85" t="s">
        <v>689</v>
      </c>
      <c r="BP15" s="85" t="s">
        <v>689</v>
      </c>
      <c r="BQ15" s="85" t="s">
        <v>689</v>
      </c>
      <c r="BR15" s="85" t="s">
        <v>689</v>
      </c>
      <c r="BS15" s="85" t="s">
        <v>689</v>
      </c>
      <c r="BT15" s="86" t="s">
        <v>689</v>
      </c>
      <c r="BU15" s="80" t="s">
        <v>690</v>
      </c>
      <c r="BV15" s="80" t="s">
        <v>690</v>
      </c>
      <c r="BW15" s="1"/>
      <c r="BX15" s="55" t="s">
        <v>691</v>
      </c>
      <c r="BY15" s="55" t="s">
        <v>691</v>
      </c>
    </row>
    <row r="16" spans="1:77" s="43" customFormat="1" ht="15" x14ac:dyDescent="0.25">
      <c r="B16" s="61" t="str">
        <f t="shared" si="4"/>
        <v>SSC</v>
      </c>
      <c r="C16" s="764" t="s">
        <v>212</v>
      </c>
      <c r="D16" s="25" t="s">
        <v>213</v>
      </c>
      <c r="E16" s="120" t="str">
        <f>IFERROR(INDEX('[6]PCD List'!$E$3:$O$41,MATCH(DPWW2_blank!$D16,'[6]PCD List'!$D$3:$D$41,0),MATCH(DPWW2_blank!$B16,'[6]PCD List'!$E$2:$O$2,0)),"")</f>
        <v/>
      </c>
      <c r="F16" s="27" t="s">
        <v>214</v>
      </c>
      <c r="G16" s="134" t="s">
        <v>215</v>
      </c>
      <c r="H16" s="28" t="s">
        <v>635</v>
      </c>
      <c r="I16" s="124">
        <v>3</v>
      </c>
      <c r="J16" s="125"/>
      <c r="K16" s="39"/>
      <c r="L16" s="125"/>
      <c r="M16" s="125"/>
      <c r="N16" s="125"/>
      <c r="O16" s="125"/>
      <c r="P16" s="125"/>
      <c r="Q16" s="125"/>
      <c r="R16" s="125"/>
      <c r="S16" s="125"/>
      <c r="T16" s="125"/>
      <c r="U16" s="125"/>
      <c r="V16" s="125"/>
      <c r="W16" s="127">
        <f t="shared" si="5"/>
        <v>0</v>
      </c>
      <c r="X16" s="128">
        <f t="shared" si="0"/>
        <v>0</v>
      </c>
      <c r="Z16" s="82"/>
      <c r="AA16" s="82"/>
      <c r="AB16" s="82"/>
      <c r="AC16" s="82"/>
      <c r="AD16" s="82"/>
      <c r="AE16" s="82"/>
      <c r="AF16" s="82"/>
      <c r="AG16" s="82"/>
      <c r="AH16" s="82"/>
      <c r="AI16" s="82"/>
      <c r="AJ16" s="83"/>
      <c r="AK16" s="72">
        <f t="shared" si="1"/>
        <v>0</v>
      </c>
      <c r="AL16" s="72">
        <f t="shared" si="2"/>
        <v>0</v>
      </c>
      <c r="AN16" s="54" t="str">
        <f t="shared" si="3"/>
        <v/>
      </c>
      <c r="AO16" s="54" t="str">
        <f t="shared" si="3"/>
        <v/>
      </c>
      <c r="AQ16" s="96" t="s">
        <v>692</v>
      </c>
      <c r="AR16" s="95"/>
      <c r="AT16" s="112" t="s">
        <v>693</v>
      </c>
      <c r="AU16" s="52"/>
      <c r="AV16" s="112" t="s">
        <v>694</v>
      </c>
      <c r="AW16" s="112" t="s">
        <v>694</v>
      </c>
      <c r="AX16" s="112" t="s">
        <v>694</v>
      </c>
      <c r="AY16" s="112" t="s">
        <v>694</v>
      </c>
      <c r="AZ16" s="112" t="s">
        <v>694</v>
      </c>
      <c r="BA16" s="112" t="s">
        <v>694</v>
      </c>
      <c r="BB16" s="112" t="s">
        <v>694</v>
      </c>
      <c r="BC16" s="112" t="s">
        <v>694</v>
      </c>
      <c r="BD16" s="112" t="s">
        <v>694</v>
      </c>
      <c r="BE16" s="112" t="s">
        <v>694</v>
      </c>
      <c r="BF16" s="112" t="s">
        <v>694</v>
      </c>
      <c r="BG16" s="133" t="s">
        <v>695</v>
      </c>
      <c r="BH16" s="132" t="s">
        <v>695</v>
      </c>
      <c r="BI16" s="1"/>
      <c r="BJ16" s="85" t="s">
        <v>696</v>
      </c>
      <c r="BK16" s="85" t="s">
        <v>696</v>
      </c>
      <c r="BL16" s="85" t="s">
        <v>696</v>
      </c>
      <c r="BM16" s="85" t="s">
        <v>696</v>
      </c>
      <c r="BN16" s="85" t="s">
        <v>696</v>
      </c>
      <c r="BO16" s="85" t="s">
        <v>696</v>
      </c>
      <c r="BP16" s="85" t="s">
        <v>696</v>
      </c>
      <c r="BQ16" s="85" t="s">
        <v>696</v>
      </c>
      <c r="BR16" s="85" t="s">
        <v>696</v>
      </c>
      <c r="BS16" s="85" t="s">
        <v>696</v>
      </c>
      <c r="BT16" s="86" t="s">
        <v>696</v>
      </c>
      <c r="BU16" s="80" t="s">
        <v>697</v>
      </c>
      <c r="BV16" s="80" t="s">
        <v>697</v>
      </c>
      <c r="BW16" s="1"/>
      <c r="BX16" s="55" t="s">
        <v>698</v>
      </c>
      <c r="BY16" s="55" t="s">
        <v>698</v>
      </c>
    </row>
    <row r="17" spans="1:77" s="43" customFormat="1" ht="27.6" x14ac:dyDescent="0.25">
      <c r="B17" s="61" t="str">
        <f t="shared" si="4"/>
        <v>SSC</v>
      </c>
      <c r="C17" s="764"/>
      <c r="D17" s="25" t="s">
        <v>230</v>
      </c>
      <c r="E17" s="120" t="str">
        <f>IFERROR(INDEX('[6]PCD List'!$E$3:$O$41,MATCH(DPWW2_blank!$D17,'[6]PCD List'!$D$3:$D$41,0),MATCH(DPWW2_blank!$B17,'[6]PCD List'!$E$2:$O$2,0)),"")</f>
        <v/>
      </c>
      <c r="F17" s="27" t="s">
        <v>231</v>
      </c>
      <c r="G17" s="135" t="s">
        <v>232</v>
      </c>
      <c r="H17" s="28" t="s">
        <v>635</v>
      </c>
      <c r="I17" s="124">
        <v>3</v>
      </c>
      <c r="J17" s="125"/>
      <c r="K17" s="39"/>
      <c r="L17" s="125"/>
      <c r="M17" s="125"/>
      <c r="N17" s="125"/>
      <c r="O17" s="125"/>
      <c r="P17" s="125"/>
      <c r="Q17" s="125"/>
      <c r="R17" s="125"/>
      <c r="S17" s="125"/>
      <c r="T17" s="125"/>
      <c r="U17" s="125"/>
      <c r="V17" s="125"/>
      <c r="W17" s="127">
        <f t="shared" si="5"/>
        <v>0</v>
      </c>
      <c r="X17" s="128">
        <f t="shared" si="0"/>
        <v>0</v>
      </c>
      <c r="Z17" s="82"/>
      <c r="AA17" s="82"/>
      <c r="AB17" s="82"/>
      <c r="AC17" s="82"/>
      <c r="AD17" s="82"/>
      <c r="AE17" s="82"/>
      <c r="AF17" s="82"/>
      <c r="AG17" s="82"/>
      <c r="AH17" s="82"/>
      <c r="AI17" s="82"/>
      <c r="AJ17" s="83"/>
      <c r="AK17" s="72">
        <f t="shared" si="1"/>
        <v>0</v>
      </c>
      <c r="AL17" s="72">
        <f t="shared" si="2"/>
        <v>0</v>
      </c>
      <c r="AN17" s="54" t="str">
        <f t="shared" si="3"/>
        <v/>
      </c>
      <c r="AO17" s="54" t="str">
        <f t="shared" si="3"/>
        <v/>
      </c>
      <c r="AQ17" s="96" t="s">
        <v>699</v>
      </c>
      <c r="AR17" s="95"/>
      <c r="AT17" s="112" t="s">
        <v>700</v>
      </c>
      <c r="AU17" s="52"/>
      <c r="AV17" s="112" t="s">
        <v>701</v>
      </c>
      <c r="AW17" s="112" t="s">
        <v>701</v>
      </c>
      <c r="AX17" s="112" t="s">
        <v>701</v>
      </c>
      <c r="AY17" s="112" t="s">
        <v>701</v>
      </c>
      <c r="AZ17" s="112" t="s">
        <v>701</v>
      </c>
      <c r="BA17" s="112" t="s">
        <v>701</v>
      </c>
      <c r="BB17" s="112" t="s">
        <v>701</v>
      </c>
      <c r="BC17" s="112" t="s">
        <v>701</v>
      </c>
      <c r="BD17" s="112" t="s">
        <v>701</v>
      </c>
      <c r="BE17" s="112" t="s">
        <v>701</v>
      </c>
      <c r="BF17" s="112" t="s">
        <v>701</v>
      </c>
      <c r="BG17" s="133" t="s">
        <v>702</v>
      </c>
      <c r="BH17" s="132" t="s">
        <v>702</v>
      </c>
      <c r="BI17" s="1"/>
      <c r="BJ17" s="85" t="s">
        <v>703</v>
      </c>
      <c r="BK17" s="85" t="s">
        <v>703</v>
      </c>
      <c r="BL17" s="85" t="s">
        <v>703</v>
      </c>
      <c r="BM17" s="85" t="s">
        <v>703</v>
      </c>
      <c r="BN17" s="85" t="s">
        <v>703</v>
      </c>
      <c r="BO17" s="85" t="s">
        <v>703</v>
      </c>
      <c r="BP17" s="85" t="s">
        <v>703</v>
      </c>
      <c r="BQ17" s="85" t="s">
        <v>703</v>
      </c>
      <c r="BR17" s="85" t="s">
        <v>703</v>
      </c>
      <c r="BS17" s="85" t="s">
        <v>703</v>
      </c>
      <c r="BT17" s="86" t="s">
        <v>703</v>
      </c>
      <c r="BU17" s="80" t="s">
        <v>704</v>
      </c>
      <c r="BV17" s="80" t="s">
        <v>704</v>
      </c>
      <c r="BW17" s="1"/>
      <c r="BX17" s="55" t="s">
        <v>705</v>
      </c>
      <c r="BY17" s="55" t="s">
        <v>705</v>
      </c>
    </row>
    <row r="18" spans="1:77" s="43" customFormat="1" ht="15" x14ac:dyDescent="0.25">
      <c r="B18" s="61" t="str">
        <f t="shared" si="4"/>
        <v>SSC</v>
      </c>
      <c r="C18" s="768" t="s">
        <v>239</v>
      </c>
      <c r="D18" s="137" t="s">
        <v>240</v>
      </c>
      <c r="E18" s="120" t="str">
        <f>IFERROR(INDEX('[6]PCD List'!$E$3:$O$41,MATCH(DPWW2_blank!$D18,'[6]PCD List'!$D$3:$D$41,0),MATCH(DPWW2_blank!$B18,'[6]PCD List'!$E$2:$O$2,0)),"")</f>
        <v/>
      </c>
      <c r="F18" s="27" t="s">
        <v>241</v>
      </c>
      <c r="G18" s="27" t="s">
        <v>241</v>
      </c>
      <c r="H18" s="28" t="s">
        <v>635</v>
      </c>
      <c r="I18" s="124">
        <v>3</v>
      </c>
      <c r="J18" s="125"/>
      <c r="K18" s="39"/>
      <c r="L18" s="125"/>
      <c r="M18" s="125"/>
      <c r="N18" s="125"/>
      <c r="O18" s="125"/>
      <c r="P18" s="125"/>
      <c r="Q18" s="125"/>
      <c r="R18" s="125"/>
      <c r="S18" s="125"/>
      <c r="T18" s="125"/>
      <c r="U18" s="125"/>
      <c r="V18" s="125"/>
      <c r="W18" s="127">
        <f t="shared" si="5"/>
        <v>0</v>
      </c>
      <c r="X18" s="128">
        <f t="shared" si="0"/>
        <v>0</v>
      </c>
      <c r="Z18" s="82"/>
      <c r="AA18" s="82"/>
      <c r="AB18" s="82"/>
      <c r="AC18" s="82"/>
      <c r="AD18" s="82"/>
      <c r="AE18" s="82"/>
      <c r="AF18" s="82"/>
      <c r="AG18" s="82"/>
      <c r="AH18" s="82"/>
      <c r="AI18" s="82"/>
      <c r="AJ18" s="83"/>
      <c r="AK18" s="72">
        <f t="shared" si="1"/>
        <v>0</v>
      </c>
      <c r="AL18" s="72">
        <f t="shared" si="2"/>
        <v>0</v>
      </c>
      <c r="AN18" s="54" t="str">
        <f t="shared" si="3"/>
        <v/>
      </c>
      <c r="AO18" s="54" t="str">
        <f t="shared" si="3"/>
        <v/>
      </c>
      <c r="AQ18" s="96" t="s">
        <v>706</v>
      </c>
      <c r="AR18" s="95"/>
      <c r="AT18" s="112" t="s">
        <v>707</v>
      </c>
      <c r="AU18" s="52"/>
      <c r="AV18" s="112" t="s">
        <v>708</v>
      </c>
      <c r="AW18" s="112" t="s">
        <v>708</v>
      </c>
      <c r="AX18" s="112" t="s">
        <v>708</v>
      </c>
      <c r="AY18" s="112" t="s">
        <v>708</v>
      </c>
      <c r="AZ18" s="112" t="s">
        <v>708</v>
      </c>
      <c r="BA18" s="112" t="s">
        <v>708</v>
      </c>
      <c r="BB18" s="112" t="s">
        <v>708</v>
      </c>
      <c r="BC18" s="112" t="s">
        <v>708</v>
      </c>
      <c r="BD18" s="112" t="s">
        <v>708</v>
      </c>
      <c r="BE18" s="112" t="s">
        <v>708</v>
      </c>
      <c r="BF18" s="112" t="s">
        <v>708</v>
      </c>
      <c r="BG18" s="133" t="s">
        <v>709</v>
      </c>
      <c r="BH18" s="132" t="s">
        <v>709</v>
      </c>
      <c r="BI18" s="1"/>
      <c r="BJ18" s="85" t="s">
        <v>710</v>
      </c>
      <c r="BK18" s="85" t="s">
        <v>710</v>
      </c>
      <c r="BL18" s="85" t="s">
        <v>710</v>
      </c>
      <c r="BM18" s="85" t="s">
        <v>710</v>
      </c>
      <c r="BN18" s="85" t="s">
        <v>710</v>
      </c>
      <c r="BO18" s="85" t="s">
        <v>710</v>
      </c>
      <c r="BP18" s="85" t="s">
        <v>710</v>
      </c>
      <c r="BQ18" s="85" t="s">
        <v>710</v>
      </c>
      <c r="BR18" s="85" t="s">
        <v>710</v>
      </c>
      <c r="BS18" s="85" t="s">
        <v>710</v>
      </c>
      <c r="BT18" s="86" t="s">
        <v>710</v>
      </c>
      <c r="BU18" s="80" t="s">
        <v>711</v>
      </c>
      <c r="BV18" s="80" t="s">
        <v>711</v>
      </c>
      <c r="BW18" s="1"/>
      <c r="BX18" s="55" t="s">
        <v>712</v>
      </c>
      <c r="BY18" s="55" t="s">
        <v>712</v>
      </c>
    </row>
    <row r="19" spans="1:77" s="43" customFormat="1" ht="15" x14ac:dyDescent="0.25">
      <c r="B19" s="61" t="str">
        <f t="shared" si="4"/>
        <v>SSC</v>
      </c>
      <c r="C19" s="769"/>
      <c r="D19" s="25" t="s">
        <v>256</v>
      </c>
      <c r="E19" s="120" t="str">
        <f>IFERROR(INDEX('[6]PCD List'!$E$3:$O$41,MATCH(DPWW2_blank!$D19,'[6]PCD List'!$D$3:$D$41,0),MATCH(DPWW2_blank!$B19,'[6]PCD List'!$E$2:$O$2,0)),"")</f>
        <v/>
      </c>
      <c r="F19" s="63" t="s">
        <v>257</v>
      </c>
      <c r="G19" s="63" t="s">
        <v>257</v>
      </c>
      <c r="H19" s="28" t="s">
        <v>635</v>
      </c>
      <c r="I19" s="124">
        <v>3</v>
      </c>
      <c r="J19" s="125"/>
      <c r="K19" s="39"/>
      <c r="L19" s="125"/>
      <c r="M19" s="125"/>
      <c r="N19" s="125"/>
      <c r="O19" s="125"/>
      <c r="P19" s="125"/>
      <c r="Q19" s="125"/>
      <c r="R19" s="125"/>
      <c r="S19" s="125"/>
      <c r="T19" s="125"/>
      <c r="U19" s="125"/>
      <c r="V19" s="125"/>
      <c r="W19" s="127">
        <f t="shared" si="5"/>
        <v>0</v>
      </c>
      <c r="X19" s="128">
        <f t="shared" si="0"/>
        <v>0</v>
      </c>
      <c r="Z19" s="82"/>
      <c r="AA19" s="82"/>
      <c r="AB19" s="82"/>
      <c r="AC19" s="82"/>
      <c r="AD19" s="82"/>
      <c r="AE19" s="82"/>
      <c r="AF19" s="82"/>
      <c r="AG19" s="82"/>
      <c r="AH19" s="82"/>
      <c r="AI19" s="82"/>
      <c r="AJ19" s="83"/>
      <c r="AK19" s="72">
        <f t="shared" si="1"/>
        <v>0</v>
      </c>
      <c r="AL19" s="72">
        <f t="shared" si="2"/>
        <v>0</v>
      </c>
      <c r="AN19" s="54" t="str">
        <f t="shared" si="3"/>
        <v/>
      </c>
      <c r="AO19" s="54" t="str">
        <f t="shared" si="3"/>
        <v/>
      </c>
      <c r="AQ19" s="96" t="s">
        <v>713</v>
      </c>
      <c r="AR19" s="95"/>
      <c r="AT19" s="112" t="s">
        <v>714</v>
      </c>
      <c r="AU19" s="52"/>
      <c r="AV19" s="112" t="s">
        <v>715</v>
      </c>
      <c r="AW19" s="112" t="s">
        <v>715</v>
      </c>
      <c r="AX19" s="112" t="s">
        <v>715</v>
      </c>
      <c r="AY19" s="112" t="s">
        <v>715</v>
      </c>
      <c r="AZ19" s="112" t="s">
        <v>715</v>
      </c>
      <c r="BA19" s="112" t="s">
        <v>715</v>
      </c>
      <c r="BB19" s="112" t="s">
        <v>715</v>
      </c>
      <c r="BC19" s="112" t="s">
        <v>715</v>
      </c>
      <c r="BD19" s="112" t="s">
        <v>715</v>
      </c>
      <c r="BE19" s="112" t="s">
        <v>715</v>
      </c>
      <c r="BF19" s="112" t="s">
        <v>715</v>
      </c>
      <c r="BG19" s="133" t="s">
        <v>716</v>
      </c>
      <c r="BH19" s="132" t="s">
        <v>716</v>
      </c>
      <c r="BI19" s="1"/>
      <c r="BJ19" s="85" t="s">
        <v>717</v>
      </c>
      <c r="BK19" s="85" t="s">
        <v>717</v>
      </c>
      <c r="BL19" s="85" t="s">
        <v>717</v>
      </c>
      <c r="BM19" s="85" t="s">
        <v>717</v>
      </c>
      <c r="BN19" s="85" t="s">
        <v>717</v>
      </c>
      <c r="BO19" s="85" t="s">
        <v>717</v>
      </c>
      <c r="BP19" s="85" t="s">
        <v>717</v>
      </c>
      <c r="BQ19" s="85" t="s">
        <v>717</v>
      </c>
      <c r="BR19" s="85" t="s">
        <v>717</v>
      </c>
      <c r="BS19" s="85" t="s">
        <v>717</v>
      </c>
      <c r="BT19" s="86" t="s">
        <v>717</v>
      </c>
      <c r="BU19" s="80" t="s">
        <v>718</v>
      </c>
      <c r="BV19" s="80" t="s">
        <v>718</v>
      </c>
      <c r="BW19" s="1"/>
      <c r="BX19" s="55" t="s">
        <v>719</v>
      </c>
      <c r="BY19" s="55" t="s">
        <v>719</v>
      </c>
    </row>
    <row r="20" spans="1:77" s="43" customFormat="1" ht="27.6" x14ac:dyDescent="0.25">
      <c r="B20" s="61" t="str">
        <f t="shared" si="4"/>
        <v>SSC</v>
      </c>
      <c r="C20" s="769"/>
      <c r="D20" s="25" t="s">
        <v>272</v>
      </c>
      <c r="E20" s="120" t="str">
        <f>IFERROR(INDEX('[6]PCD List'!$E$3:$O$41,MATCH(DPWW2_blank!$D20,'[6]PCD List'!$D$3:$D$41,0),MATCH(DPWW2_blank!$B20,'[6]PCD List'!$E$2:$O$2,0)),"")</f>
        <v/>
      </c>
      <c r="F20" s="27" t="s">
        <v>273</v>
      </c>
      <c r="G20" s="134" t="s">
        <v>274</v>
      </c>
      <c r="H20" s="28" t="s">
        <v>635</v>
      </c>
      <c r="I20" s="124">
        <v>3</v>
      </c>
      <c r="J20" s="125"/>
      <c r="K20" s="39"/>
      <c r="L20" s="125"/>
      <c r="M20" s="125"/>
      <c r="N20" s="125"/>
      <c r="O20" s="125"/>
      <c r="P20" s="125"/>
      <c r="Q20" s="125"/>
      <c r="R20" s="125"/>
      <c r="S20" s="125"/>
      <c r="T20" s="125"/>
      <c r="U20" s="125"/>
      <c r="V20" s="125"/>
      <c r="W20" s="127">
        <f t="shared" si="5"/>
        <v>0</v>
      </c>
      <c r="X20" s="128">
        <f t="shared" si="0"/>
        <v>0</v>
      </c>
      <c r="Z20" s="82"/>
      <c r="AA20" s="82"/>
      <c r="AB20" s="82"/>
      <c r="AC20" s="82"/>
      <c r="AD20" s="82"/>
      <c r="AE20" s="82"/>
      <c r="AF20" s="82"/>
      <c r="AG20" s="82"/>
      <c r="AH20" s="82"/>
      <c r="AI20" s="82"/>
      <c r="AJ20" s="83"/>
      <c r="AK20" s="72">
        <f t="shared" si="1"/>
        <v>0</v>
      </c>
      <c r="AL20" s="72">
        <f t="shared" si="2"/>
        <v>0</v>
      </c>
      <c r="AN20" s="54" t="str">
        <f t="shared" si="3"/>
        <v/>
      </c>
      <c r="AO20" s="54" t="str">
        <f t="shared" si="3"/>
        <v/>
      </c>
      <c r="AQ20" s="96" t="s">
        <v>720</v>
      </c>
      <c r="AR20" s="95"/>
      <c r="AT20" s="112" t="s">
        <v>721</v>
      </c>
      <c r="AU20" s="52"/>
      <c r="AV20" s="112" t="s">
        <v>722</v>
      </c>
      <c r="AW20" s="112" t="s">
        <v>722</v>
      </c>
      <c r="AX20" s="112" t="s">
        <v>722</v>
      </c>
      <c r="AY20" s="112" t="s">
        <v>722</v>
      </c>
      <c r="AZ20" s="112" t="s">
        <v>722</v>
      </c>
      <c r="BA20" s="112" t="s">
        <v>722</v>
      </c>
      <c r="BB20" s="112" t="s">
        <v>722</v>
      </c>
      <c r="BC20" s="112" t="s">
        <v>722</v>
      </c>
      <c r="BD20" s="112" t="s">
        <v>722</v>
      </c>
      <c r="BE20" s="112" t="s">
        <v>722</v>
      </c>
      <c r="BF20" s="112" t="s">
        <v>722</v>
      </c>
      <c r="BG20" s="133" t="s">
        <v>723</v>
      </c>
      <c r="BH20" s="132" t="s">
        <v>723</v>
      </c>
      <c r="BI20" s="1"/>
      <c r="BJ20" s="85" t="s">
        <v>724</v>
      </c>
      <c r="BK20" s="85" t="s">
        <v>724</v>
      </c>
      <c r="BL20" s="85" t="s">
        <v>724</v>
      </c>
      <c r="BM20" s="85" t="s">
        <v>724</v>
      </c>
      <c r="BN20" s="85" t="s">
        <v>724</v>
      </c>
      <c r="BO20" s="85" t="s">
        <v>724</v>
      </c>
      <c r="BP20" s="85" t="s">
        <v>724</v>
      </c>
      <c r="BQ20" s="85" t="s">
        <v>724</v>
      </c>
      <c r="BR20" s="85" t="s">
        <v>724</v>
      </c>
      <c r="BS20" s="85" t="s">
        <v>724</v>
      </c>
      <c r="BT20" s="86" t="s">
        <v>724</v>
      </c>
      <c r="BU20" s="80" t="s">
        <v>725</v>
      </c>
      <c r="BV20" s="80" t="s">
        <v>725</v>
      </c>
      <c r="BW20" s="1"/>
      <c r="BX20" s="55" t="s">
        <v>726</v>
      </c>
      <c r="BY20" s="55" t="s">
        <v>726</v>
      </c>
    </row>
    <row r="21" spans="1:77" s="43" customFormat="1" ht="15" x14ac:dyDescent="0.25">
      <c r="B21" s="61" t="str">
        <f t="shared" si="4"/>
        <v>SSC</v>
      </c>
      <c r="C21" s="769"/>
      <c r="D21" s="25" t="s">
        <v>281</v>
      </c>
      <c r="E21" s="120" t="str">
        <f>IFERROR(INDEX('[6]PCD List'!$E$3:$O$41,MATCH(DPWW2_blank!$D21,'[6]PCD List'!$D$3:$D$41,0),MATCH(DPWW2_blank!$B21,'[6]PCD List'!$E$2:$O$2,0)),"")</f>
        <v/>
      </c>
      <c r="F21" s="27" t="s">
        <v>727</v>
      </c>
      <c r="G21" s="27" t="s">
        <v>727</v>
      </c>
      <c r="H21" s="28" t="s">
        <v>635</v>
      </c>
      <c r="I21" s="124">
        <v>3</v>
      </c>
      <c r="J21" s="125"/>
      <c r="K21" s="39"/>
      <c r="L21" s="125"/>
      <c r="M21" s="125"/>
      <c r="N21" s="125"/>
      <c r="O21" s="125"/>
      <c r="P21" s="125"/>
      <c r="Q21" s="125"/>
      <c r="R21" s="125"/>
      <c r="S21" s="125"/>
      <c r="T21" s="125"/>
      <c r="U21" s="125"/>
      <c r="V21" s="125"/>
      <c r="W21" s="127">
        <f t="shared" si="5"/>
        <v>0</v>
      </c>
      <c r="X21" s="128">
        <f t="shared" si="0"/>
        <v>0</v>
      </c>
      <c r="Z21" s="82"/>
      <c r="AA21" s="82"/>
      <c r="AB21" s="82"/>
      <c r="AC21" s="82"/>
      <c r="AD21" s="82"/>
      <c r="AE21" s="82"/>
      <c r="AF21" s="82"/>
      <c r="AG21" s="82"/>
      <c r="AH21" s="82"/>
      <c r="AI21" s="82"/>
      <c r="AJ21" s="83"/>
      <c r="AK21" s="72">
        <f t="shared" si="1"/>
        <v>0</v>
      </c>
      <c r="AL21" s="72">
        <f t="shared" si="2"/>
        <v>0</v>
      </c>
      <c r="AN21" s="54" t="str">
        <f t="shared" si="3"/>
        <v/>
      </c>
      <c r="AO21" s="54" t="str">
        <f t="shared" si="3"/>
        <v/>
      </c>
      <c r="AQ21" s="96" t="s">
        <v>728</v>
      </c>
      <c r="AR21" s="95"/>
      <c r="AT21" s="112" t="s">
        <v>729</v>
      </c>
      <c r="AU21" s="52"/>
      <c r="AV21" s="112" t="s">
        <v>730</v>
      </c>
      <c r="AW21" s="112" t="s">
        <v>730</v>
      </c>
      <c r="AX21" s="112" t="s">
        <v>730</v>
      </c>
      <c r="AY21" s="112" t="s">
        <v>730</v>
      </c>
      <c r="AZ21" s="112" t="s">
        <v>730</v>
      </c>
      <c r="BA21" s="112" t="s">
        <v>730</v>
      </c>
      <c r="BB21" s="112" t="s">
        <v>730</v>
      </c>
      <c r="BC21" s="112" t="s">
        <v>730</v>
      </c>
      <c r="BD21" s="112" t="s">
        <v>730</v>
      </c>
      <c r="BE21" s="112" t="s">
        <v>730</v>
      </c>
      <c r="BF21" s="112" t="s">
        <v>730</v>
      </c>
      <c r="BG21" s="133" t="s">
        <v>731</v>
      </c>
      <c r="BH21" s="132" t="s">
        <v>731</v>
      </c>
      <c r="BI21" s="1"/>
      <c r="BJ21" s="85" t="s">
        <v>732</v>
      </c>
      <c r="BK21" s="85" t="s">
        <v>732</v>
      </c>
      <c r="BL21" s="85" t="s">
        <v>732</v>
      </c>
      <c r="BM21" s="85" t="s">
        <v>732</v>
      </c>
      <c r="BN21" s="85" t="s">
        <v>732</v>
      </c>
      <c r="BO21" s="85" t="s">
        <v>732</v>
      </c>
      <c r="BP21" s="85" t="s">
        <v>732</v>
      </c>
      <c r="BQ21" s="85" t="s">
        <v>732</v>
      </c>
      <c r="BR21" s="85" t="s">
        <v>732</v>
      </c>
      <c r="BS21" s="85" t="s">
        <v>732</v>
      </c>
      <c r="BT21" s="86" t="s">
        <v>732</v>
      </c>
      <c r="BU21" s="80" t="s">
        <v>733</v>
      </c>
      <c r="BV21" s="80" t="s">
        <v>733</v>
      </c>
      <c r="BW21" s="1"/>
      <c r="BX21" s="55" t="s">
        <v>734</v>
      </c>
      <c r="BY21" s="55" t="s">
        <v>734</v>
      </c>
    </row>
    <row r="22" spans="1:77" s="43" customFormat="1" ht="15" x14ac:dyDescent="0.25">
      <c r="B22" s="61" t="str">
        <f t="shared" si="4"/>
        <v>SSC</v>
      </c>
      <c r="C22" s="769"/>
      <c r="D22" s="25" t="s">
        <v>281</v>
      </c>
      <c r="E22" s="120" t="str">
        <f>IFERROR(INDEX('[6]PCD List'!$E$3:$O$41,MATCH(DPWW2_blank!$D22,'[6]PCD List'!$D$3:$D$41,0),MATCH(DPWW2_blank!$B22,'[6]PCD List'!$E$2:$O$2,0)),"")</f>
        <v/>
      </c>
      <c r="F22" s="138" t="s">
        <v>735</v>
      </c>
      <c r="G22" s="138" t="s">
        <v>735</v>
      </c>
      <c r="H22" s="28" t="s">
        <v>635</v>
      </c>
      <c r="I22" s="124">
        <v>3</v>
      </c>
      <c r="J22" s="125"/>
      <c r="K22" s="39"/>
      <c r="L22" s="125"/>
      <c r="M22" s="125"/>
      <c r="N22" s="125"/>
      <c r="O22" s="125"/>
      <c r="P22" s="125"/>
      <c r="Q22" s="125"/>
      <c r="R22" s="125"/>
      <c r="S22" s="125"/>
      <c r="T22" s="125"/>
      <c r="U22" s="125"/>
      <c r="V22" s="125"/>
      <c r="W22" s="127">
        <f t="shared" si="5"/>
        <v>0</v>
      </c>
      <c r="X22" s="128">
        <f t="shared" si="0"/>
        <v>0</v>
      </c>
      <c r="Z22" s="82"/>
      <c r="AA22" s="82"/>
      <c r="AB22" s="82"/>
      <c r="AC22" s="82"/>
      <c r="AD22" s="82"/>
      <c r="AE22" s="82"/>
      <c r="AF22" s="82"/>
      <c r="AG22" s="82"/>
      <c r="AH22" s="82"/>
      <c r="AI22" s="82"/>
      <c r="AJ22" s="83"/>
      <c r="AK22" s="72">
        <f t="shared" si="1"/>
        <v>0</v>
      </c>
      <c r="AL22" s="72">
        <f t="shared" si="2"/>
        <v>0</v>
      </c>
      <c r="AN22" s="54" t="str">
        <f t="shared" si="3"/>
        <v/>
      </c>
      <c r="AO22" s="54" t="str">
        <f t="shared" si="3"/>
        <v/>
      </c>
      <c r="AQ22" s="96" t="s">
        <v>736</v>
      </c>
      <c r="AR22" s="95"/>
      <c r="AT22" s="112" t="s">
        <v>737</v>
      </c>
      <c r="AU22" s="52"/>
      <c r="AV22" s="112" t="s">
        <v>738</v>
      </c>
      <c r="AW22" s="112" t="s">
        <v>738</v>
      </c>
      <c r="AX22" s="112" t="s">
        <v>738</v>
      </c>
      <c r="AY22" s="112" t="s">
        <v>738</v>
      </c>
      <c r="AZ22" s="112" t="s">
        <v>738</v>
      </c>
      <c r="BA22" s="112" t="s">
        <v>738</v>
      </c>
      <c r="BB22" s="112" t="s">
        <v>738</v>
      </c>
      <c r="BC22" s="112" t="s">
        <v>738</v>
      </c>
      <c r="BD22" s="112" t="s">
        <v>738</v>
      </c>
      <c r="BE22" s="112" t="s">
        <v>738</v>
      </c>
      <c r="BF22" s="112" t="s">
        <v>738</v>
      </c>
      <c r="BG22" s="133" t="s">
        <v>739</v>
      </c>
      <c r="BH22" s="132" t="s">
        <v>739</v>
      </c>
      <c r="BI22" s="1"/>
      <c r="BJ22" s="85" t="s">
        <v>740</v>
      </c>
      <c r="BK22" s="85" t="s">
        <v>740</v>
      </c>
      <c r="BL22" s="85" t="s">
        <v>740</v>
      </c>
      <c r="BM22" s="85" t="s">
        <v>740</v>
      </c>
      <c r="BN22" s="85" t="s">
        <v>740</v>
      </c>
      <c r="BO22" s="85" t="s">
        <v>740</v>
      </c>
      <c r="BP22" s="85" t="s">
        <v>740</v>
      </c>
      <c r="BQ22" s="85" t="s">
        <v>740</v>
      </c>
      <c r="BR22" s="85" t="s">
        <v>740</v>
      </c>
      <c r="BS22" s="85" t="s">
        <v>740</v>
      </c>
      <c r="BT22" s="86" t="s">
        <v>740</v>
      </c>
      <c r="BU22" s="80" t="s">
        <v>741</v>
      </c>
      <c r="BV22" s="80" t="s">
        <v>741</v>
      </c>
      <c r="BW22" s="1"/>
      <c r="BX22" s="55" t="s">
        <v>742</v>
      </c>
      <c r="BY22" s="55" t="s">
        <v>742</v>
      </c>
    </row>
    <row r="23" spans="1:77" s="43" customFormat="1" ht="15" x14ac:dyDescent="0.25">
      <c r="B23" s="61" t="str">
        <f t="shared" si="4"/>
        <v>SSC</v>
      </c>
      <c r="C23" s="769"/>
      <c r="D23" s="61" t="s">
        <v>297</v>
      </c>
      <c r="E23" s="139"/>
      <c r="F23" s="107" t="s">
        <v>298</v>
      </c>
      <c r="G23" s="107" t="s">
        <v>298</v>
      </c>
      <c r="H23" s="25" t="s">
        <v>635</v>
      </c>
      <c r="I23" s="124">
        <v>3</v>
      </c>
      <c r="J23" s="125"/>
      <c r="K23" s="39"/>
      <c r="L23" s="125"/>
      <c r="M23" s="125"/>
      <c r="N23" s="125"/>
      <c r="O23" s="125"/>
      <c r="P23" s="125"/>
      <c r="Q23" s="125"/>
      <c r="R23" s="125"/>
      <c r="S23" s="125"/>
      <c r="T23" s="125"/>
      <c r="U23" s="125"/>
      <c r="V23" s="125"/>
      <c r="W23" s="127">
        <f t="shared" si="5"/>
        <v>0</v>
      </c>
      <c r="X23" s="128">
        <f t="shared" si="0"/>
        <v>0</v>
      </c>
      <c r="Z23" s="82"/>
      <c r="AA23" s="82"/>
      <c r="AB23" s="82"/>
      <c r="AC23" s="82"/>
      <c r="AD23" s="82"/>
      <c r="AE23" s="82"/>
      <c r="AF23" s="82"/>
      <c r="AG23" s="82"/>
      <c r="AH23" s="82"/>
      <c r="AI23" s="82"/>
      <c r="AJ23" s="83"/>
      <c r="AK23" s="72">
        <f t="shared" si="1"/>
        <v>0</v>
      </c>
      <c r="AL23" s="72">
        <f t="shared" si="2"/>
        <v>0</v>
      </c>
      <c r="AN23" s="54" t="str">
        <f t="shared" si="3"/>
        <v/>
      </c>
      <c r="AO23" s="54" t="str">
        <f t="shared" si="3"/>
        <v/>
      </c>
      <c r="AQ23" s="96" t="s">
        <v>743</v>
      </c>
      <c r="AR23" s="95"/>
      <c r="AT23" s="112" t="s">
        <v>744</v>
      </c>
      <c r="AU23" s="52"/>
      <c r="AV23" s="112" t="s">
        <v>745</v>
      </c>
      <c r="AW23" s="112" t="s">
        <v>745</v>
      </c>
      <c r="AX23" s="112" t="s">
        <v>745</v>
      </c>
      <c r="AY23" s="112" t="s">
        <v>745</v>
      </c>
      <c r="AZ23" s="112" t="s">
        <v>745</v>
      </c>
      <c r="BA23" s="112" t="s">
        <v>745</v>
      </c>
      <c r="BB23" s="112" t="s">
        <v>745</v>
      </c>
      <c r="BC23" s="112" t="s">
        <v>745</v>
      </c>
      <c r="BD23" s="112" t="s">
        <v>745</v>
      </c>
      <c r="BE23" s="112" t="s">
        <v>745</v>
      </c>
      <c r="BF23" s="112" t="s">
        <v>745</v>
      </c>
      <c r="BG23" s="133" t="s">
        <v>746</v>
      </c>
      <c r="BH23" s="132" t="s">
        <v>746</v>
      </c>
      <c r="BI23" s="1"/>
      <c r="BJ23" s="85" t="s">
        <v>747</v>
      </c>
      <c r="BK23" s="85" t="s">
        <v>747</v>
      </c>
      <c r="BL23" s="85" t="s">
        <v>747</v>
      </c>
      <c r="BM23" s="85" t="s">
        <v>747</v>
      </c>
      <c r="BN23" s="85" t="s">
        <v>747</v>
      </c>
      <c r="BO23" s="85" t="s">
        <v>747</v>
      </c>
      <c r="BP23" s="85" t="s">
        <v>747</v>
      </c>
      <c r="BQ23" s="85" t="s">
        <v>747</v>
      </c>
      <c r="BR23" s="85" t="s">
        <v>747</v>
      </c>
      <c r="BS23" s="85" t="s">
        <v>747</v>
      </c>
      <c r="BT23" s="86" t="s">
        <v>747</v>
      </c>
      <c r="BU23" s="80" t="s">
        <v>748</v>
      </c>
      <c r="BV23" s="80" t="s">
        <v>748</v>
      </c>
      <c r="BW23" s="1"/>
      <c r="BX23" s="55" t="s">
        <v>749</v>
      </c>
      <c r="BY23" s="55" t="s">
        <v>749</v>
      </c>
    </row>
    <row r="24" spans="1:77" s="43" customFormat="1" ht="15" x14ac:dyDescent="0.25">
      <c r="B24" s="61" t="str">
        <f t="shared" si="4"/>
        <v>SSC</v>
      </c>
      <c r="C24" s="769"/>
      <c r="D24" s="25" t="s">
        <v>313</v>
      </c>
      <c r="E24" s="120" t="str">
        <f>IFERROR(INDEX('[6]PCD List'!$E$3:$O$41,MATCH(DPWW2_blank!$D24,'[6]PCD List'!$D$3:$D$41,0),MATCH(DPWW2_blank!$B24,'[6]PCD List'!$E$2:$O$2,0)),"")</f>
        <v/>
      </c>
      <c r="F24" s="140" t="s">
        <v>314</v>
      </c>
      <c r="G24" s="141" t="s">
        <v>315</v>
      </c>
      <c r="H24" s="28" t="s">
        <v>635</v>
      </c>
      <c r="I24" s="124">
        <v>3</v>
      </c>
      <c r="J24" s="125"/>
      <c r="K24" s="39"/>
      <c r="L24" s="125"/>
      <c r="M24" s="125"/>
      <c r="N24" s="125"/>
      <c r="O24" s="125"/>
      <c r="P24" s="125"/>
      <c r="Q24" s="125"/>
      <c r="R24" s="125"/>
      <c r="S24" s="125"/>
      <c r="T24" s="125"/>
      <c r="U24" s="125"/>
      <c r="V24" s="125"/>
      <c r="W24" s="127">
        <f t="shared" si="5"/>
        <v>0</v>
      </c>
      <c r="X24" s="128">
        <f t="shared" si="0"/>
        <v>0</v>
      </c>
      <c r="Z24" s="82"/>
      <c r="AA24" s="82"/>
      <c r="AB24" s="82"/>
      <c r="AC24" s="82"/>
      <c r="AD24" s="82"/>
      <c r="AE24" s="82"/>
      <c r="AF24" s="82"/>
      <c r="AG24" s="82"/>
      <c r="AH24" s="82"/>
      <c r="AI24" s="82"/>
      <c r="AJ24" s="83"/>
      <c r="AK24" s="72">
        <f t="shared" si="1"/>
        <v>0</v>
      </c>
      <c r="AL24" s="72">
        <f t="shared" si="2"/>
        <v>0</v>
      </c>
      <c r="AN24" s="54" t="str">
        <f t="shared" ref="AN24:AO53" si="6" xml:space="preserve"> IFERROR(AK24 / W24, "")</f>
        <v/>
      </c>
      <c r="AO24" s="54" t="str">
        <f t="shared" si="6"/>
        <v/>
      </c>
      <c r="AQ24" s="96" t="s">
        <v>750</v>
      </c>
      <c r="AR24" s="95"/>
      <c r="AT24" s="112" t="s">
        <v>751</v>
      </c>
      <c r="AU24" s="52"/>
      <c r="AV24" s="112" t="s">
        <v>752</v>
      </c>
      <c r="AW24" s="112" t="s">
        <v>752</v>
      </c>
      <c r="AX24" s="112" t="s">
        <v>752</v>
      </c>
      <c r="AY24" s="112" t="s">
        <v>752</v>
      </c>
      <c r="AZ24" s="112" t="s">
        <v>752</v>
      </c>
      <c r="BA24" s="112" t="s">
        <v>752</v>
      </c>
      <c r="BB24" s="112" t="s">
        <v>752</v>
      </c>
      <c r="BC24" s="112" t="s">
        <v>752</v>
      </c>
      <c r="BD24" s="112" t="s">
        <v>752</v>
      </c>
      <c r="BE24" s="112" t="s">
        <v>752</v>
      </c>
      <c r="BF24" s="112" t="s">
        <v>752</v>
      </c>
      <c r="BG24" s="133" t="s">
        <v>753</v>
      </c>
      <c r="BH24" s="132" t="s">
        <v>753</v>
      </c>
      <c r="BI24" s="1"/>
      <c r="BJ24" s="85" t="s">
        <v>754</v>
      </c>
      <c r="BK24" s="85" t="s">
        <v>754</v>
      </c>
      <c r="BL24" s="85" t="s">
        <v>754</v>
      </c>
      <c r="BM24" s="85" t="s">
        <v>754</v>
      </c>
      <c r="BN24" s="85" t="s">
        <v>754</v>
      </c>
      <c r="BO24" s="85" t="s">
        <v>754</v>
      </c>
      <c r="BP24" s="85" t="s">
        <v>754</v>
      </c>
      <c r="BQ24" s="85" t="s">
        <v>754</v>
      </c>
      <c r="BR24" s="85" t="s">
        <v>754</v>
      </c>
      <c r="BS24" s="85" t="s">
        <v>754</v>
      </c>
      <c r="BT24" s="86" t="s">
        <v>754</v>
      </c>
      <c r="BU24" s="80" t="s">
        <v>755</v>
      </c>
      <c r="BV24" s="80" t="s">
        <v>755</v>
      </c>
      <c r="BW24" s="1"/>
      <c r="BX24" s="55" t="s">
        <v>756</v>
      </c>
      <c r="BY24" s="55" t="s">
        <v>756</v>
      </c>
    </row>
    <row r="25" spans="1:77" s="43" customFormat="1" ht="15" x14ac:dyDescent="0.25">
      <c r="B25" s="61" t="str">
        <f t="shared" si="4"/>
        <v>SSC</v>
      </c>
      <c r="C25" s="770"/>
      <c r="D25" s="25" t="s">
        <v>322</v>
      </c>
      <c r="E25" s="120" t="str">
        <f>IFERROR(INDEX('[6]PCD List'!$E$3:$O$41,MATCH(DPWW2_blank!$D25,'[6]PCD List'!$D$3:$D$41,0),MATCH(DPWW2_blank!$B25,'[6]PCD List'!$E$2:$O$2,0)),"")</f>
        <v/>
      </c>
      <c r="F25" s="27" t="s">
        <v>323</v>
      </c>
      <c r="G25" s="134" t="s">
        <v>299</v>
      </c>
      <c r="H25" s="28" t="s">
        <v>635</v>
      </c>
      <c r="I25" s="124">
        <v>3</v>
      </c>
      <c r="J25" s="125"/>
      <c r="K25" s="39"/>
      <c r="L25" s="125"/>
      <c r="M25" s="125"/>
      <c r="N25" s="125"/>
      <c r="O25" s="125"/>
      <c r="P25" s="125"/>
      <c r="Q25" s="125"/>
      <c r="R25" s="125"/>
      <c r="S25" s="125"/>
      <c r="T25" s="125"/>
      <c r="U25" s="125"/>
      <c r="V25" s="125"/>
      <c r="W25" s="127">
        <f t="shared" si="5"/>
        <v>0</v>
      </c>
      <c r="X25" s="128">
        <f t="shared" si="0"/>
        <v>0</v>
      </c>
      <c r="Z25" s="82"/>
      <c r="AA25" s="82"/>
      <c r="AB25" s="82"/>
      <c r="AC25" s="82"/>
      <c r="AD25" s="82"/>
      <c r="AE25" s="82"/>
      <c r="AF25" s="82"/>
      <c r="AG25" s="82"/>
      <c r="AH25" s="82"/>
      <c r="AI25" s="82"/>
      <c r="AJ25" s="83"/>
      <c r="AK25" s="72">
        <f t="shared" si="1"/>
        <v>0</v>
      </c>
      <c r="AL25" s="72">
        <f t="shared" si="2"/>
        <v>0</v>
      </c>
      <c r="AN25" s="54" t="str">
        <f t="shared" si="6"/>
        <v/>
      </c>
      <c r="AO25" s="54" t="str">
        <f t="shared" si="6"/>
        <v/>
      </c>
      <c r="AQ25" s="96" t="s">
        <v>757</v>
      </c>
      <c r="AR25" s="95"/>
      <c r="AT25" s="112" t="s">
        <v>758</v>
      </c>
      <c r="AU25" s="52"/>
      <c r="AV25" s="112" t="s">
        <v>759</v>
      </c>
      <c r="AW25" s="112" t="s">
        <v>759</v>
      </c>
      <c r="AX25" s="112" t="s">
        <v>759</v>
      </c>
      <c r="AY25" s="112" t="s">
        <v>759</v>
      </c>
      <c r="AZ25" s="112" t="s">
        <v>759</v>
      </c>
      <c r="BA25" s="112" t="s">
        <v>759</v>
      </c>
      <c r="BB25" s="112" t="s">
        <v>759</v>
      </c>
      <c r="BC25" s="112" t="s">
        <v>759</v>
      </c>
      <c r="BD25" s="112" t="s">
        <v>759</v>
      </c>
      <c r="BE25" s="112" t="s">
        <v>759</v>
      </c>
      <c r="BF25" s="112" t="s">
        <v>759</v>
      </c>
      <c r="BG25" s="133" t="s">
        <v>760</v>
      </c>
      <c r="BH25" s="132" t="s">
        <v>760</v>
      </c>
      <c r="BI25" s="1"/>
      <c r="BJ25" s="85" t="s">
        <v>761</v>
      </c>
      <c r="BK25" s="85" t="s">
        <v>761</v>
      </c>
      <c r="BL25" s="85" t="s">
        <v>761</v>
      </c>
      <c r="BM25" s="85" t="s">
        <v>761</v>
      </c>
      <c r="BN25" s="85" t="s">
        <v>761</v>
      </c>
      <c r="BO25" s="85" t="s">
        <v>761</v>
      </c>
      <c r="BP25" s="85" t="s">
        <v>761</v>
      </c>
      <c r="BQ25" s="85" t="s">
        <v>761</v>
      </c>
      <c r="BR25" s="85" t="s">
        <v>761</v>
      </c>
      <c r="BS25" s="85" t="s">
        <v>761</v>
      </c>
      <c r="BT25" s="86" t="s">
        <v>761</v>
      </c>
      <c r="BU25" s="80" t="s">
        <v>762</v>
      </c>
      <c r="BV25" s="80" t="s">
        <v>762</v>
      </c>
      <c r="BW25" s="1"/>
      <c r="BX25" s="55" t="s">
        <v>763</v>
      </c>
      <c r="BY25" s="55" t="s">
        <v>763</v>
      </c>
    </row>
    <row r="26" spans="1:77" s="43" customFormat="1" ht="15" x14ac:dyDescent="0.25">
      <c r="B26" s="61" t="str">
        <f t="shared" si="4"/>
        <v>SSC</v>
      </c>
      <c r="C26" s="768" t="s">
        <v>330</v>
      </c>
      <c r="D26" s="25" t="s">
        <v>331</v>
      </c>
      <c r="E26" s="120" t="str">
        <f>IFERROR(INDEX('[6]PCD List'!$E$3:$O$41,MATCH(DPWW2_blank!$D26,'[6]PCD List'!$D$3:$D$41,0),MATCH(DPWW2_blank!$B26,'[6]PCD List'!$E$2:$O$2,0)),"")</f>
        <v/>
      </c>
      <c r="F26" s="27" t="s">
        <v>332</v>
      </c>
      <c r="G26" s="134" t="s">
        <v>333</v>
      </c>
      <c r="H26" s="28" t="s">
        <v>635</v>
      </c>
      <c r="I26" s="124">
        <v>3</v>
      </c>
      <c r="J26" s="125"/>
      <c r="K26" s="39"/>
      <c r="L26" s="125"/>
      <c r="M26" s="125"/>
      <c r="N26" s="125"/>
      <c r="O26" s="125"/>
      <c r="P26" s="125"/>
      <c r="Q26" s="125"/>
      <c r="R26" s="125"/>
      <c r="S26" s="125"/>
      <c r="T26" s="125"/>
      <c r="U26" s="125"/>
      <c r="V26" s="125"/>
      <c r="W26" s="127">
        <f t="shared" si="5"/>
        <v>0</v>
      </c>
      <c r="X26" s="128">
        <f t="shared" si="0"/>
        <v>0</v>
      </c>
      <c r="Z26" s="82"/>
      <c r="AA26" s="82"/>
      <c r="AB26" s="82"/>
      <c r="AC26" s="82"/>
      <c r="AD26" s="82"/>
      <c r="AE26" s="82"/>
      <c r="AF26" s="82"/>
      <c r="AG26" s="82"/>
      <c r="AH26" s="82"/>
      <c r="AI26" s="82"/>
      <c r="AJ26" s="83"/>
      <c r="AK26" s="72">
        <f t="shared" si="1"/>
        <v>0</v>
      </c>
      <c r="AL26" s="72">
        <f t="shared" si="2"/>
        <v>0</v>
      </c>
      <c r="AN26" s="54" t="str">
        <f t="shared" si="6"/>
        <v/>
      </c>
      <c r="AO26" s="54" t="str">
        <f t="shared" si="6"/>
        <v/>
      </c>
      <c r="AQ26" s="96" t="s">
        <v>764</v>
      </c>
      <c r="AR26" s="95"/>
      <c r="AT26" s="112" t="s">
        <v>765</v>
      </c>
      <c r="AU26" s="52"/>
      <c r="AV26" s="112" t="s">
        <v>766</v>
      </c>
      <c r="AW26" s="112" t="s">
        <v>766</v>
      </c>
      <c r="AX26" s="112" t="s">
        <v>766</v>
      </c>
      <c r="AY26" s="112" t="s">
        <v>766</v>
      </c>
      <c r="AZ26" s="112" t="s">
        <v>766</v>
      </c>
      <c r="BA26" s="112" t="s">
        <v>766</v>
      </c>
      <c r="BB26" s="112" t="s">
        <v>766</v>
      </c>
      <c r="BC26" s="112" t="s">
        <v>766</v>
      </c>
      <c r="BD26" s="112" t="s">
        <v>766</v>
      </c>
      <c r="BE26" s="112" t="s">
        <v>766</v>
      </c>
      <c r="BF26" s="112" t="s">
        <v>766</v>
      </c>
      <c r="BG26" s="133" t="s">
        <v>767</v>
      </c>
      <c r="BH26" s="132" t="s">
        <v>767</v>
      </c>
      <c r="BI26" s="1"/>
      <c r="BJ26" s="85" t="s">
        <v>768</v>
      </c>
      <c r="BK26" s="85" t="s">
        <v>768</v>
      </c>
      <c r="BL26" s="85" t="s">
        <v>768</v>
      </c>
      <c r="BM26" s="85" t="s">
        <v>768</v>
      </c>
      <c r="BN26" s="85" t="s">
        <v>768</v>
      </c>
      <c r="BO26" s="85" t="s">
        <v>768</v>
      </c>
      <c r="BP26" s="85" t="s">
        <v>768</v>
      </c>
      <c r="BQ26" s="85" t="s">
        <v>768</v>
      </c>
      <c r="BR26" s="85" t="s">
        <v>768</v>
      </c>
      <c r="BS26" s="85" t="s">
        <v>768</v>
      </c>
      <c r="BT26" s="86" t="s">
        <v>768</v>
      </c>
      <c r="BU26" s="80" t="s">
        <v>769</v>
      </c>
      <c r="BV26" s="80" t="s">
        <v>769</v>
      </c>
      <c r="BW26" s="1"/>
      <c r="BX26" s="55" t="s">
        <v>770</v>
      </c>
      <c r="BY26" s="55" t="s">
        <v>770</v>
      </c>
    </row>
    <row r="27" spans="1:77" s="43" customFormat="1" ht="15" x14ac:dyDescent="0.25">
      <c r="B27" s="61" t="str">
        <f t="shared" si="4"/>
        <v>SSC</v>
      </c>
      <c r="C27" s="769"/>
      <c r="D27" s="25" t="s">
        <v>340</v>
      </c>
      <c r="E27" s="120" t="str">
        <f>IFERROR(INDEX('[6]PCD List'!$E$3:$O$41,MATCH(DPWW2_blank!$D27,'[6]PCD List'!$D$3:$D$41,0),MATCH(DPWW2_blank!$B27,'[6]PCD List'!$E$2:$O$2,0)),"")</f>
        <v/>
      </c>
      <c r="F27" s="27" t="s">
        <v>341</v>
      </c>
      <c r="G27" s="27" t="s">
        <v>341</v>
      </c>
      <c r="H27" s="28" t="s">
        <v>635</v>
      </c>
      <c r="I27" s="124">
        <v>3</v>
      </c>
      <c r="J27" s="125"/>
      <c r="K27" s="39"/>
      <c r="L27" s="125"/>
      <c r="M27" s="125"/>
      <c r="N27" s="125"/>
      <c r="O27" s="125"/>
      <c r="P27" s="125"/>
      <c r="Q27" s="125"/>
      <c r="R27" s="125"/>
      <c r="S27" s="125"/>
      <c r="T27" s="125"/>
      <c r="U27" s="125"/>
      <c r="V27" s="125"/>
      <c r="W27" s="127">
        <f t="shared" si="5"/>
        <v>0</v>
      </c>
      <c r="X27" s="128">
        <f t="shared" si="0"/>
        <v>0</v>
      </c>
      <c r="Z27" s="82"/>
      <c r="AA27" s="82"/>
      <c r="AB27" s="82"/>
      <c r="AC27" s="82"/>
      <c r="AD27" s="82"/>
      <c r="AE27" s="82"/>
      <c r="AF27" s="82"/>
      <c r="AG27" s="82"/>
      <c r="AH27" s="82"/>
      <c r="AI27" s="82"/>
      <c r="AJ27" s="83"/>
      <c r="AK27" s="72">
        <f t="shared" si="1"/>
        <v>0</v>
      </c>
      <c r="AL27" s="72">
        <f t="shared" si="2"/>
        <v>0</v>
      </c>
      <c r="AN27" s="54" t="str">
        <f t="shared" si="6"/>
        <v/>
      </c>
      <c r="AO27" s="54" t="str">
        <f t="shared" si="6"/>
        <v/>
      </c>
      <c r="AQ27" s="96" t="s">
        <v>771</v>
      </c>
      <c r="AR27" s="95"/>
      <c r="AT27" s="112" t="s">
        <v>772</v>
      </c>
      <c r="AU27" s="52"/>
      <c r="AV27" s="112" t="s">
        <v>773</v>
      </c>
      <c r="AW27" s="112" t="s">
        <v>773</v>
      </c>
      <c r="AX27" s="112" t="s">
        <v>773</v>
      </c>
      <c r="AY27" s="112" t="s">
        <v>773</v>
      </c>
      <c r="AZ27" s="112" t="s">
        <v>773</v>
      </c>
      <c r="BA27" s="112" t="s">
        <v>773</v>
      </c>
      <c r="BB27" s="112" t="s">
        <v>773</v>
      </c>
      <c r="BC27" s="112" t="s">
        <v>773</v>
      </c>
      <c r="BD27" s="112" t="s">
        <v>773</v>
      </c>
      <c r="BE27" s="112" t="s">
        <v>773</v>
      </c>
      <c r="BF27" s="112" t="s">
        <v>773</v>
      </c>
      <c r="BG27" s="133" t="s">
        <v>774</v>
      </c>
      <c r="BH27" s="132" t="s">
        <v>774</v>
      </c>
      <c r="BI27" s="1"/>
      <c r="BJ27" s="85" t="s">
        <v>775</v>
      </c>
      <c r="BK27" s="85" t="s">
        <v>775</v>
      </c>
      <c r="BL27" s="85" t="s">
        <v>775</v>
      </c>
      <c r="BM27" s="85" t="s">
        <v>775</v>
      </c>
      <c r="BN27" s="85" t="s">
        <v>775</v>
      </c>
      <c r="BO27" s="85" t="s">
        <v>775</v>
      </c>
      <c r="BP27" s="85" t="s">
        <v>775</v>
      </c>
      <c r="BQ27" s="85" t="s">
        <v>775</v>
      </c>
      <c r="BR27" s="85" t="s">
        <v>775</v>
      </c>
      <c r="BS27" s="85" t="s">
        <v>775</v>
      </c>
      <c r="BT27" s="86" t="s">
        <v>775</v>
      </c>
      <c r="BU27" s="80" t="s">
        <v>776</v>
      </c>
      <c r="BV27" s="80" t="s">
        <v>776</v>
      </c>
      <c r="BW27" s="1"/>
      <c r="BX27" s="55" t="s">
        <v>777</v>
      </c>
      <c r="BY27" s="55" t="s">
        <v>777</v>
      </c>
    </row>
    <row r="28" spans="1:77" s="43" customFormat="1" ht="15" x14ac:dyDescent="0.25">
      <c r="B28" s="61" t="str">
        <f t="shared" si="4"/>
        <v>SSC</v>
      </c>
      <c r="C28" s="770"/>
      <c r="D28" s="25" t="s">
        <v>357</v>
      </c>
      <c r="E28" s="120" t="str">
        <f>IFERROR(INDEX('[6]PCD List'!$E$3:$O$41,MATCH(DPWW2_blank!$D28,'[6]PCD List'!$D$3:$D$41,0),MATCH(DPWW2_blank!$B28,'[6]PCD List'!$E$2:$O$2,0)),"")</f>
        <v/>
      </c>
      <c r="F28" s="27" t="s">
        <v>341</v>
      </c>
      <c r="G28" s="134" t="s">
        <v>358</v>
      </c>
      <c r="H28" s="28" t="s">
        <v>635</v>
      </c>
      <c r="I28" s="124">
        <v>3</v>
      </c>
      <c r="J28" s="125"/>
      <c r="K28" s="39"/>
      <c r="L28" s="125"/>
      <c r="M28" s="125"/>
      <c r="N28" s="125"/>
      <c r="O28" s="125"/>
      <c r="P28" s="125"/>
      <c r="Q28" s="125"/>
      <c r="R28" s="125"/>
      <c r="S28" s="125"/>
      <c r="T28" s="125"/>
      <c r="U28" s="125"/>
      <c r="V28" s="125"/>
      <c r="W28" s="127">
        <f t="shared" si="5"/>
        <v>0</v>
      </c>
      <c r="X28" s="128">
        <f t="shared" si="0"/>
        <v>0</v>
      </c>
      <c r="Z28" s="82"/>
      <c r="AA28" s="82"/>
      <c r="AB28" s="82"/>
      <c r="AC28" s="82"/>
      <c r="AD28" s="82"/>
      <c r="AE28" s="82"/>
      <c r="AF28" s="82"/>
      <c r="AG28" s="82"/>
      <c r="AH28" s="82"/>
      <c r="AI28" s="82"/>
      <c r="AJ28" s="83"/>
      <c r="AK28" s="72">
        <f t="shared" si="1"/>
        <v>0</v>
      </c>
      <c r="AL28" s="72">
        <f t="shared" si="2"/>
        <v>0</v>
      </c>
      <c r="AN28" s="54" t="str">
        <f t="shared" si="6"/>
        <v/>
      </c>
      <c r="AO28" s="54" t="str">
        <f t="shared" si="6"/>
        <v/>
      </c>
      <c r="AQ28" s="96" t="s">
        <v>778</v>
      </c>
      <c r="AR28" s="95"/>
      <c r="AT28" s="112" t="s">
        <v>779</v>
      </c>
      <c r="AU28" s="52"/>
      <c r="AV28" s="112" t="s">
        <v>780</v>
      </c>
      <c r="AW28" s="112" t="s">
        <v>780</v>
      </c>
      <c r="AX28" s="112" t="s">
        <v>780</v>
      </c>
      <c r="AY28" s="112" t="s">
        <v>780</v>
      </c>
      <c r="AZ28" s="112" t="s">
        <v>780</v>
      </c>
      <c r="BA28" s="112" t="s">
        <v>780</v>
      </c>
      <c r="BB28" s="112" t="s">
        <v>780</v>
      </c>
      <c r="BC28" s="112" t="s">
        <v>780</v>
      </c>
      <c r="BD28" s="112" t="s">
        <v>780</v>
      </c>
      <c r="BE28" s="112" t="s">
        <v>780</v>
      </c>
      <c r="BF28" s="112" t="s">
        <v>780</v>
      </c>
      <c r="BG28" s="133" t="s">
        <v>781</v>
      </c>
      <c r="BH28" s="132" t="s">
        <v>781</v>
      </c>
      <c r="BI28" s="1"/>
      <c r="BJ28" s="85" t="s">
        <v>782</v>
      </c>
      <c r="BK28" s="85" t="s">
        <v>782</v>
      </c>
      <c r="BL28" s="85" t="s">
        <v>782</v>
      </c>
      <c r="BM28" s="85" t="s">
        <v>782</v>
      </c>
      <c r="BN28" s="85" t="s">
        <v>782</v>
      </c>
      <c r="BO28" s="85" t="s">
        <v>782</v>
      </c>
      <c r="BP28" s="85" t="s">
        <v>782</v>
      </c>
      <c r="BQ28" s="85" t="s">
        <v>782</v>
      </c>
      <c r="BR28" s="85" t="s">
        <v>782</v>
      </c>
      <c r="BS28" s="85" t="s">
        <v>782</v>
      </c>
      <c r="BT28" s="86" t="s">
        <v>782</v>
      </c>
      <c r="BU28" s="80" t="s">
        <v>783</v>
      </c>
      <c r="BV28" s="80" t="s">
        <v>783</v>
      </c>
      <c r="BW28" s="1"/>
      <c r="BX28" s="55" t="s">
        <v>784</v>
      </c>
      <c r="BY28" s="55" t="s">
        <v>784</v>
      </c>
    </row>
    <row r="29" spans="1:77" s="43" customFormat="1" ht="15" x14ac:dyDescent="0.25">
      <c r="A29" s="142"/>
      <c r="B29" s="61" t="str">
        <f t="shared" si="4"/>
        <v>SSC</v>
      </c>
      <c r="C29" s="768" t="s">
        <v>366</v>
      </c>
      <c r="D29" s="25" t="s">
        <v>367</v>
      </c>
      <c r="E29" s="120" t="str">
        <f>IFERROR(INDEX('[6]PCD List'!$E$3:$O$41,MATCH(DPWW2_blank!$D29,'[6]PCD List'!$D$3:$D$41,0),MATCH(DPWW2_blank!$B29,'[6]PCD List'!$E$2:$O$2,0)),"")</f>
        <v/>
      </c>
      <c r="F29" s="27" t="s">
        <v>368</v>
      </c>
      <c r="G29" s="134" t="s">
        <v>369</v>
      </c>
      <c r="H29" s="28" t="s">
        <v>635</v>
      </c>
      <c r="I29" s="124">
        <v>3</v>
      </c>
      <c r="J29" s="125"/>
      <c r="K29" s="39"/>
      <c r="L29" s="125"/>
      <c r="M29" s="125"/>
      <c r="N29" s="125"/>
      <c r="O29" s="125"/>
      <c r="P29" s="125"/>
      <c r="Q29" s="125"/>
      <c r="R29" s="125"/>
      <c r="S29" s="125"/>
      <c r="T29" s="125"/>
      <c r="U29" s="125"/>
      <c r="V29" s="125"/>
      <c r="W29" s="127">
        <f t="shared" si="5"/>
        <v>0</v>
      </c>
      <c r="X29" s="128">
        <f t="shared" si="0"/>
        <v>0</v>
      </c>
      <c r="Z29" s="82"/>
      <c r="AA29" s="82"/>
      <c r="AB29" s="82"/>
      <c r="AC29" s="82"/>
      <c r="AD29" s="82"/>
      <c r="AE29" s="82"/>
      <c r="AF29" s="82"/>
      <c r="AG29" s="82"/>
      <c r="AH29" s="82"/>
      <c r="AI29" s="82"/>
      <c r="AJ29" s="83"/>
      <c r="AK29" s="72">
        <f t="shared" si="1"/>
        <v>0</v>
      </c>
      <c r="AL29" s="72">
        <f t="shared" si="2"/>
        <v>0</v>
      </c>
      <c r="AN29" s="54" t="str">
        <f t="shared" si="6"/>
        <v/>
      </c>
      <c r="AO29" s="54" t="str">
        <f t="shared" si="6"/>
        <v/>
      </c>
      <c r="AQ29" s="96" t="s">
        <v>785</v>
      </c>
      <c r="AR29" s="95"/>
      <c r="AT29" s="112" t="s">
        <v>786</v>
      </c>
      <c r="AU29" s="52"/>
      <c r="AV29" s="112" t="s">
        <v>787</v>
      </c>
      <c r="AW29" s="112" t="s">
        <v>787</v>
      </c>
      <c r="AX29" s="112" t="s">
        <v>787</v>
      </c>
      <c r="AY29" s="112" t="s">
        <v>787</v>
      </c>
      <c r="AZ29" s="112" t="s">
        <v>787</v>
      </c>
      <c r="BA29" s="112" t="s">
        <v>787</v>
      </c>
      <c r="BB29" s="112" t="s">
        <v>787</v>
      </c>
      <c r="BC29" s="112" t="s">
        <v>787</v>
      </c>
      <c r="BD29" s="112" t="s">
        <v>787</v>
      </c>
      <c r="BE29" s="112" t="s">
        <v>787</v>
      </c>
      <c r="BF29" s="112" t="s">
        <v>787</v>
      </c>
      <c r="BG29" s="133" t="s">
        <v>788</v>
      </c>
      <c r="BH29" s="132" t="s">
        <v>788</v>
      </c>
      <c r="BI29" s="1"/>
      <c r="BJ29" s="85" t="s">
        <v>789</v>
      </c>
      <c r="BK29" s="85" t="s">
        <v>789</v>
      </c>
      <c r="BL29" s="85" t="s">
        <v>789</v>
      </c>
      <c r="BM29" s="85" t="s">
        <v>789</v>
      </c>
      <c r="BN29" s="85" t="s">
        <v>789</v>
      </c>
      <c r="BO29" s="85" t="s">
        <v>789</v>
      </c>
      <c r="BP29" s="85" t="s">
        <v>789</v>
      </c>
      <c r="BQ29" s="85" t="s">
        <v>789</v>
      </c>
      <c r="BR29" s="85" t="s">
        <v>789</v>
      </c>
      <c r="BS29" s="85" t="s">
        <v>789</v>
      </c>
      <c r="BT29" s="86" t="s">
        <v>789</v>
      </c>
      <c r="BU29" s="80" t="s">
        <v>790</v>
      </c>
      <c r="BV29" s="80" t="s">
        <v>790</v>
      </c>
      <c r="BW29" s="1"/>
      <c r="BX29" s="55" t="s">
        <v>791</v>
      </c>
      <c r="BY29" s="55" t="s">
        <v>791</v>
      </c>
    </row>
    <row r="30" spans="1:77" s="43" customFormat="1" ht="15" x14ac:dyDescent="0.25">
      <c r="B30" s="61" t="str">
        <f t="shared" si="4"/>
        <v>SSC</v>
      </c>
      <c r="C30" s="769"/>
      <c r="D30" s="25" t="s">
        <v>376</v>
      </c>
      <c r="E30" s="120" t="str">
        <f>IFERROR(INDEX('[6]PCD List'!$E$3:$O$41,MATCH(DPWW2_blank!$D30,'[6]PCD List'!$D$3:$D$41,0),MATCH(DPWW2_blank!$B30,'[6]PCD List'!$E$2:$O$2,0)),"")</f>
        <v/>
      </c>
      <c r="F30" s="27" t="s">
        <v>377</v>
      </c>
      <c r="G30" s="134" t="s">
        <v>378</v>
      </c>
      <c r="H30" s="28" t="s">
        <v>635</v>
      </c>
      <c r="I30" s="124">
        <v>3</v>
      </c>
      <c r="J30" s="143"/>
      <c r="K30" s="39"/>
      <c r="L30" s="125"/>
      <c r="M30" s="125"/>
      <c r="N30" s="125"/>
      <c r="O30" s="125"/>
      <c r="P30" s="125"/>
      <c r="Q30" s="125"/>
      <c r="R30" s="125"/>
      <c r="S30" s="125"/>
      <c r="T30" s="125"/>
      <c r="U30" s="125"/>
      <c r="V30" s="125"/>
      <c r="W30" s="127">
        <f t="shared" si="5"/>
        <v>0</v>
      </c>
      <c r="X30" s="128">
        <f t="shared" si="0"/>
        <v>0</v>
      </c>
      <c r="Z30" s="82"/>
      <c r="AA30" s="82"/>
      <c r="AB30" s="82"/>
      <c r="AC30" s="82"/>
      <c r="AD30" s="82"/>
      <c r="AE30" s="82"/>
      <c r="AF30" s="82"/>
      <c r="AG30" s="82"/>
      <c r="AH30" s="82"/>
      <c r="AI30" s="82"/>
      <c r="AJ30" s="83"/>
      <c r="AK30" s="72">
        <f t="shared" si="1"/>
        <v>0</v>
      </c>
      <c r="AL30" s="72">
        <f t="shared" si="2"/>
        <v>0</v>
      </c>
      <c r="AN30" s="54" t="str">
        <f t="shared" si="6"/>
        <v/>
      </c>
      <c r="AO30" s="54" t="str">
        <f t="shared" si="6"/>
        <v/>
      </c>
      <c r="AQ30" s="96" t="s">
        <v>792</v>
      </c>
      <c r="AR30" s="95"/>
      <c r="AT30" s="144" t="s">
        <v>793</v>
      </c>
      <c r="AU30" s="52"/>
      <c r="AV30" s="112" t="s">
        <v>794</v>
      </c>
      <c r="AW30" s="112" t="s">
        <v>794</v>
      </c>
      <c r="AX30" s="112" t="s">
        <v>794</v>
      </c>
      <c r="AY30" s="112" t="s">
        <v>794</v>
      </c>
      <c r="AZ30" s="112" t="s">
        <v>794</v>
      </c>
      <c r="BA30" s="112" t="s">
        <v>794</v>
      </c>
      <c r="BB30" s="112" t="s">
        <v>794</v>
      </c>
      <c r="BC30" s="112" t="s">
        <v>794</v>
      </c>
      <c r="BD30" s="112" t="s">
        <v>794</v>
      </c>
      <c r="BE30" s="112" t="s">
        <v>794</v>
      </c>
      <c r="BF30" s="112" t="s">
        <v>794</v>
      </c>
      <c r="BG30" s="133" t="s">
        <v>795</v>
      </c>
      <c r="BH30" s="132" t="s">
        <v>795</v>
      </c>
      <c r="BI30" s="1"/>
      <c r="BJ30" s="85" t="s">
        <v>796</v>
      </c>
      <c r="BK30" s="85" t="s">
        <v>796</v>
      </c>
      <c r="BL30" s="85" t="s">
        <v>796</v>
      </c>
      <c r="BM30" s="85" t="s">
        <v>796</v>
      </c>
      <c r="BN30" s="85" t="s">
        <v>796</v>
      </c>
      <c r="BO30" s="85" t="s">
        <v>796</v>
      </c>
      <c r="BP30" s="85" t="s">
        <v>796</v>
      </c>
      <c r="BQ30" s="85" t="s">
        <v>796</v>
      </c>
      <c r="BR30" s="85" t="s">
        <v>796</v>
      </c>
      <c r="BS30" s="85" t="s">
        <v>796</v>
      </c>
      <c r="BT30" s="86" t="s">
        <v>796</v>
      </c>
      <c r="BU30" s="80" t="s">
        <v>797</v>
      </c>
      <c r="BV30" s="80" t="s">
        <v>797</v>
      </c>
      <c r="BW30" s="1"/>
      <c r="BX30" s="55" t="s">
        <v>798</v>
      </c>
      <c r="BY30" s="55" t="s">
        <v>798</v>
      </c>
    </row>
    <row r="31" spans="1:77" s="43" customFormat="1" ht="15" x14ac:dyDescent="0.25">
      <c r="B31" s="61" t="str">
        <f t="shared" si="4"/>
        <v>SSC</v>
      </c>
      <c r="C31" s="769"/>
      <c r="D31" s="25" t="s">
        <v>386</v>
      </c>
      <c r="E31" s="120" t="str">
        <f>IFERROR(INDEX('[6]PCD List'!$E$3:$O$41,MATCH(DPWW2_blank!$D31,'[6]PCD List'!$D$3:$D$41,0),MATCH(DPWW2_blank!$B31,'[6]PCD List'!$E$2:$O$2,0)),"")</f>
        <v/>
      </c>
      <c r="F31" s="27" t="s">
        <v>387</v>
      </c>
      <c r="G31" s="134" t="s">
        <v>388</v>
      </c>
      <c r="H31" s="28" t="s">
        <v>635</v>
      </c>
      <c r="I31" s="124">
        <v>3</v>
      </c>
      <c r="J31" s="125"/>
      <c r="K31" s="39"/>
      <c r="L31" s="125"/>
      <c r="M31" s="125"/>
      <c r="N31" s="125"/>
      <c r="O31" s="125"/>
      <c r="P31" s="125"/>
      <c r="Q31" s="125"/>
      <c r="R31" s="125"/>
      <c r="S31" s="125"/>
      <c r="T31" s="125"/>
      <c r="U31" s="125"/>
      <c r="V31" s="125"/>
      <c r="W31" s="127">
        <f t="shared" si="5"/>
        <v>0</v>
      </c>
      <c r="X31" s="128">
        <f t="shared" si="0"/>
        <v>0</v>
      </c>
      <c r="Z31" s="82"/>
      <c r="AA31" s="82"/>
      <c r="AB31" s="82"/>
      <c r="AC31" s="82"/>
      <c r="AD31" s="82"/>
      <c r="AE31" s="82"/>
      <c r="AF31" s="82"/>
      <c r="AG31" s="82"/>
      <c r="AH31" s="82"/>
      <c r="AI31" s="82"/>
      <c r="AJ31" s="83"/>
      <c r="AK31" s="72">
        <f t="shared" si="1"/>
        <v>0</v>
      </c>
      <c r="AL31" s="72">
        <f t="shared" si="2"/>
        <v>0</v>
      </c>
      <c r="AN31" s="54" t="str">
        <f t="shared" si="6"/>
        <v/>
      </c>
      <c r="AO31" s="54" t="str">
        <f t="shared" si="6"/>
        <v/>
      </c>
      <c r="AQ31" s="96" t="s">
        <v>799</v>
      </c>
      <c r="AR31" s="95"/>
      <c r="AT31" s="112" t="s">
        <v>800</v>
      </c>
      <c r="AU31" s="52"/>
      <c r="AV31" s="112" t="s">
        <v>801</v>
      </c>
      <c r="AW31" s="112" t="s">
        <v>801</v>
      </c>
      <c r="AX31" s="112" t="s">
        <v>801</v>
      </c>
      <c r="AY31" s="112" t="s">
        <v>801</v>
      </c>
      <c r="AZ31" s="112" t="s">
        <v>801</v>
      </c>
      <c r="BA31" s="112" t="s">
        <v>801</v>
      </c>
      <c r="BB31" s="112" t="s">
        <v>801</v>
      </c>
      <c r="BC31" s="112" t="s">
        <v>801</v>
      </c>
      <c r="BD31" s="112" t="s">
        <v>801</v>
      </c>
      <c r="BE31" s="112" t="s">
        <v>801</v>
      </c>
      <c r="BF31" s="112" t="s">
        <v>801</v>
      </c>
      <c r="BG31" s="133" t="s">
        <v>802</v>
      </c>
      <c r="BH31" s="132" t="s">
        <v>802</v>
      </c>
      <c r="BI31" s="1"/>
      <c r="BJ31" s="85" t="s">
        <v>803</v>
      </c>
      <c r="BK31" s="85" t="s">
        <v>803</v>
      </c>
      <c r="BL31" s="85" t="s">
        <v>803</v>
      </c>
      <c r="BM31" s="85" t="s">
        <v>803</v>
      </c>
      <c r="BN31" s="85" t="s">
        <v>803</v>
      </c>
      <c r="BO31" s="85" t="s">
        <v>803</v>
      </c>
      <c r="BP31" s="85" t="s">
        <v>803</v>
      </c>
      <c r="BQ31" s="85" t="s">
        <v>803</v>
      </c>
      <c r="BR31" s="85" t="s">
        <v>803</v>
      </c>
      <c r="BS31" s="85" t="s">
        <v>803</v>
      </c>
      <c r="BT31" s="86" t="s">
        <v>803</v>
      </c>
      <c r="BU31" s="80" t="s">
        <v>804</v>
      </c>
      <c r="BV31" s="80" t="s">
        <v>804</v>
      </c>
      <c r="BW31" s="1"/>
      <c r="BX31" s="55" t="s">
        <v>805</v>
      </c>
      <c r="BY31" s="55" t="s">
        <v>805</v>
      </c>
    </row>
    <row r="32" spans="1:77" s="43" customFormat="1" ht="15" x14ac:dyDescent="0.25">
      <c r="B32" s="61" t="str">
        <f t="shared" si="4"/>
        <v>SSC</v>
      </c>
      <c r="C32" s="769"/>
      <c r="D32" s="25" t="s">
        <v>396</v>
      </c>
      <c r="E32" s="120" t="str">
        <f>IFERROR(INDEX('[6]PCD List'!$E$3:$O$41,MATCH(DPWW2_blank!$D32,'[6]PCD List'!$D$3:$D$41,0),MATCH(DPWW2_blank!$B32,'[6]PCD List'!$E$2:$O$2,0)),"")</f>
        <v/>
      </c>
      <c r="F32" s="27" t="s">
        <v>397</v>
      </c>
      <c r="G32" s="27" t="s">
        <v>398</v>
      </c>
      <c r="H32" s="28" t="s">
        <v>635</v>
      </c>
      <c r="I32" s="124">
        <v>3</v>
      </c>
      <c r="J32" s="125"/>
      <c r="K32" s="39"/>
      <c r="L32" s="125"/>
      <c r="M32" s="125"/>
      <c r="N32" s="125"/>
      <c r="O32" s="125"/>
      <c r="P32" s="125"/>
      <c r="Q32" s="125"/>
      <c r="R32" s="125"/>
      <c r="S32" s="125"/>
      <c r="T32" s="125"/>
      <c r="U32" s="125"/>
      <c r="V32" s="125"/>
      <c r="W32" s="127">
        <f t="shared" si="5"/>
        <v>0</v>
      </c>
      <c r="X32" s="128">
        <f t="shared" si="0"/>
        <v>0</v>
      </c>
      <c r="Z32" s="82"/>
      <c r="AA32" s="82"/>
      <c r="AB32" s="82"/>
      <c r="AC32" s="82"/>
      <c r="AD32" s="82"/>
      <c r="AE32" s="82"/>
      <c r="AF32" s="82"/>
      <c r="AG32" s="82"/>
      <c r="AH32" s="82"/>
      <c r="AI32" s="82"/>
      <c r="AJ32" s="83"/>
      <c r="AK32" s="72">
        <f t="shared" si="1"/>
        <v>0</v>
      </c>
      <c r="AL32" s="72">
        <f t="shared" si="2"/>
        <v>0</v>
      </c>
      <c r="AN32" s="54" t="str">
        <f t="shared" si="6"/>
        <v/>
      </c>
      <c r="AO32" s="54" t="str">
        <f t="shared" si="6"/>
        <v/>
      </c>
      <c r="AQ32" s="96" t="s">
        <v>806</v>
      </c>
      <c r="AR32" s="95"/>
      <c r="AT32" s="112" t="s">
        <v>807</v>
      </c>
      <c r="AU32" s="52"/>
      <c r="AV32" s="112" t="s">
        <v>808</v>
      </c>
      <c r="AW32" s="112" t="s">
        <v>808</v>
      </c>
      <c r="AX32" s="112" t="s">
        <v>808</v>
      </c>
      <c r="AY32" s="112" t="s">
        <v>808</v>
      </c>
      <c r="AZ32" s="112" t="s">
        <v>808</v>
      </c>
      <c r="BA32" s="112" t="s">
        <v>808</v>
      </c>
      <c r="BB32" s="112" t="s">
        <v>808</v>
      </c>
      <c r="BC32" s="112" t="s">
        <v>808</v>
      </c>
      <c r="BD32" s="112" t="s">
        <v>808</v>
      </c>
      <c r="BE32" s="112" t="s">
        <v>808</v>
      </c>
      <c r="BF32" s="112" t="s">
        <v>808</v>
      </c>
      <c r="BG32" s="133" t="s">
        <v>809</v>
      </c>
      <c r="BH32" s="132" t="s">
        <v>809</v>
      </c>
      <c r="BI32" s="1"/>
      <c r="BJ32" s="85" t="s">
        <v>810</v>
      </c>
      <c r="BK32" s="85" t="s">
        <v>810</v>
      </c>
      <c r="BL32" s="85" t="s">
        <v>810</v>
      </c>
      <c r="BM32" s="85" t="s">
        <v>810</v>
      </c>
      <c r="BN32" s="85" t="s">
        <v>810</v>
      </c>
      <c r="BO32" s="85" t="s">
        <v>810</v>
      </c>
      <c r="BP32" s="85" t="s">
        <v>810</v>
      </c>
      <c r="BQ32" s="85" t="s">
        <v>810</v>
      </c>
      <c r="BR32" s="85" t="s">
        <v>810</v>
      </c>
      <c r="BS32" s="85" t="s">
        <v>810</v>
      </c>
      <c r="BT32" s="86" t="s">
        <v>810</v>
      </c>
      <c r="BU32" s="80" t="s">
        <v>811</v>
      </c>
      <c r="BV32" s="80" t="s">
        <v>811</v>
      </c>
      <c r="BW32" s="1"/>
      <c r="BX32" s="55" t="s">
        <v>812</v>
      </c>
      <c r="BY32" s="55" t="s">
        <v>812</v>
      </c>
    </row>
    <row r="33" spans="2:77" s="43" customFormat="1" ht="15" x14ac:dyDescent="0.25">
      <c r="B33" s="61" t="str">
        <f t="shared" si="4"/>
        <v>SSC</v>
      </c>
      <c r="C33" s="769"/>
      <c r="D33" s="25" t="s">
        <v>396</v>
      </c>
      <c r="E33" s="120" t="str">
        <f>IFERROR(INDEX('[6]PCD List'!$E$3:$O$41,MATCH(DPWW2_blank!$D33,'[6]PCD List'!$D$3:$D$41,0),MATCH(DPWW2_blank!$B33,'[6]PCD List'!$E$2:$O$2,0)),"")</f>
        <v/>
      </c>
      <c r="F33" s="27" t="s">
        <v>397</v>
      </c>
      <c r="G33" s="27" t="s">
        <v>405</v>
      </c>
      <c r="H33" s="28" t="s">
        <v>635</v>
      </c>
      <c r="I33" s="124">
        <v>3</v>
      </c>
      <c r="J33" s="125"/>
      <c r="K33" s="39"/>
      <c r="L33" s="125"/>
      <c r="M33" s="125"/>
      <c r="N33" s="125"/>
      <c r="O33" s="125"/>
      <c r="P33" s="125"/>
      <c r="Q33" s="125"/>
      <c r="R33" s="125"/>
      <c r="S33" s="125"/>
      <c r="T33" s="125"/>
      <c r="U33" s="125"/>
      <c r="V33" s="125"/>
      <c r="W33" s="127">
        <f t="shared" si="5"/>
        <v>0</v>
      </c>
      <c r="X33" s="128">
        <f t="shared" si="0"/>
        <v>0</v>
      </c>
      <c r="Z33" s="82"/>
      <c r="AA33" s="82"/>
      <c r="AB33" s="82"/>
      <c r="AC33" s="82"/>
      <c r="AD33" s="82"/>
      <c r="AE33" s="82"/>
      <c r="AF33" s="82"/>
      <c r="AG33" s="82"/>
      <c r="AH33" s="82"/>
      <c r="AI33" s="82"/>
      <c r="AJ33" s="83"/>
      <c r="AK33" s="72">
        <f t="shared" si="1"/>
        <v>0</v>
      </c>
      <c r="AL33" s="72">
        <f t="shared" si="2"/>
        <v>0</v>
      </c>
      <c r="AN33" s="54" t="str">
        <f t="shared" si="6"/>
        <v/>
      </c>
      <c r="AO33" s="54" t="str">
        <f t="shared" si="6"/>
        <v/>
      </c>
      <c r="AQ33" s="96" t="s">
        <v>813</v>
      </c>
      <c r="AR33" s="95"/>
      <c r="AT33" s="112" t="s">
        <v>814</v>
      </c>
      <c r="AU33" s="52"/>
      <c r="AV33" s="112" t="s">
        <v>815</v>
      </c>
      <c r="AW33" s="112" t="s">
        <v>815</v>
      </c>
      <c r="AX33" s="112" t="s">
        <v>815</v>
      </c>
      <c r="AY33" s="112" t="s">
        <v>815</v>
      </c>
      <c r="AZ33" s="112" t="s">
        <v>815</v>
      </c>
      <c r="BA33" s="112" t="s">
        <v>815</v>
      </c>
      <c r="BB33" s="112" t="s">
        <v>815</v>
      </c>
      <c r="BC33" s="112" t="s">
        <v>815</v>
      </c>
      <c r="BD33" s="112" t="s">
        <v>815</v>
      </c>
      <c r="BE33" s="112" t="s">
        <v>815</v>
      </c>
      <c r="BF33" s="112" t="s">
        <v>815</v>
      </c>
      <c r="BG33" s="133" t="s">
        <v>816</v>
      </c>
      <c r="BH33" s="132" t="s">
        <v>816</v>
      </c>
      <c r="BI33" s="1"/>
      <c r="BJ33" s="85" t="s">
        <v>817</v>
      </c>
      <c r="BK33" s="85" t="s">
        <v>817</v>
      </c>
      <c r="BL33" s="85" t="s">
        <v>817</v>
      </c>
      <c r="BM33" s="85" t="s">
        <v>817</v>
      </c>
      <c r="BN33" s="85" t="s">
        <v>817</v>
      </c>
      <c r="BO33" s="85" t="s">
        <v>817</v>
      </c>
      <c r="BP33" s="85" t="s">
        <v>817</v>
      </c>
      <c r="BQ33" s="85" t="s">
        <v>817</v>
      </c>
      <c r="BR33" s="85" t="s">
        <v>817</v>
      </c>
      <c r="BS33" s="85" t="s">
        <v>817</v>
      </c>
      <c r="BT33" s="86" t="s">
        <v>817</v>
      </c>
      <c r="BU33" s="80" t="s">
        <v>818</v>
      </c>
      <c r="BV33" s="80" t="s">
        <v>818</v>
      </c>
      <c r="BW33" s="1"/>
      <c r="BX33" s="55" t="s">
        <v>819</v>
      </c>
      <c r="BY33" s="55" t="s">
        <v>819</v>
      </c>
    </row>
    <row r="34" spans="2:77" s="43" customFormat="1" ht="15" x14ac:dyDescent="0.25">
      <c r="B34" s="61" t="str">
        <f t="shared" si="4"/>
        <v>SSC</v>
      </c>
      <c r="C34" s="770"/>
      <c r="D34" s="25" t="s">
        <v>413</v>
      </c>
      <c r="E34" s="120" t="str">
        <f>IFERROR(INDEX('[6]PCD List'!$E$3:$O$41,MATCH(DPWW2_blank!$D34,'[6]PCD List'!$D$3:$D$41,0),MATCH(DPWW2_blank!$B34,'[6]PCD List'!$E$2:$O$2,0)),"")</f>
        <v/>
      </c>
      <c r="F34" s="27" t="s">
        <v>414</v>
      </c>
      <c r="G34" s="134" t="s">
        <v>415</v>
      </c>
      <c r="H34" s="28" t="s">
        <v>635</v>
      </c>
      <c r="I34" s="124">
        <v>3</v>
      </c>
      <c r="J34" s="125"/>
      <c r="K34" s="39"/>
      <c r="L34" s="125"/>
      <c r="M34" s="125"/>
      <c r="N34" s="125"/>
      <c r="O34" s="125"/>
      <c r="P34" s="125"/>
      <c r="Q34" s="125"/>
      <c r="R34" s="125"/>
      <c r="S34" s="125"/>
      <c r="T34" s="125"/>
      <c r="U34" s="125"/>
      <c r="V34" s="125"/>
      <c r="W34" s="127">
        <f t="shared" si="5"/>
        <v>0</v>
      </c>
      <c r="X34" s="128">
        <f t="shared" si="0"/>
        <v>0</v>
      </c>
      <c r="Z34" s="82"/>
      <c r="AA34" s="82"/>
      <c r="AB34" s="82"/>
      <c r="AC34" s="82"/>
      <c r="AD34" s="82"/>
      <c r="AE34" s="82"/>
      <c r="AF34" s="82"/>
      <c r="AG34" s="82"/>
      <c r="AH34" s="82"/>
      <c r="AI34" s="82"/>
      <c r="AJ34" s="83"/>
      <c r="AK34" s="72">
        <f t="shared" si="1"/>
        <v>0</v>
      </c>
      <c r="AL34" s="72">
        <f t="shared" si="2"/>
        <v>0</v>
      </c>
      <c r="AN34" s="54" t="str">
        <f t="shared" si="6"/>
        <v/>
      </c>
      <c r="AO34" s="54" t="str">
        <f t="shared" si="6"/>
        <v/>
      </c>
      <c r="AQ34" s="96" t="s">
        <v>820</v>
      </c>
      <c r="AR34" s="95"/>
      <c r="AT34" s="112" t="s">
        <v>821</v>
      </c>
      <c r="AU34" s="52"/>
      <c r="AV34" s="112" t="s">
        <v>822</v>
      </c>
      <c r="AW34" s="112" t="s">
        <v>822</v>
      </c>
      <c r="AX34" s="112" t="s">
        <v>822</v>
      </c>
      <c r="AY34" s="112" t="s">
        <v>822</v>
      </c>
      <c r="AZ34" s="112" t="s">
        <v>822</v>
      </c>
      <c r="BA34" s="112" t="s">
        <v>822</v>
      </c>
      <c r="BB34" s="112" t="s">
        <v>822</v>
      </c>
      <c r="BC34" s="112" t="s">
        <v>822</v>
      </c>
      <c r="BD34" s="112" t="s">
        <v>822</v>
      </c>
      <c r="BE34" s="112" t="s">
        <v>822</v>
      </c>
      <c r="BF34" s="112" t="s">
        <v>822</v>
      </c>
      <c r="BG34" s="133" t="s">
        <v>823</v>
      </c>
      <c r="BH34" s="132" t="s">
        <v>823</v>
      </c>
      <c r="BI34" s="1"/>
      <c r="BJ34" s="85" t="s">
        <v>824</v>
      </c>
      <c r="BK34" s="85" t="s">
        <v>824</v>
      </c>
      <c r="BL34" s="85" t="s">
        <v>824</v>
      </c>
      <c r="BM34" s="85" t="s">
        <v>824</v>
      </c>
      <c r="BN34" s="85" t="s">
        <v>824</v>
      </c>
      <c r="BO34" s="85" t="s">
        <v>824</v>
      </c>
      <c r="BP34" s="85" t="s">
        <v>824</v>
      </c>
      <c r="BQ34" s="85" t="s">
        <v>824</v>
      </c>
      <c r="BR34" s="85" t="s">
        <v>824</v>
      </c>
      <c r="BS34" s="85" t="s">
        <v>824</v>
      </c>
      <c r="BT34" s="86" t="s">
        <v>824</v>
      </c>
      <c r="BU34" s="80" t="s">
        <v>825</v>
      </c>
      <c r="BV34" s="80" t="s">
        <v>825</v>
      </c>
      <c r="BW34" s="1"/>
      <c r="BX34" s="55" t="s">
        <v>826</v>
      </c>
      <c r="BY34" s="55" t="s">
        <v>826</v>
      </c>
    </row>
    <row r="35" spans="2:77" s="43" customFormat="1" ht="15" x14ac:dyDescent="0.25">
      <c r="B35" s="61" t="str">
        <f t="shared" si="4"/>
        <v>SSC</v>
      </c>
      <c r="C35" s="768" t="s">
        <v>422</v>
      </c>
      <c r="D35" s="25" t="s">
        <v>423</v>
      </c>
      <c r="E35" s="120" t="str">
        <f>IFERROR(INDEX('[6]PCD List'!$E$3:$O$41,MATCH(DPWW2_blank!$D35,'[6]PCD List'!$D$3:$D$41,0),MATCH(DPWW2_blank!$B35,'[6]PCD List'!$E$2:$O$2,0)),"")</f>
        <v/>
      </c>
      <c r="F35" s="27" t="s">
        <v>424</v>
      </c>
      <c r="G35" s="134" t="s">
        <v>425</v>
      </c>
      <c r="H35" s="28" t="s">
        <v>635</v>
      </c>
      <c r="I35" s="124">
        <v>3</v>
      </c>
      <c r="J35" s="125"/>
      <c r="K35" s="39"/>
      <c r="L35" s="125"/>
      <c r="M35" s="125"/>
      <c r="N35" s="125"/>
      <c r="O35" s="125"/>
      <c r="P35" s="125"/>
      <c r="Q35" s="125"/>
      <c r="R35" s="125"/>
      <c r="S35" s="125"/>
      <c r="T35" s="125"/>
      <c r="U35" s="125"/>
      <c r="V35" s="125"/>
      <c r="W35" s="127">
        <f t="shared" si="5"/>
        <v>0</v>
      </c>
      <c r="X35" s="128">
        <f t="shared" si="0"/>
        <v>0</v>
      </c>
      <c r="Z35" s="82"/>
      <c r="AA35" s="82"/>
      <c r="AB35" s="82"/>
      <c r="AC35" s="82"/>
      <c r="AD35" s="82"/>
      <c r="AE35" s="82"/>
      <c r="AF35" s="82"/>
      <c r="AG35" s="82"/>
      <c r="AH35" s="82"/>
      <c r="AI35" s="82"/>
      <c r="AJ35" s="83"/>
      <c r="AK35" s="72">
        <f t="shared" si="1"/>
        <v>0</v>
      </c>
      <c r="AL35" s="72">
        <f t="shared" si="2"/>
        <v>0</v>
      </c>
      <c r="AN35" s="54" t="str">
        <f t="shared" si="6"/>
        <v/>
      </c>
      <c r="AO35" s="54" t="str">
        <f t="shared" si="6"/>
        <v/>
      </c>
      <c r="AQ35" s="96" t="s">
        <v>827</v>
      </c>
      <c r="AR35" s="95"/>
      <c r="AT35" s="112" t="s">
        <v>828</v>
      </c>
      <c r="AU35" s="52"/>
      <c r="AV35" s="112" t="s">
        <v>829</v>
      </c>
      <c r="AW35" s="112" t="s">
        <v>829</v>
      </c>
      <c r="AX35" s="112" t="s">
        <v>829</v>
      </c>
      <c r="AY35" s="112" t="s">
        <v>829</v>
      </c>
      <c r="AZ35" s="112" t="s">
        <v>829</v>
      </c>
      <c r="BA35" s="112" t="s">
        <v>829</v>
      </c>
      <c r="BB35" s="112" t="s">
        <v>829</v>
      </c>
      <c r="BC35" s="112" t="s">
        <v>829</v>
      </c>
      <c r="BD35" s="112" t="s">
        <v>829</v>
      </c>
      <c r="BE35" s="112" t="s">
        <v>829</v>
      </c>
      <c r="BF35" s="112" t="s">
        <v>829</v>
      </c>
      <c r="BG35" s="133" t="s">
        <v>830</v>
      </c>
      <c r="BH35" s="132" t="s">
        <v>830</v>
      </c>
      <c r="BI35" s="1"/>
      <c r="BJ35" s="85" t="s">
        <v>831</v>
      </c>
      <c r="BK35" s="85" t="s">
        <v>831</v>
      </c>
      <c r="BL35" s="85" t="s">
        <v>831</v>
      </c>
      <c r="BM35" s="85" t="s">
        <v>831</v>
      </c>
      <c r="BN35" s="85" t="s">
        <v>831</v>
      </c>
      <c r="BO35" s="85" t="s">
        <v>831</v>
      </c>
      <c r="BP35" s="85" t="s">
        <v>831</v>
      </c>
      <c r="BQ35" s="85" t="s">
        <v>831</v>
      </c>
      <c r="BR35" s="85" t="s">
        <v>831</v>
      </c>
      <c r="BS35" s="85" t="s">
        <v>831</v>
      </c>
      <c r="BT35" s="86" t="s">
        <v>831</v>
      </c>
      <c r="BU35" s="80" t="s">
        <v>832</v>
      </c>
      <c r="BV35" s="80" t="s">
        <v>832</v>
      </c>
      <c r="BW35" s="1"/>
      <c r="BX35" s="55" t="s">
        <v>833</v>
      </c>
      <c r="BY35" s="55" t="s">
        <v>833</v>
      </c>
    </row>
    <row r="36" spans="2:77" s="43" customFormat="1" ht="15" x14ac:dyDescent="0.25">
      <c r="B36" s="61" t="str">
        <f t="shared" si="4"/>
        <v>SSC</v>
      </c>
      <c r="C36" s="769"/>
      <c r="D36" s="25" t="s">
        <v>432</v>
      </c>
      <c r="E36" s="120" t="str">
        <f>IFERROR(INDEX('[6]PCD List'!$E$3:$O$41,MATCH(DPWW2_blank!$D36,'[6]PCD List'!$D$3:$D$41,0),MATCH(DPWW2_blank!$B36,'[6]PCD List'!$E$2:$O$2,0)),"")</f>
        <v/>
      </c>
      <c r="F36" s="27" t="s">
        <v>433</v>
      </c>
      <c r="G36" s="27" t="s">
        <v>433</v>
      </c>
      <c r="H36" s="28" t="s">
        <v>635</v>
      </c>
      <c r="I36" s="124">
        <v>3</v>
      </c>
      <c r="J36" s="125"/>
      <c r="K36" s="39"/>
      <c r="L36" s="125"/>
      <c r="M36" s="125"/>
      <c r="N36" s="125"/>
      <c r="O36" s="125"/>
      <c r="P36" s="125"/>
      <c r="Q36" s="125"/>
      <c r="R36" s="125"/>
      <c r="S36" s="125"/>
      <c r="T36" s="125"/>
      <c r="U36" s="125"/>
      <c r="V36" s="125"/>
      <c r="W36" s="127">
        <f t="shared" si="5"/>
        <v>0</v>
      </c>
      <c r="X36" s="128">
        <f t="shared" si="0"/>
        <v>0</v>
      </c>
      <c r="Z36" s="82"/>
      <c r="AA36" s="82"/>
      <c r="AB36" s="82"/>
      <c r="AC36" s="82"/>
      <c r="AD36" s="82"/>
      <c r="AE36" s="82"/>
      <c r="AF36" s="82"/>
      <c r="AG36" s="82"/>
      <c r="AH36" s="82"/>
      <c r="AI36" s="82"/>
      <c r="AJ36" s="83"/>
      <c r="AK36" s="72">
        <f t="shared" si="1"/>
        <v>0</v>
      </c>
      <c r="AL36" s="72">
        <f t="shared" si="2"/>
        <v>0</v>
      </c>
      <c r="AN36" s="54" t="str">
        <f t="shared" si="6"/>
        <v/>
      </c>
      <c r="AO36" s="54" t="str">
        <f t="shared" si="6"/>
        <v/>
      </c>
      <c r="AQ36" s="96" t="s">
        <v>834</v>
      </c>
      <c r="AR36" s="95"/>
      <c r="AT36" s="112" t="s">
        <v>835</v>
      </c>
      <c r="AU36" s="52"/>
      <c r="AV36" s="112" t="s">
        <v>836</v>
      </c>
      <c r="AW36" s="112" t="s">
        <v>836</v>
      </c>
      <c r="AX36" s="112" t="s">
        <v>836</v>
      </c>
      <c r="AY36" s="112" t="s">
        <v>836</v>
      </c>
      <c r="AZ36" s="112" t="s">
        <v>836</v>
      </c>
      <c r="BA36" s="112" t="s">
        <v>836</v>
      </c>
      <c r="BB36" s="112" t="s">
        <v>836</v>
      </c>
      <c r="BC36" s="112" t="s">
        <v>836</v>
      </c>
      <c r="BD36" s="112" t="s">
        <v>836</v>
      </c>
      <c r="BE36" s="112" t="s">
        <v>836</v>
      </c>
      <c r="BF36" s="112" t="s">
        <v>836</v>
      </c>
      <c r="BG36" s="133" t="s">
        <v>837</v>
      </c>
      <c r="BH36" s="132" t="s">
        <v>837</v>
      </c>
      <c r="BI36" s="1"/>
      <c r="BJ36" s="85" t="s">
        <v>838</v>
      </c>
      <c r="BK36" s="85" t="s">
        <v>838</v>
      </c>
      <c r="BL36" s="85" t="s">
        <v>838</v>
      </c>
      <c r="BM36" s="85" t="s">
        <v>838</v>
      </c>
      <c r="BN36" s="85" t="s">
        <v>838</v>
      </c>
      <c r="BO36" s="85" t="s">
        <v>838</v>
      </c>
      <c r="BP36" s="85" t="s">
        <v>838</v>
      </c>
      <c r="BQ36" s="85" t="s">
        <v>838</v>
      </c>
      <c r="BR36" s="85" t="s">
        <v>838</v>
      </c>
      <c r="BS36" s="85" t="s">
        <v>838</v>
      </c>
      <c r="BT36" s="86" t="s">
        <v>838</v>
      </c>
      <c r="BU36" s="80" t="s">
        <v>839</v>
      </c>
      <c r="BV36" s="80" t="s">
        <v>839</v>
      </c>
      <c r="BW36" s="1"/>
      <c r="BX36" s="55" t="s">
        <v>840</v>
      </c>
      <c r="BY36" s="55" t="s">
        <v>840</v>
      </c>
    </row>
    <row r="37" spans="2:77" s="43" customFormat="1" ht="15" x14ac:dyDescent="0.25">
      <c r="B37" s="61" t="str">
        <f t="shared" si="4"/>
        <v>SSC</v>
      </c>
      <c r="C37" s="769"/>
      <c r="D37" s="25" t="s">
        <v>476</v>
      </c>
      <c r="E37" s="120" t="str">
        <f>IFERROR(INDEX('[6]PCD List'!$E$3:$O$41,MATCH(DPWW2_blank!$D37,'[6]PCD List'!$D$3:$D$41,0),MATCH(DPWW2_blank!$B37,'[6]PCD List'!$E$2:$O$2,0)),"")</f>
        <v/>
      </c>
      <c r="F37" s="27" t="s">
        <v>477</v>
      </c>
      <c r="G37" s="134" t="s">
        <v>478</v>
      </c>
      <c r="H37" s="28" t="s">
        <v>635</v>
      </c>
      <c r="I37" s="124">
        <v>3</v>
      </c>
      <c r="J37" s="125"/>
      <c r="K37" s="39"/>
      <c r="L37" s="125"/>
      <c r="M37" s="125"/>
      <c r="N37" s="125"/>
      <c r="O37" s="125"/>
      <c r="P37" s="125"/>
      <c r="Q37" s="125"/>
      <c r="R37" s="125"/>
      <c r="S37" s="125"/>
      <c r="T37" s="125"/>
      <c r="U37" s="125"/>
      <c r="V37" s="125"/>
      <c r="W37" s="127">
        <f t="shared" si="5"/>
        <v>0</v>
      </c>
      <c r="X37" s="128">
        <f t="shared" si="0"/>
        <v>0</v>
      </c>
      <c r="Z37" s="82"/>
      <c r="AA37" s="82"/>
      <c r="AB37" s="82"/>
      <c r="AC37" s="82"/>
      <c r="AD37" s="82"/>
      <c r="AE37" s="82"/>
      <c r="AF37" s="82"/>
      <c r="AG37" s="82"/>
      <c r="AH37" s="82"/>
      <c r="AI37" s="82"/>
      <c r="AJ37" s="83"/>
      <c r="AK37" s="72">
        <f t="shared" si="1"/>
        <v>0</v>
      </c>
      <c r="AL37" s="72">
        <f t="shared" si="2"/>
        <v>0</v>
      </c>
      <c r="AN37" s="54" t="str">
        <f t="shared" si="6"/>
        <v/>
      </c>
      <c r="AO37" s="54" t="str">
        <f t="shared" si="6"/>
        <v/>
      </c>
      <c r="AQ37" s="96" t="s">
        <v>841</v>
      </c>
      <c r="AR37" s="95"/>
      <c r="AT37" s="112" t="s">
        <v>842</v>
      </c>
      <c r="AU37" s="52"/>
      <c r="AV37" s="112" t="s">
        <v>843</v>
      </c>
      <c r="AW37" s="112" t="s">
        <v>843</v>
      </c>
      <c r="AX37" s="112" t="s">
        <v>843</v>
      </c>
      <c r="AY37" s="112" t="s">
        <v>843</v>
      </c>
      <c r="AZ37" s="112" t="s">
        <v>843</v>
      </c>
      <c r="BA37" s="112" t="s">
        <v>843</v>
      </c>
      <c r="BB37" s="112" t="s">
        <v>843</v>
      </c>
      <c r="BC37" s="112" t="s">
        <v>843</v>
      </c>
      <c r="BD37" s="112" t="s">
        <v>843</v>
      </c>
      <c r="BE37" s="112" t="s">
        <v>843</v>
      </c>
      <c r="BF37" s="112" t="s">
        <v>843</v>
      </c>
      <c r="BG37" s="133" t="s">
        <v>844</v>
      </c>
      <c r="BH37" s="132" t="s">
        <v>844</v>
      </c>
      <c r="BI37" s="1"/>
      <c r="BJ37" s="85" t="s">
        <v>845</v>
      </c>
      <c r="BK37" s="85" t="s">
        <v>845</v>
      </c>
      <c r="BL37" s="85" t="s">
        <v>845</v>
      </c>
      <c r="BM37" s="85" t="s">
        <v>845</v>
      </c>
      <c r="BN37" s="85" t="s">
        <v>845</v>
      </c>
      <c r="BO37" s="85" t="s">
        <v>845</v>
      </c>
      <c r="BP37" s="85" t="s">
        <v>845</v>
      </c>
      <c r="BQ37" s="85" t="s">
        <v>845</v>
      </c>
      <c r="BR37" s="85" t="s">
        <v>845</v>
      </c>
      <c r="BS37" s="85" t="s">
        <v>845</v>
      </c>
      <c r="BT37" s="86" t="s">
        <v>845</v>
      </c>
      <c r="BU37" s="80" t="s">
        <v>846</v>
      </c>
      <c r="BV37" s="80" t="s">
        <v>846</v>
      </c>
      <c r="BW37" s="1"/>
      <c r="BX37" s="55" t="s">
        <v>847</v>
      </c>
      <c r="BY37" s="55" t="s">
        <v>847</v>
      </c>
    </row>
    <row r="38" spans="2:77" s="43" customFormat="1" ht="15" x14ac:dyDescent="0.25">
      <c r="B38" s="61" t="str">
        <f t="shared" si="4"/>
        <v>SSC</v>
      </c>
      <c r="C38" s="769"/>
      <c r="D38" s="25" t="s">
        <v>486</v>
      </c>
      <c r="E38" s="120" t="str">
        <f>IFERROR(INDEX('[6]PCD List'!$E$3:$O$41,MATCH(DPWW2_blank!$D38,'[6]PCD List'!$D$3:$D$41,0),MATCH(DPWW2_blank!$B38,'[6]PCD List'!$E$2:$O$2,0)),"")</f>
        <v/>
      </c>
      <c r="F38" s="27" t="s">
        <v>487</v>
      </c>
      <c r="G38" s="27" t="s">
        <v>487</v>
      </c>
      <c r="H38" s="28" t="s">
        <v>635</v>
      </c>
      <c r="I38" s="124">
        <v>3</v>
      </c>
      <c r="J38" s="125"/>
      <c r="K38" s="39"/>
      <c r="L38" s="125"/>
      <c r="M38" s="125"/>
      <c r="N38" s="125"/>
      <c r="O38" s="125"/>
      <c r="P38" s="125"/>
      <c r="Q38" s="125"/>
      <c r="R38" s="125"/>
      <c r="S38" s="125"/>
      <c r="T38" s="125"/>
      <c r="U38" s="125"/>
      <c r="V38" s="125"/>
      <c r="W38" s="127">
        <f t="shared" si="5"/>
        <v>0</v>
      </c>
      <c r="X38" s="128">
        <f t="shared" si="0"/>
        <v>0</v>
      </c>
      <c r="Z38" s="82"/>
      <c r="AA38" s="82"/>
      <c r="AB38" s="82"/>
      <c r="AC38" s="82"/>
      <c r="AD38" s="82"/>
      <c r="AE38" s="82"/>
      <c r="AF38" s="82"/>
      <c r="AG38" s="82"/>
      <c r="AH38" s="82"/>
      <c r="AI38" s="82"/>
      <c r="AJ38" s="83"/>
      <c r="AK38" s="72">
        <f t="shared" si="1"/>
        <v>0</v>
      </c>
      <c r="AL38" s="72">
        <f t="shared" si="2"/>
        <v>0</v>
      </c>
      <c r="AN38" s="54" t="str">
        <f t="shared" si="6"/>
        <v/>
      </c>
      <c r="AO38" s="54" t="str">
        <f t="shared" si="6"/>
        <v/>
      </c>
      <c r="AQ38" s="96" t="s">
        <v>848</v>
      </c>
      <c r="AR38" s="95"/>
      <c r="AT38" s="112" t="s">
        <v>849</v>
      </c>
      <c r="AU38" s="52"/>
      <c r="AV38" s="112" t="s">
        <v>850</v>
      </c>
      <c r="AW38" s="112" t="s">
        <v>850</v>
      </c>
      <c r="AX38" s="112" t="s">
        <v>850</v>
      </c>
      <c r="AY38" s="112" t="s">
        <v>850</v>
      </c>
      <c r="AZ38" s="112" t="s">
        <v>850</v>
      </c>
      <c r="BA38" s="112" t="s">
        <v>850</v>
      </c>
      <c r="BB38" s="112" t="s">
        <v>850</v>
      </c>
      <c r="BC38" s="112" t="s">
        <v>850</v>
      </c>
      <c r="BD38" s="112" t="s">
        <v>850</v>
      </c>
      <c r="BE38" s="112" t="s">
        <v>850</v>
      </c>
      <c r="BF38" s="112" t="s">
        <v>850</v>
      </c>
      <c r="BG38" s="133" t="s">
        <v>851</v>
      </c>
      <c r="BH38" s="132" t="s">
        <v>851</v>
      </c>
      <c r="BI38" s="1"/>
      <c r="BJ38" s="85" t="s">
        <v>852</v>
      </c>
      <c r="BK38" s="85" t="s">
        <v>852</v>
      </c>
      <c r="BL38" s="85" t="s">
        <v>852</v>
      </c>
      <c r="BM38" s="85" t="s">
        <v>852</v>
      </c>
      <c r="BN38" s="85" t="s">
        <v>852</v>
      </c>
      <c r="BO38" s="85" t="s">
        <v>852</v>
      </c>
      <c r="BP38" s="85" t="s">
        <v>852</v>
      </c>
      <c r="BQ38" s="85" t="s">
        <v>852</v>
      </c>
      <c r="BR38" s="85" t="s">
        <v>852</v>
      </c>
      <c r="BS38" s="85" t="s">
        <v>852</v>
      </c>
      <c r="BT38" s="86" t="s">
        <v>852</v>
      </c>
      <c r="BU38" s="80" t="s">
        <v>853</v>
      </c>
      <c r="BV38" s="80" t="s">
        <v>853</v>
      </c>
      <c r="BW38" s="1"/>
      <c r="BX38" s="55" t="s">
        <v>854</v>
      </c>
      <c r="BY38" s="55" t="s">
        <v>854</v>
      </c>
    </row>
    <row r="39" spans="2:77" s="43" customFormat="1" ht="15" x14ac:dyDescent="0.25">
      <c r="B39" s="61" t="str">
        <f t="shared" si="4"/>
        <v>SSC</v>
      </c>
      <c r="C39" s="769"/>
      <c r="D39" s="25" t="s">
        <v>502</v>
      </c>
      <c r="E39" s="120" t="str">
        <f>IFERROR(INDEX('[6]PCD List'!$E$3:$O$41,MATCH(DPWW2_blank!$D39,'[6]PCD List'!$D$3:$D$41,0),MATCH(DPWW2_blank!$B39,'[6]PCD List'!$E$2:$O$2,0)),"")</f>
        <v/>
      </c>
      <c r="F39" s="27" t="s">
        <v>503</v>
      </c>
      <c r="G39" s="27" t="s">
        <v>503</v>
      </c>
      <c r="H39" s="28" t="s">
        <v>635</v>
      </c>
      <c r="I39" s="124">
        <v>3</v>
      </c>
      <c r="J39" s="125"/>
      <c r="K39" s="39"/>
      <c r="L39" s="125"/>
      <c r="M39" s="125"/>
      <c r="N39" s="125"/>
      <c r="O39" s="125"/>
      <c r="P39" s="125"/>
      <c r="Q39" s="125"/>
      <c r="R39" s="125"/>
      <c r="S39" s="125"/>
      <c r="T39" s="125"/>
      <c r="U39" s="125"/>
      <c r="V39" s="125"/>
      <c r="W39" s="127">
        <f t="shared" si="5"/>
        <v>0</v>
      </c>
      <c r="X39" s="128">
        <f t="shared" si="0"/>
        <v>0</v>
      </c>
      <c r="Z39" s="82"/>
      <c r="AA39" s="82"/>
      <c r="AB39" s="82"/>
      <c r="AC39" s="82"/>
      <c r="AD39" s="82"/>
      <c r="AE39" s="82"/>
      <c r="AF39" s="82"/>
      <c r="AG39" s="82"/>
      <c r="AH39" s="82"/>
      <c r="AI39" s="82"/>
      <c r="AJ39" s="83"/>
      <c r="AK39" s="72">
        <f t="shared" si="1"/>
        <v>0</v>
      </c>
      <c r="AL39" s="72">
        <f t="shared" si="2"/>
        <v>0</v>
      </c>
      <c r="AN39" s="54" t="str">
        <f t="shared" si="6"/>
        <v/>
      </c>
      <c r="AO39" s="54" t="str">
        <f t="shared" si="6"/>
        <v/>
      </c>
      <c r="AQ39" s="96" t="s">
        <v>855</v>
      </c>
      <c r="AR39" s="95"/>
      <c r="AT39" s="112" t="s">
        <v>856</v>
      </c>
      <c r="AU39" s="52"/>
      <c r="AV39" s="112" t="s">
        <v>857</v>
      </c>
      <c r="AW39" s="112" t="s">
        <v>857</v>
      </c>
      <c r="AX39" s="112" t="s">
        <v>857</v>
      </c>
      <c r="AY39" s="112" t="s">
        <v>857</v>
      </c>
      <c r="AZ39" s="112" t="s">
        <v>857</v>
      </c>
      <c r="BA39" s="112" t="s">
        <v>857</v>
      </c>
      <c r="BB39" s="112" t="s">
        <v>857</v>
      </c>
      <c r="BC39" s="112" t="s">
        <v>857</v>
      </c>
      <c r="BD39" s="112" t="s">
        <v>857</v>
      </c>
      <c r="BE39" s="112" t="s">
        <v>857</v>
      </c>
      <c r="BF39" s="112" t="s">
        <v>857</v>
      </c>
      <c r="BG39" s="133" t="s">
        <v>858</v>
      </c>
      <c r="BH39" s="132" t="s">
        <v>858</v>
      </c>
      <c r="BI39" s="1"/>
      <c r="BJ39" s="85" t="s">
        <v>859</v>
      </c>
      <c r="BK39" s="85" t="s">
        <v>859</v>
      </c>
      <c r="BL39" s="85" t="s">
        <v>859</v>
      </c>
      <c r="BM39" s="85" t="s">
        <v>859</v>
      </c>
      <c r="BN39" s="85" t="s">
        <v>859</v>
      </c>
      <c r="BO39" s="85" t="s">
        <v>859</v>
      </c>
      <c r="BP39" s="85" t="s">
        <v>859</v>
      </c>
      <c r="BQ39" s="85" t="s">
        <v>859</v>
      </c>
      <c r="BR39" s="85" t="s">
        <v>859</v>
      </c>
      <c r="BS39" s="85" t="s">
        <v>859</v>
      </c>
      <c r="BT39" s="86" t="s">
        <v>859</v>
      </c>
      <c r="BU39" s="80" t="s">
        <v>860</v>
      </c>
      <c r="BV39" s="80" t="s">
        <v>860</v>
      </c>
      <c r="BW39" s="1"/>
      <c r="BX39" s="55" t="s">
        <v>861</v>
      </c>
      <c r="BY39" s="55" t="s">
        <v>861</v>
      </c>
    </row>
    <row r="40" spans="2:77" s="43" customFormat="1" ht="15" x14ac:dyDescent="0.25">
      <c r="B40" s="61" t="str">
        <f t="shared" si="4"/>
        <v>SSC</v>
      </c>
      <c r="C40" s="769"/>
      <c r="D40" s="25" t="s">
        <v>519</v>
      </c>
      <c r="E40" s="120" t="str">
        <f>IFERROR(INDEX('[6]PCD List'!$E$3:$O$41,MATCH(DPWW2_blank!$D40,'[6]PCD List'!$D$3:$D$41,0),MATCH(DPWW2_blank!$B40,'[6]PCD List'!$E$2:$O$2,0)),"")</f>
        <v/>
      </c>
      <c r="F40" s="27" t="s">
        <v>520</v>
      </c>
      <c r="G40" s="27" t="s">
        <v>521</v>
      </c>
      <c r="H40" s="28" t="s">
        <v>635</v>
      </c>
      <c r="I40" s="124">
        <v>3</v>
      </c>
      <c r="J40" s="125"/>
      <c r="K40" s="39"/>
      <c r="L40" s="125"/>
      <c r="M40" s="125"/>
      <c r="N40" s="125"/>
      <c r="O40" s="125"/>
      <c r="P40" s="125"/>
      <c r="Q40" s="125"/>
      <c r="R40" s="125"/>
      <c r="S40" s="125"/>
      <c r="T40" s="125"/>
      <c r="U40" s="125"/>
      <c r="V40" s="125"/>
      <c r="W40" s="127">
        <f t="shared" si="5"/>
        <v>0</v>
      </c>
      <c r="X40" s="128">
        <f t="shared" si="0"/>
        <v>0</v>
      </c>
      <c r="Z40" s="82"/>
      <c r="AA40" s="82"/>
      <c r="AB40" s="82"/>
      <c r="AC40" s="82"/>
      <c r="AD40" s="82"/>
      <c r="AE40" s="82"/>
      <c r="AF40" s="82"/>
      <c r="AG40" s="82"/>
      <c r="AH40" s="82"/>
      <c r="AI40" s="82"/>
      <c r="AJ40" s="83"/>
      <c r="AK40" s="72">
        <f t="shared" si="1"/>
        <v>0</v>
      </c>
      <c r="AL40" s="72">
        <f t="shared" si="2"/>
        <v>0</v>
      </c>
      <c r="AN40" s="54" t="str">
        <f t="shared" si="6"/>
        <v/>
      </c>
      <c r="AO40" s="54" t="str">
        <f t="shared" si="6"/>
        <v/>
      </c>
      <c r="AQ40" s="96" t="s">
        <v>862</v>
      </c>
      <c r="AR40" s="95"/>
      <c r="AT40" s="112" t="s">
        <v>863</v>
      </c>
      <c r="AU40" s="52"/>
      <c r="AV40" s="112" t="s">
        <v>864</v>
      </c>
      <c r="AW40" s="112" t="s">
        <v>864</v>
      </c>
      <c r="AX40" s="112" t="s">
        <v>864</v>
      </c>
      <c r="AY40" s="112" t="s">
        <v>864</v>
      </c>
      <c r="AZ40" s="112" t="s">
        <v>864</v>
      </c>
      <c r="BA40" s="112" t="s">
        <v>864</v>
      </c>
      <c r="BB40" s="112" t="s">
        <v>864</v>
      </c>
      <c r="BC40" s="112" t="s">
        <v>864</v>
      </c>
      <c r="BD40" s="112" t="s">
        <v>864</v>
      </c>
      <c r="BE40" s="112" t="s">
        <v>864</v>
      </c>
      <c r="BF40" s="112" t="s">
        <v>864</v>
      </c>
      <c r="BG40" s="133" t="s">
        <v>865</v>
      </c>
      <c r="BH40" s="132" t="s">
        <v>865</v>
      </c>
      <c r="BI40" s="1"/>
      <c r="BJ40" s="85" t="s">
        <v>866</v>
      </c>
      <c r="BK40" s="85" t="s">
        <v>866</v>
      </c>
      <c r="BL40" s="85" t="s">
        <v>866</v>
      </c>
      <c r="BM40" s="85" t="s">
        <v>866</v>
      </c>
      <c r="BN40" s="85" t="s">
        <v>866</v>
      </c>
      <c r="BO40" s="85" t="s">
        <v>866</v>
      </c>
      <c r="BP40" s="85" t="s">
        <v>866</v>
      </c>
      <c r="BQ40" s="85" t="s">
        <v>866</v>
      </c>
      <c r="BR40" s="85" t="s">
        <v>866</v>
      </c>
      <c r="BS40" s="85" t="s">
        <v>866</v>
      </c>
      <c r="BT40" s="86" t="s">
        <v>866</v>
      </c>
      <c r="BU40" s="80" t="s">
        <v>867</v>
      </c>
      <c r="BV40" s="80" t="s">
        <v>867</v>
      </c>
      <c r="BW40" s="1"/>
      <c r="BX40" s="55" t="s">
        <v>868</v>
      </c>
      <c r="BY40" s="55" t="s">
        <v>868</v>
      </c>
    </row>
    <row r="41" spans="2:77" s="43" customFormat="1" ht="15" x14ac:dyDescent="0.25">
      <c r="B41" s="61" t="str">
        <f t="shared" si="4"/>
        <v>SSC</v>
      </c>
      <c r="C41" s="769"/>
      <c r="D41" s="25" t="s">
        <v>519</v>
      </c>
      <c r="E41" s="120" t="str">
        <f>IFERROR(INDEX('[6]PCD List'!$E$3:$O$41,MATCH(DPWW2_blank!$D41,'[6]PCD List'!$D$3:$D$41,0),MATCH(DPWW2_blank!$B41,'[6]PCD List'!$E$2:$O$2,0)),"")</f>
        <v/>
      </c>
      <c r="F41" s="27" t="s">
        <v>520</v>
      </c>
      <c r="G41" s="27" t="s">
        <v>528</v>
      </c>
      <c r="H41" s="28" t="s">
        <v>635</v>
      </c>
      <c r="I41" s="124">
        <v>3</v>
      </c>
      <c r="J41" s="125"/>
      <c r="K41" s="39"/>
      <c r="L41" s="125"/>
      <c r="M41" s="125"/>
      <c r="N41" s="125"/>
      <c r="O41" s="125"/>
      <c r="P41" s="125"/>
      <c r="Q41" s="125"/>
      <c r="R41" s="125"/>
      <c r="S41" s="125"/>
      <c r="T41" s="125"/>
      <c r="U41" s="125"/>
      <c r="V41" s="125"/>
      <c r="W41" s="127">
        <f t="shared" si="5"/>
        <v>0</v>
      </c>
      <c r="X41" s="128">
        <f t="shared" si="0"/>
        <v>0</v>
      </c>
      <c r="Z41" s="82"/>
      <c r="AA41" s="82"/>
      <c r="AB41" s="82"/>
      <c r="AC41" s="82"/>
      <c r="AD41" s="82"/>
      <c r="AE41" s="82"/>
      <c r="AF41" s="82"/>
      <c r="AG41" s="82"/>
      <c r="AH41" s="82"/>
      <c r="AI41" s="82"/>
      <c r="AJ41" s="83"/>
      <c r="AK41" s="72">
        <f t="shared" si="1"/>
        <v>0</v>
      </c>
      <c r="AL41" s="72">
        <f t="shared" si="2"/>
        <v>0</v>
      </c>
      <c r="AN41" s="54" t="str">
        <f t="shared" si="6"/>
        <v/>
      </c>
      <c r="AO41" s="54" t="str">
        <f t="shared" si="6"/>
        <v/>
      </c>
      <c r="AQ41" s="96" t="s">
        <v>869</v>
      </c>
      <c r="AR41" s="95"/>
      <c r="AT41" s="112" t="s">
        <v>870</v>
      </c>
      <c r="AU41" s="52"/>
      <c r="AV41" s="112" t="s">
        <v>871</v>
      </c>
      <c r="AW41" s="112" t="s">
        <v>871</v>
      </c>
      <c r="AX41" s="112" t="s">
        <v>871</v>
      </c>
      <c r="AY41" s="112" t="s">
        <v>871</v>
      </c>
      <c r="AZ41" s="112" t="s">
        <v>871</v>
      </c>
      <c r="BA41" s="112" t="s">
        <v>871</v>
      </c>
      <c r="BB41" s="112" t="s">
        <v>871</v>
      </c>
      <c r="BC41" s="112" t="s">
        <v>871</v>
      </c>
      <c r="BD41" s="112" t="s">
        <v>871</v>
      </c>
      <c r="BE41" s="112" t="s">
        <v>871</v>
      </c>
      <c r="BF41" s="112" t="s">
        <v>871</v>
      </c>
      <c r="BG41" s="133" t="s">
        <v>872</v>
      </c>
      <c r="BH41" s="132" t="s">
        <v>872</v>
      </c>
      <c r="BI41" s="1"/>
      <c r="BJ41" s="85" t="s">
        <v>873</v>
      </c>
      <c r="BK41" s="85" t="s">
        <v>873</v>
      </c>
      <c r="BL41" s="85" t="s">
        <v>873</v>
      </c>
      <c r="BM41" s="85" t="s">
        <v>873</v>
      </c>
      <c r="BN41" s="85" t="s">
        <v>873</v>
      </c>
      <c r="BO41" s="85" t="s">
        <v>873</v>
      </c>
      <c r="BP41" s="85" t="s">
        <v>873</v>
      </c>
      <c r="BQ41" s="85" t="s">
        <v>873</v>
      </c>
      <c r="BR41" s="85" t="s">
        <v>873</v>
      </c>
      <c r="BS41" s="85" t="s">
        <v>873</v>
      </c>
      <c r="BT41" s="86" t="s">
        <v>873</v>
      </c>
      <c r="BU41" s="80" t="s">
        <v>874</v>
      </c>
      <c r="BV41" s="80" t="s">
        <v>874</v>
      </c>
      <c r="BW41" s="1"/>
      <c r="BX41" s="55" t="s">
        <v>875</v>
      </c>
      <c r="BY41" s="55" t="s">
        <v>875</v>
      </c>
    </row>
    <row r="42" spans="2:77" s="43" customFormat="1" ht="15" x14ac:dyDescent="0.25">
      <c r="B42" s="61" t="str">
        <f t="shared" si="4"/>
        <v>SSC</v>
      </c>
      <c r="C42" s="770"/>
      <c r="D42" s="25" t="s">
        <v>535</v>
      </c>
      <c r="E42" s="120" t="str">
        <f>IFERROR(INDEX('[6]PCD List'!$E$3:$O$41,MATCH(DPWW2_blank!$D42,'[6]PCD List'!$D$3:$D$41,0),MATCH(DPWW2_blank!$B42,'[6]PCD List'!$E$2:$O$2,0)),"")</f>
        <v/>
      </c>
      <c r="F42" s="27" t="s">
        <v>536</v>
      </c>
      <c r="G42" s="134" t="s">
        <v>537</v>
      </c>
      <c r="H42" s="28" t="s">
        <v>635</v>
      </c>
      <c r="I42" s="124">
        <v>3</v>
      </c>
      <c r="J42" s="125"/>
      <c r="K42" s="39"/>
      <c r="L42" s="125"/>
      <c r="M42" s="125"/>
      <c r="N42" s="125"/>
      <c r="O42" s="125"/>
      <c r="P42" s="125"/>
      <c r="Q42" s="125"/>
      <c r="R42" s="125"/>
      <c r="S42" s="125"/>
      <c r="T42" s="125"/>
      <c r="U42" s="125"/>
      <c r="V42" s="125"/>
      <c r="W42" s="127">
        <f t="shared" si="5"/>
        <v>0</v>
      </c>
      <c r="X42" s="128">
        <f t="shared" si="0"/>
        <v>0</v>
      </c>
      <c r="Z42" s="82"/>
      <c r="AA42" s="82"/>
      <c r="AB42" s="82"/>
      <c r="AC42" s="82"/>
      <c r="AD42" s="82"/>
      <c r="AE42" s="82"/>
      <c r="AF42" s="82"/>
      <c r="AG42" s="82"/>
      <c r="AH42" s="82"/>
      <c r="AI42" s="82"/>
      <c r="AJ42" s="83"/>
      <c r="AK42" s="72">
        <f t="shared" si="1"/>
        <v>0</v>
      </c>
      <c r="AL42" s="72">
        <f t="shared" si="2"/>
        <v>0</v>
      </c>
      <c r="AN42" s="54" t="str">
        <f t="shared" si="6"/>
        <v/>
      </c>
      <c r="AO42" s="54" t="str">
        <f t="shared" si="6"/>
        <v/>
      </c>
      <c r="AQ42" s="96" t="s">
        <v>876</v>
      </c>
      <c r="AR42" s="95"/>
      <c r="AT42" s="112" t="s">
        <v>877</v>
      </c>
      <c r="AU42" s="52"/>
      <c r="AV42" s="112" t="s">
        <v>878</v>
      </c>
      <c r="AW42" s="112" t="s">
        <v>878</v>
      </c>
      <c r="AX42" s="112" t="s">
        <v>878</v>
      </c>
      <c r="AY42" s="112" t="s">
        <v>878</v>
      </c>
      <c r="AZ42" s="112" t="s">
        <v>878</v>
      </c>
      <c r="BA42" s="112" t="s">
        <v>878</v>
      </c>
      <c r="BB42" s="112" t="s">
        <v>878</v>
      </c>
      <c r="BC42" s="112" t="s">
        <v>878</v>
      </c>
      <c r="BD42" s="112" t="s">
        <v>878</v>
      </c>
      <c r="BE42" s="112" t="s">
        <v>878</v>
      </c>
      <c r="BF42" s="112" t="s">
        <v>878</v>
      </c>
      <c r="BG42" s="133" t="s">
        <v>879</v>
      </c>
      <c r="BH42" s="132" t="s">
        <v>879</v>
      </c>
      <c r="BI42" s="1"/>
      <c r="BJ42" s="85" t="s">
        <v>880</v>
      </c>
      <c r="BK42" s="85" t="s">
        <v>880</v>
      </c>
      <c r="BL42" s="85" t="s">
        <v>880</v>
      </c>
      <c r="BM42" s="85" t="s">
        <v>880</v>
      </c>
      <c r="BN42" s="85" t="s">
        <v>880</v>
      </c>
      <c r="BO42" s="85" t="s">
        <v>880</v>
      </c>
      <c r="BP42" s="85" t="s">
        <v>880</v>
      </c>
      <c r="BQ42" s="85" t="s">
        <v>880</v>
      </c>
      <c r="BR42" s="85" t="s">
        <v>880</v>
      </c>
      <c r="BS42" s="85" t="s">
        <v>880</v>
      </c>
      <c r="BT42" s="86" t="s">
        <v>880</v>
      </c>
      <c r="BU42" s="80" t="s">
        <v>881</v>
      </c>
      <c r="BV42" s="80" t="s">
        <v>881</v>
      </c>
      <c r="BW42" s="1"/>
      <c r="BX42" s="55" t="s">
        <v>882</v>
      </c>
      <c r="BY42" s="55" t="s">
        <v>882</v>
      </c>
    </row>
    <row r="43" spans="2:77" s="43" customFormat="1" ht="15" x14ac:dyDescent="0.25">
      <c r="B43" s="61" t="str">
        <f t="shared" si="4"/>
        <v>SSC</v>
      </c>
      <c r="C43" s="62" t="s">
        <v>544</v>
      </c>
      <c r="D43" s="25" t="s">
        <v>545</v>
      </c>
      <c r="E43" s="120" t="str">
        <f>IFERROR(INDEX('[6]PCD List'!$E$3:$O$41,MATCH(DPWW2_blank!$D43,'[6]PCD List'!$D$3:$D$41,0),MATCH(DPWW2_blank!$B43,'[6]PCD List'!$E$2:$O$2,0)),"")</f>
        <v/>
      </c>
      <c r="F43" s="27" t="s">
        <v>546</v>
      </c>
      <c r="G43" s="27" t="s">
        <v>546</v>
      </c>
      <c r="H43" s="28" t="s">
        <v>635</v>
      </c>
      <c r="I43" s="124">
        <v>3</v>
      </c>
      <c r="J43" s="125"/>
      <c r="K43" s="39"/>
      <c r="L43" s="125"/>
      <c r="M43" s="125"/>
      <c r="N43" s="125"/>
      <c r="O43" s="125"/>
      <c r="P43" s="125"/>
      <c r="Q43" s="125"/>
      <c r="R43" s="125"/>
      <c r="S43" s="125"/>
      <c r="T43" s="125"/>
      <c r="U43" s="125"/>
      <c r="V43" s="125"/>
      <c r="W43" s="127">
        <f t="shared" si="5"/>
        <v>0</v>
      </c>
      <c r="X43" s="128">
        <f t="shared" si="0"/>
        <v>0</v>
      </c>
      <c r="Z43" s="82"/>
      <c r="AA43" s="82"/>
      <c r="AB43" s="82"/>
      <c r="AC43" s="82"/>
      <c r="AD43" s="82"/>
      <c r="AE43" s="82"/>
      <c r="AF43" s="82"/>
      <c r="AG43" s="82"/>
      <c r="AH43" s="82"/>
      <c r="AI43" s="82"/>
      <c r="AJ43" s="83"/>
      <c r="AK43" s="72">
        <f t="shared" si="1"/>
        <v>0</v>
      </c>
      <c r="AL43" s="72">
        <f t="shared" si="2"/>
        <v>0</v>
      </c>
      <c r="AN43" s="54" t="str">
        <f t="shared" si="6"/>
        <v/>
      </c>
      <c r="AO43" s="54" t="str">
        <f t="shared" si="6"/>
        <v/>
      </c>
      <c r="AQ43" s="96" t="s">
        <v>883</v>
      </c>
      <c r="AR43" s="95"/>
      <c r="AT43" s="112" t="s">
        <v>884</v>
      </c>
      <c r="AU43" s="52"/>
      <c r="AV43" s="112" t="s">
        <v>885</v>
      </c>
      <c r="AW43" s="112" t="s">
        <v>885</v>
      </c>
      <c r="AX43" s="112" t="s">
        <v>885</v>
      </c>
      <c r="AY43" s="112" t="s">
        <v>885</v>
      </c>
      <c r="AZ43" s="112" t="s">
        <v>885</v>
      </c>
      <c r="BA43" s="112" t="s">
        <v>885</v>
      </c>
      <c r="BB43" s="112" t="s">
        <v>885</v>
      </c>
      <c r="BC43" s="112" t="s">
        <v>885</v>
      </c>
      <c r="BD43" s="112" t="s">
        <v>885</v>
      </c>
      <c r="BE43" s="112" t="s">
        <v>885</v>
      </c>
      <c r="BF43" s="112" t="s">
        <v>885</v>
      </c>
      <c r="BG43" s="133" t="s">
        <v>886</v>
      </c>
      <c r="BH43" s="132" t="s">
        <v>886</v>
      </c>
      <c r="BI43" s="1"/>
      <c r="BJ43" s="85" t="s">
        <v>887</v>
      </c>
      <c r="BK43" s="85" t="s">
        <v>887</v>
      </c>
      <c r="BL43" s="85" t="s">
        <v>887</v>
      </c>
      <c r="BM43" s="85" t="s">
        <v>887</v>
      </c>
      <c r="BN43" s="85" t="s">
        <v>887</v>
      </c>
      <c r="BO43" s="85" t="s">
        <v>887</v>
      </c>
      <c r="BP43" s="85" t="s">
        <v>887</v>
      </c>
      <c r="BQ43" s="85" t="s">
        <v>887</v>
      </c>
      <c r="BR43" s="85" t="s">
        <v>887</v>
      </c>
      <c r="BS43" s="85" t="s">
        <v>887</v>
      </c>
      <c r="BT43" s="86" t="s">
        <v>887</v>
      </c>
      <c r="BU43" s="80" t="s">
        <v>888</v>
      </c>
      <c r="BV43" s="80" t="s">
        <v>888</v>
      </c>
      <c r="BW43" s="1"/>
      <c r="BX43" s="55" t="s">
        <v>889</v>
      </c>
      <c r="BY43" s="55" t="s">
        <v>889</v>
      </c>
    </row>
    <row r="44" spans="2:77" ht="15" x14ac:dyDescent="0.25">
      <c r="B44" s="61" t="str">
        <f t="shared" si="4"/>
        <v>SSC</v>
      </c>
      <c r="C44" s="145" t="s">
        <v>561</v>
      </c>
      <c r="D44" s="107" t="s">
        <v>562</v>
      </c>
      <c r="E44" s="120" t="str">
        <f>IFERROR(INDEX('[6]PCD List'!$E$3:$O$41,MATCH(DPWW2_blank!$D44,'[6]PCD List'!$D$3:$D$41,0),MATCH(DPWW2_blank!$B44,'[6]PCD List'!$E$2:$O$2,0)),"")</f>
        <v/>
      </c>
      <c r="F44" s="63" t="s">
        <v>563</v>
      </c>
      <c r="G44" s="146" t="s">
        <v>564</v>
      </c>
      <c r="H44" s="28" t="s">
        <v>635</v>
      </c>
      <c r="I44" s="147">
        <v>3</v>
      </c>
      <c r="J44" s="125"/>
      <c r="L44" s="125"/>
      <c r="M44" s="125"/>
      <c r="N44" s="125"/>
      <c r="O44" s="125"/>
      <c r="P44" s="125"/>
      <c r="Q44" s="125"/>
      <c r="R44" s="125"/>
      <c r="S44" s="125"/>
      <c r="T44" s="125"/>
      <c r="U44" s="125"/>
      <c r="V44" s="125"/>
      <c r="W44" s="127">
        <f t="shared" si="5"/>
        <v>0</v>
      </c>
      <c r="X44" s="128">
        <f t="shared" si="0"/>
        <v>0</v>
      </c>
      <c r="Z44" s="82"/>
      <c r="AA44" s="82"/>
      <c r="AB44" s="82"/>
      <c r="AC44" s="82"/>
      <c r="AD44" s="82"/>
      <c r="AE44" s="82"/>
      <c r="AF44" s="82"/>
      <c r="AG44" s="82"/>
      <c r="AH44" s="82"/>
      <c r="AI44" s="82"/>
      <c r="AJ44" s="83"/>
      <c r="AK44" s="72">
        <f t="shared" si="1"/>
        <v>0</v>
      </c>
      <c r="AL44" s="72">
        <f t="shared" si="2"/>
        <v>0</v>
      </c>
      <c r="AM44" s="43"/>
      <c r="AN44" s="54" t="str">
        <f t="shared" si="6"/>
        <v/>
      </c>
      <c r="AO44" s="54" t="str">
        <f t="shared" si="6"/>
        <v/>
      </c>
      <c r="AQ44" s="96" t="s">
        <v>890</v>
      </c>
      <c r="AR44" s="95"/>
      <c r="AT44" s="112" t="s">
        <v>891</v>
      </c>
      <c r="AV44" s="112" t="s">
        <v>892</v>
      </c>
      <c r="AW44" s="112" t="s">
        <v>892</v>
      </c>
      <c r="AX44" s="112" t="s">
        <v>892</v>
      </c>
      <c r="AY44" s="112" t="s">
        <v>892</v>
      </c>
      <c r="AZ44" s="112" t="s">
        <v>892</v>
      </c>
      <c r="BA44" s="112" t="s">
        <v>892</v>
      </c>
      <c r="BB44" s="112" t="s">
        <v>892</v>
      </c>
      <c r="BC44" s="112" t="s">
        <v>892</v>
      </c>
      <c r="BD44" s="112" t="s">
        <v>892</v>
      </c>
      <c r="BE44" s="112" t="s">
        <v>892</v>
      </c>
      <c r="BF44" s="112" t="s">
        <v>892</v>
      </c>
      <c r="BG44" s="133" t="s">
        <v>893</v>
      </c>
      <c r="BH44" s="132" t="s">
        <v>893</v>
      </c>
      <c r="BI44" s="1"/>
      <c r="BJ44" s="85" t="s">
        <v>894</v>
      </c>
      <c r="BK44" s="85" t="s">
        <v>894</v>
      </c>
      <c r="BL44" s="85" t="s">
        <v>894</v>
      </c>
      <c r="BM44" s="85" t="s">
        <v>894</v>
      </c>
      <c r="BN44" s="85" t="s">
        <v>894</v>
      </c>
      <c r="BO44" s="85" t="s">
        <v>894</v>
      </c>
      <c r="BP44" s="85" t="s">
        <v>894</v>
      </c>
      <c r="BQ44" s="85" t="s">
        <v>894</v>
      </c>
      <c r="BR44" s="85" t="s">
        <v>894</v>
      </c>
      <c r="BS44" s="85" t="s">
        <v>894</v>
      </c>
      <c r="BT44" s="86" t="s">
        <v>894</v>
      </c>
      <c r="BU44" s="80" t="s">
        <v>895</v>
      </c>
      <c r="BV44" s="80" t="s">
        <v>895</v>
      </c>
      <c r="BX44" s="55" t="s">
        <v>896</v>
      </c>
      <c r="BY44" s="55" t="s">
        <v>896</v>
      </c>
    </row>
    <row r="45" spans="2:77" ht="15" x14ac:dyDescent="0.25">
      <c r="B45" s="61" t="str">
        <f t="shared" si="4"/>
        <v>SSC</v>
      </c>
      <c r="C45" s="145" t="s">
        <v>561</v>
      </c>
      <c r="D45" s="107" t="s">
        <v>571</v>
      </c>
      <c r="E45" s="120" t="str">
        <f>IFERROR(INDEX('[6]PCD List'!$E$3:$O$41,MATCH(DPWW2_blank!$D45,'[6]PCD List'!$D$3:$D$41,0),MATCH(DPWW2_blank!$B45,'[6]PCD List'!$E$2:$O$2,0)),"")</f>
        <v/>
      </c>
      <c r="F45" s="107" t="s">
        <v>572</v>
      </c>
      <c r="G45" s="148" t="s">
        <v>573</v>
      </c>
      <c r="H45" s="149" t="s">
        <v>635</v>
      </c>
      <c r="I45" s="64">
        <v>3</v>
      </c>
      <c r="J45" s="125"/>
      <c r="L45" s="125"/>
      <c r="M45" s="125"/>
      <c r="N45" s="125"/>
      <c r="O45" s="125"/>
      <c r="P45" s="125"/>
      <c r="Q45" s="125"/>
      <c r="R45" s="125"/>
      <c r="S45" s="125"/>
      <c r="T45" s="125"/>
      <c r="U45" s="125"/>
      <c r="V45" s="125"/>
      <c r="W45" s="127">
        <f t="shared" si="5"/>
        <v>0</v>
      </c>
      <c r="X45" s="128">
        <f t="shared" si="0"/>
        <v>0</v>
      </c>
      <c r="Z45" s="82"/>
      <c r="AA45" s="82"/>
      <c r="AB45" s="82"/>
      <c r="AC45" s="82"/>
      <c r="AD45" s="82"/>
      <c r="AE45" s="82"/>
      <c r="AF45" s="82"/>
      <c r="AG45" s="82"/>
      <c r="AH45" s="82"/>
      <c r="AI45" s="82"/>
      <c r="AJ45" s="83"/>
      <c r="AK45" s="72">
        <f t="shared" si="1"/>
        <v>0</v>
      </c>
      <c r="AL45" s="72">
        <f t="shared" si="2"/>
        <v>0</v>
      </c>
      <c r="AM45" s="43"/>
      <c r="AN45" s="54" t="str">
        <f t="shared" si="6"/>
        <v/>
      </c>
      <c r="AO45" s="54" t="str">
        <f t="shared" si="6"/>
        <v/>
      </c>
      <c r="AQ45" s="96" t="s">
        <v>897</v>
      </c>
      <c r="AR45" s="95"/>
      <c r="AT45" s="112" t="s">
        <v>898</v>
      </c>
      <c r="AV45" s="112" t="s">
        <v>899</v>
      </c>
      <c r="AW45" s="112" t="s">
        <v>899</v>
      </c>
      <c r="AX45" s="112" t="s">
        <v>899</v>
      </c>
      <c r="AY45" s="112" t="s">
        <v>899</v>
      </c>
      <c r="AZ45" s="112" t="s">
        <v>899</v>
      </c>
      <c r="BA45" s="112" t="s">
        <v>899</v>
      </c>
      <c r="BB45" s="112" t="s">
        <v>899</v>
      </c>
      <c r="BC45" s="112" t="s">
        <v>899</v>
      </c>
      <c r="BD45" s="112" t="s">
        <v>899</v>
      </c>
      <c r="BE45" s="112" t="s">
        <v>899</v>
      </c>
      <c r="BF45" s="112" t="s">
        <v>899</v>
      </c>
      <c r="BG45" s="133" t="s">
        <v>900</v>
      </c>
      <c r="BH45" s="132" t="s">
        <v>900</v>
      </c>
      <c r="BI45" s="1"/>
      <c r="BJ45" s="85" t="s">
        <v>901</v>
      </c>
      <c r="BK45" s="85" t="s">
        <v>901</v>
      </c>
      <c r="BL45" s="85" t="s">
        <v>901</v>
      </c>
      <c r="BM45" s="85" t="s">
        <v>901</v>
      </c>
      <c r="BN45" s="85" t="s">
        <v>901</v>
      </c>
      <c r="BO45" s="85" t="s">
        <v>901</v>
      </c>
      <c r="BP45" s="85" t="s">
        <v>901</v>
      </c>
      <c r="BQ45" s="85" t="s">
        <v>901</v>
      </c>
      <c r="BR45" s="85" t="s">
        <v>901</v>
      </c>
      <c r="BS45" s="85" t="s">
        <v>901</v>
      </c>
      <c r="BT45" s="86" t="s">
        <v>901</v>
      </c>
      <c r="BU45" s="80" t="s">
        <v>902</v>
      </c>
      <c r="BV45" s="80" t="s">
        <v>902</v>
      </c>
      <c r="BX45" s="55" t="s">
        <v>903</v>
      </c>
      <c r="BY45" s="55" t="s">
        <v>903</v>
      </c>
    </row>
    <row r="46" spans="2:77" ht="15" x14ac:dyDescent="0.25">
      <c r="B46" s="61" t="str">
        <f t="shared" si="4"/>
        <v>SSC</v>
      </c>
      <c r="C46" s="145" t="s">
        <v>561</v>
      </c>
      <c r="D46" s="107" t="s">
        <v>581</v>
      </c>
      <c r="E46" s="120" t="str">
        <f>IFERROR(INDEX('[6]PCD List'!$E$3:$O$41,MATCH(DPWW2_blank!$D46,'[6]PCD List'!$D$3:$D$41,0),MATCH(DPWW2_blank!$B46,'[6]PCD List'!$E$2:$O$2,0)),"")</f>
        <v/>
      </c>
      <c r="F46" s="63" t="s">
        <v>582</v>
      </c>
      <c r="G46" s="148" t="s">
        <v>583</v>
      </c>
      <c r="H46" s="149" t="s">
        <v>635</v>
      </c>
      <c r="I46" s="64">
        <v>3</v>
      </c>
      <c r="J46" s="125"/>
      <c r="L46" s="125"/>
      <c r="M46" s="125"/>
      <c r="N46" s="125"/>
      <c r="O46" s="125"/>
      <c r="P46" s="125"/>
      <c r="Q46" s="125"/>
      <c r="R46" s="125"/>
      <c r="S46" s="125"/>
      <c r="T46" s="125"/>
      <c r="U46" s="125"/>
      <c r="V46" s="125"/>
      <c r="W46" s="127">
        <f t="shared" si="5"/>
        <v>0</v>
      </c>
      <c r="X46" s="128">
        <f t="shared" si="0"/>
        <v>0</v>
      </c>
      <c r="Z46" s="82"/>
      <c r="AA46" s="82"/>
      <c r="AB46" s="82"/>
      <c r="AC46" s="82"/>
      <c r="AD46" s="82"/>
      <c r="AE46" s="82"/>
      <c r="AF46" s="82"/>
      <c r="AG46" s="82"/>
      <c r="AH46" s="82"/>
      <c r="AI46" s="82"/>
      <c r="AJ46" s="83"/>
      <c r="AK46" s="72">
        <f t="shared" si="1"/>
        <v>0</v>
      </c>
      <c r="AL46" s="72">
        <f t="shared" si="2"/>
        <v>0</v>
      </c>
      <c r="AM46" s="43"/>
      <c r="AN46" s="54" t="str">
        <f t="shared" si="6"/>
        <v/>
      </c>
      <c r="AO46" s="54" t="str">
        <f t="shared" si="6"/>
        <v/>
      </c>
      <c r="AQ46" s="96" t="s">
        <v>904</v>
      </c>
      <c r="AR46" s="95"/>
      <c r="AT46" s="112" t="s">
        <v>905</v>
      </c>
      <c r="AV46" s="112" t="s">
        <v>906</v>
      </c>
      <c r="AW46" s="112" t="s">
        <v>906</v>
      </c>
      <c r="AX46" s="112" t="s">
        <v>906</v>
      </c>
      <c r="AY46" s="112" t="s">
        <v>906</v>
      </c>
      <c r="AZ46" s="112" t="s">
        <v>906</v>
      </c>
      <c r="BA46" s="112" t="s">
        <v>906</v>
      </c>
      <c r="BB46" s="112" t="s">
        <v>906</v>
      </c>
      <c r="BC46" s="112" t="s">
        <v>906</v>
      </c>
      <c r="BD46" s="112" t="s">
        <v>906</v>
      </c>
      <c r="BE46" s="112" t="s">
        <v>906</v>
      </c>
      <c r="BF46" s="112" t="s">
        <v>906</v>
      </c>
      <c r="BG46" s="133" t="s">
        <v>907</v>
      </c>
      <c r="BH46" s="132" t="s">
        <v>907</v>
      </c>
      <c r="BI46" s="1"/>
      <c r="BJ46" s="85" t="s">
        <v>908</v>
      </c>
      <c r="BK46" s="85" t="s">
        <v>908</v>
      </c>
      <c r="BL46" s="85" t="s">
        <v>908</v>
      </c>
      <c r="BM46" s="85" t="s">
        <v>908</v>
      </c>
      <c r="BN46" s="85" t="s">
        <v>908</v>
      </c>
      <c r="BO46" s="85" t="s">
        <v>908</v>
      </c>
      <c r="BP46" s="85" t="s">
        <v>908</v>
      </c>
      <c r="BQ46" s="85" t="s">
        <v>908</v>
      </c>
      <c r="BR46" s="85" t="s">
        <v>908</v>
      </c>
      <c r="BS46" s="85" t="s">
        <v>908</v>
      </c>
      <c r="BT46" s="86" t="s">
        <v>908</v>
      </c>
      <c r="BU46" s="80" t="s">
        <v>909</v>
      </c>
      <c r="BV46" s="80" t="s">
        <v>909</v>
      </c>
      <c r="BX46" s="55" t="s">
        <v>910</v>
      </c>
      <c r="BY46" s="55" t="s">
        <v>910</v>
      </c>
    </row>
    <row r="47" spans="2:77" ht="15" x14ac:dyDescent="0.25">
      <c r="B47" s="61" t="str">
        <f t="shared" si="4"/>
        <v>SSC</v>
      </c>
      <c r="C47" s="145" t="s">
        <v>561</v>
      </c>
      <c r="D47" s="107" t="s">
        <v>591</v>
      </c>
      <c r="E47" s="120" t="str">
        <f>IFERROR(INDEX('[6]PCD List'!$E$3:$O$41,MATCH(DPWW2_blank!$D47,'[6]PCD List'!$D$3:$D$41,0),MATCH(DPWW2_blank!$B47,'[6]PCD List'!$E$2:$O$2,0)),"")</f>
        <v/>
      </c>
      <c r="F47" s="107" t="s">
        <v>592</v>
      </c>
      <c r="G47" s="148" t="s">
        <v>593</v>
      </c>
      <c r="H47" s="149" t="s">
        <v>635</v>
      </c>
      <c r="I47" s="64">
        <v>3</v>
      </c>
      <c r="J47" s="125"/>
      <c r="L47" s="125"/>
      <c r="M47" s="125"/>
      <c r="N47" s="125"/>
      <c r="O47" s="125"/>
      <c r="P47" s="125"/>
      <c r="Q47" s="125"/>
      <c r="R47" s="125"/>
      <c r="S47" s="125"/>
      <c r="T47" s="125"/>
      <c r="U47" s="125"/>
      <c r="V47" s="125"/>
      <c r="W47" s="127">
        <f t="shared" si="5"/>
        <v>0</v>
      </c>
      <c r="X47" s="128">
        <f t="shared" si="0"/>
        <v>0</v>
      </c>
      <c r="Z47" s="82"/>
      <c r="AA47" s="82"/>
      <c r="AB47" s="82"/>
      <c r="AC47" s="82"/>
      <c r="AD47" s="82"/>
      <c r="AE47" s="82"/>
      <c r="AF47" s="82"/>
      <c r="AG47" s="82"/>
      <c r="AH47" s="82"/>
      <c r="AI47" s="82"/>
      <c r="AJ47" s="83"/>
      <c r="AK47" s="72">
        <f t="shared" si="1"/>
        <v>0</v>
      </c>
      <c r="AL47" s="72">
        <f t="shared" si="2"/>
        <v>0</v>
      </c>
      <c r="AM47" s="43"/>
      <c r="AN47" s="54" t="str">
        <f t="shared" si="6"/>
        <v/>
      </c>
      <c r="AO47" s="54" t="str">
        <f t="shared" si="6"/>
        <v/>
      </c>
      <c r="AQ47" s="96" t="s">
        <v>911</v>
      </c>
      <c r="AR47" s="95"/>
      <c r="AT47" s="112" t="s">
        <v>912</v>
      </c>
      <c r="AV47" s="112" t="s">
        <v>913</v>
      </c>
      <c r="AW47" s="112" t="s">
        <v>913</v>
      </c>
      <c r="AX47" s="112" t="s">
        <v>913</v>
      </c>
      <c r="AY47" s="112" t="s">
        <v>913</v>
      </c>
      <c r="AZ47" s="112" t="s">
        <v>913</v>
      </c>
      <c r="BA47" s="112" t="s">
        <v>913</v>
      </c>
      <c r="BB47" s="112" t="s">
        <v>913</v>
      </c>
      <c r="BC47" s="112" t="s">
        <v>913</v>
      </c>
      <c r="BD47" s="112" t="s">
        <v>913</v>
      </c>
      <c r="BE47" s="112" t="s">
        <v>913</v>
      </c>
      <c r="BF47" s="112" t="s">
        <v>913</v>
      </c>
      <c r="BG47" s="133" t="s">
        <v>914</v>
      </c>
      <c r="BH47" s="132" t="s">
        <v>914</v>
      </c>
      <c r="BI47" s="1"/>
      <c r="BJ47" s="85" t="s">
        <v>915</v>
      </c>
      <c r="BK47" s="85" t="s">
        <v>915</v>
      </c>
      <c r="BL47" s="85" t="s">
        <v>915</v>
      </c>
      <c r="BM47" s="85" t="s">
        <v>915</v>
      </c>
      <c r="BN47" s="85" t="s">
        <v>915</v>
      </c>
      <c r="BO47" s="85" t="s">
        <v>915</v>
      </c>
      <c r="BP47" s="85" t="s">
        <v>915</v>
      </c>
      <c r="BQ47" s="85" t="s">
        <v>915</v>
      </c>
      <c r="BR47" s="85" t="s">
        <v>915</v>
      </c>
      <c r="BS47" s="85" t="s">
        <v>915</v>
      </c>
      <c r="BT47" s="86" t="s">
        <v>915</v>
      </c>
      <c r="BU47" s="80" t="s">
        <v>916</v>
      </c>
      <c r="BV47" s="80" t="s">
        <v>916</v>
      </c>
      <c r="BX47" s="55" t="s">
        <v>917</v>
      </c>
      <c r="BY47" s="55" t="s">
        <v>917</v>
      </c>
    </row>
    <row r="48" spans="2:77" ht="15" x14ac:dyDescent="0.25">
      <c r="B48" s="61" t="str">
        <f t="shared" si="4"/>
        <v>SSC</v>
      </c>
      <c r="C48" s="145" t="s">
        <v>561</v>
      </c>
      <c r="D48" s="107" t="s">
        <v>600</v>
      </c>
      <c r="E48" s="120" t="str">
        <f>IFERROR(INDEX('[6]PCD List'!$E$3:$O$41,MATCH(DPWW2_blank!$D48,'[6]PCD List'!$D$3:$D$41,0),MATCH(DPWW2_blank!$B48,'[6]PCD List'!$E$2:$O$2,0)),"")</f>
        <v/>
      </c>
      <c r="F48" s="150" t="s">
        <v>601</v>
      </c>
      <c r="G48" s="148" t="s">
        <v>583</v>
      </c>
      <c r="H48" s="151" t="s">
        <v>635</v>
      </c>
      <c r="I48" s="64">
        <v>3</v>
      </c>
      <c r="J48" s="125"/>
      <c r="L48" s="125"/>
      <c r="M48" s="125"/>
      <c r="N48" s="125"/>
      <c r="O48" s="125"/>
      <c r="P48" s="125"/>
      <c r="Q48" s="125"/>
      <c r="R48" s="125"/>
      <c r="S48" s="125"/>
      <c r="T48" s="125"/>
      <c r="U48" s="125"/>
      <c r="V48" s="125"/>
      <c r="W48" s="127">
        <f t="shared" si="5"/>
        <v>0</v>
      </c>
      <c r="X48" s="128">
        <f t="shared" si="0"/>
        <v>0</v>
      </c>
      <c r="Z48" s="82"/>
      <c r="AA48" s="82"/>
      <c r="AB48" s="82"/>
      <c r="AC48" s="82"/>
      <c r="AD48" s="82"/>
      <c r="AE48" s="82"/>
      <c r="AF48" s="82"/>
      <c r="AG48" s="82"/>
      <c r="AH48" s="82"/>
      <c r="AI48" s="82"/>
      <c r="AJ48" s="83"/>
      <c r="AK48" s="72">
        <f t="shared" si="1"/>
        <v>0</v>
      </c>
      <c r="AL48" s="72">
        <f t="shared" si="2"/>
        <v>0</v>
      </c>
      <c r="AM48" s="43"/>
      <c r="AN48" s="54" t="str">
        <f t="shared" si="6"/>
        <v/>
      </c>
      <c r="AO48" s="54" t="str">
        <f t="shared" si="6"/>
        <v/>
      </c>
      <c r="AQ48" s="96" t="s">
        <v>918</v>
      </c>
      <c r="AR48" s="95"/>
      <c r="AT48" s="112" t="s">
        <v>919</v>
      </c>
      <c r="AV48" s="112" t="s">
        <v>920</v>
      </c>
      <c r="AW48" s="112" t="s">
        <v>920</v>
      </c>
      <c r="AX48" s="112" t="s">
        <v>920</v>
      </c>
      <c r="AY48" s="112" t="s">
        <v>920</v>
      </c>
      <c r="AZ48" s="112" t="s">
        <v>920</v>
      </c>
      <c r="BA48" s="112" t="s">
        <v>920</v>
      </c>
      <c r="BB48" s="112" t="s">
        <v>920</v>
      </c>
      <c r="BC48" s="112" t="s">
        <v>920</v>
      </c>
      <c r="BD48" s="112" t="s">
        <v>920</v>
      </c>
      <c r="BE48" s="112" t="s">
        <v>920</v>
      </c>
      <c r="BF48" s="112" t="s">
        <v>920</v>
      </c>
      <c r="BG48" s="133" t="s">
        <v>921</v>
      </c>
      <c r="BH48" s="132" t="s">
        <v>921</v>
      </c>
      <c r="BI48" s="1"/>
      <c r="BJ48" s="85" t="s">
        <v>922</v>
      </c>
      <c r="BK48" s="85" t="s">
        <v>922</v>
      </c>
      <c r="BL48" s="85" t="s">
        <v>922</v>
      </c>
      <c r="BM48" s="85" t="s">
        <v>922</v>
      </c>
      <c r="BN48" s="85" t="s">
        <v>922</v>
      </c>
      <c r="BO48" s="85" t="s">
        <v>922</v>
      </c>
      <c r="BP48" s="85" t="s">
        <v>922</v>
      </c>
      <c r="BQ48" s="85" t="s">
        <v>922</v>
      </c>
      <c r="BR48" s="85" t="s">
        <v>922</v>
      </c>
      <c r="BS48" s="85" t="s">
        <v>922</v>
      </c>
      <c r="BT48" s="86" t="s">
        <v>922</v>
      </c>
      <c r="BU48" s="80" t="s">
        <v>923</v>
      </c>
      <c r="BV48" s="80" t="s">
        <v>923</v>
      </c>
      <c r="BX48" s="55" t="s">
        <v>924</v>
      </c>
      <c r="BY48" s="55" t="s">
        <v>924</v>
      </c>
    </row>
    <row r="49" spans="2:78" ht="15" x14ac:dyDescent="0.25">
      <c r="B49" s="61" t="str">
        <f t="shared" si="4"/>
        <v>SSC</v>
      </c>
      <c r="C49" s="63" t="s">
        <v>544</v>
      </c>
      <c r="D49" s="25" t="s">
        <v>608</v>
      </c>
      <c r="E49" s="120" t="str">
        <f>IFERROR(INDEX('[6]PCD List'!$E$3:$O$41,MATCH(DPWW2_blank!$D49,'[6]PCD List'!$D$3:$D$41,0),MATCH(DPWW2_blank!$B49,'[6]PCD List'!$E$2:$O$2,0)),"")</f>
        <v/>
      </c>
      <c r="F49" s="107" t="s">
        <v>609</v>
      </c>
      <c r="G49" s="152" t="s">
        <v>215</v>
      </c>
      <c r="H49" s="153" t="s">
        <v>635</v>
      </c>
      <c r="I49" s="64">
        <v>3</v>
      </c>
      <c r="J49" s="125"/>
      <c r="L49" s="125"/>
      <c r="M49" s="125"/>
      <c r="N49" s="125"/>
      <c r="O49" s="125"/>
      <c r="P49" s="125"/>
      <c r="Q49" s="125"/>
      <c r="R49" s="125"/>
      <c r="S49" s="125"/>
      <c r="T49" s="125"/>
      <c r="U49" s="125"/>
      <c r="V49" s="125"/>
      <c r="W49" s="127">
        <f t="shared" si="5"/>
        <v>0</v>
      </c>
      <c r="X49" s="128">
        <f t="shared" si="0"/>
        <v>0</v>
      </c>
      <c r="Z49" s="82"/>
      <c r="AA49" s="82"/>
      <c r="AB49" s="82"/>
      <c r="AC49" s="82"/>
      <c r="AD49" s="82"/>
      <c r="AE49" s="82"/>
      <c r="AF49" s="82"/>
      <c r="AG49" s="82"/>
      <c r="AH49" s="82"/>
      <c r="AI49" s="82"/>
      <c r="AJ49" s="83"/>
      <c r="AK49" s="72">
        <f t="shared" si="1"/>
        <v>0</v>
      </c>
      <c r="AL49" s="72">
        <f t="shared" si="2"/>
        <v>0</v>
      </c>
      <c r="AM49" s="43"/>
      <c r="AN49" s="54" t="str">
        <f t="shared" si="6"/>
        <v/>
      </c>
      <c r="AO49" s="54" t="str">
        <f t="shared" si="6"/>
        <v/>
      </c>
      <c r="AQ49" s="96" t="s">
        <v>925</v>
      </c>
      <c r="AR49" s="95"/>
      <c r="AT49" s="112" t="s">
        <v>926</v>
      </c>
      <c r="AV49" s="112" t="s">
        <v>927</v>
      </c>
      <c r="AW49" s="112" t="s">
        <v>927</v>
      </c>
      <c r="AX49" s="112" t="s">
        <v>927</v>
      </c>
      <c r="AY49" s="112" t="s">
        <v>927</v>
      </c>
      <c r="AZ49" s="112" t="s">
        <v>927</v>
      </c>
      <c r="BA49" s="112" t="s">
        <v>927</v>
      </c>
      <c r="BB49" s="112" t="s">
        <v>927</v>
      </c>
      <c r="BC49" s="112" t="s">
        <v>927</v>
      </c>
      <c r="BD49" s="112" t="s">
        <v>927</v>
      </c>
      <c r="BE49" s="112" t="s">
        <v>927</v>
      </c>
      <c r="BF49" s="112" t="s">
        <v>927</v>
      </c>
      <c r="BG49" s="133" t="s">
        <v>928</v>
      </c>
      <c r="BH49" s="132" t="s">
        <v>928</v>
      </c>
      <c r="BI49" s="1"/>
      <c r="BJ49" s="85" t="s">
        <v>929</v>
      </c>
      <c r="BK49" s="85" t="s">
        <v>929</v>
      </c>
      <c r="BL49" s="85" t="s">
        <v>929</v>
      </c>
      <c r="BM49" s="85" t="s">
        <v>929</v>
      </c>
      <c r="BN49" s="85" t="s">
        <v>929</v>
      </c>
      <c r="BO49" s="85" t="s">
        <v>929</v>
      </c>
      <c r="BP49" s="85" t="s">
        <v>929</v>
      </c>
      <c r="BQ49" s="85" t="s">
        <v>929</v>
      </c>
      <c r="BR49" s="85" t="s">
        <v>929</v>
      </c>
      <c r="BS49" s="85" t="s">
        <v>929</v>
      </c>
      <c r="BT49" s="86" t="s">
        <v>929</v>
      </c>
      <c r="BU49" s="80" t="s">
        <v>930</v>
      </c>
      <c r="BV49" s="80" t="s">
        <v>930</v>
      </c>
      <c r="BX49" s="55" t="s">
        <v>931</v>
      </c>
      <c r="BY49" s="55" t="s">
        <v>931</v>
      </c>
    </row>
    <row r="50" spans="2:78" ht="15" x14ac:dyDescent="0.25">
      <c r="B50" s="61" t="str">
        <f t="shared" si="4"/>
        <v>SSC</v>
      </c>
      <c r="C50" s="145" t="s">
        <v>616</v>
      </c>
      <c r="D50" s="61" t="s">
        <v>617</v>
      </c>
      <c r="E50" s="120" t="str">
        <f>IFERROR(INDEX('[6]PCD List'!$E$3:$O$41,MATCH(DPWW2_blank!$D50,'[6]PCD List'!$D$3:$D$41,0),MATCH(DPWW2_blank!$B50,'[6]PCD List'!$E$2:$O$2,0)),"")</f>
        <v/>
      </c>
      <c r="F50" s="107" t="s">
        <v>618</v>
      </c>
      <c r="G50" s="154" t="s">
        <v>932</v>
      </c>
      <c r="H50" s="148" t="s">
        <v>635</v>
      </c>
      <c r="I50" s="64">
        <v>3</v>
      </c>
      <c r="J50" s="125"/>
      <c r="L50" s="125"/>
      <c r="M50" s="125"/>
      <c r="N50" s="125"/>
      <c r="O50" s="125"/>
      <c r="P50" s="125"/>
      <c r="Q50" s="125"/>
      <c r="R50" s="125"/>
      <c r="S50" s="125"/>
      <c r="T50" s="125"/>
      <c r="U50" s="125"/>
      <c r="V50" s="125"/>
      <c r="W50" s="127">
        <f t="shared" si="5"/>
        <v>0</v>
      </c>
      <c r="X50" s="128">
        <f t="shared" si="0"/>
        <v>0</v>
      </c>
      <c r="Z50" s="82"/>
      <c r="AA50" s="82"/>
      <c r="AB50" s="82"/>
      <c r="AC50" s="82"/>
      <c r="AD50" s="82"/>
      <c r="AE50" s="82"/>
      <c r="AF50" s="82"/>
      <c r="AG50" s="82"/>
      <c r="AH50" s="82"/>
      <c r="AI50" s="82"/>
      <c r="AJ50" s="83"/>
      <c r="AK50" s="72">
        <f t="shared" si="1"/>
        <v>0</v>
      </c>
      <c r="AL50" s="72">
        <f t="shared" si="2"/>
        <v>0</v>
      </c>
      <c r="AM50" s="43"/>
      <c r="AN50" s="54" t="str">
        <f t="shared" si="6"/>
        <v/>
      </c>
      <c r="AO50" s="54" t="str">
        <f t="shared" si="6"/>
        <v/>
      </c>
      <c r="AQ50" s="96" t="s">
        <v>933</v>
      </c>
      <c r="AR50" s="95"/>
      <c r="AT50" s="112" t="s">
        <v>934</v>
      </c>
      <c r="AV50" s="112" t="s">
        <v>935</v>
      </c>
      <c r="AW50" s="112" t="s">
        <v>935</v>
      </c>
      <c r="AX50" s="112" t="s">
        <v>935</v>
      </c>
      <c r="AY50" s="112" t="s">
        <v>935</v>
      </c>
      <c r="AZ50" s="112" t="s">
        <v>935</v>
      </c>
      <c r="BA50" s="112" t="s">
        <v>935</v>
      </c>
      <c r="BB50" s="112" t="s">
        <v>935</v>
      </c>
      <c r="BC50" s="112" t="s">
        <v>935</v>
      </c>
      <c r="BD50" s="112" t="s">
        <v>935</v>
      </c>
      <c r="BE50" s="112" t="s">
        <v>935</v>
      </c>
      <c r="BF50" s="112" t="s">
        <v>935</v>
      </c>
      <c r="BG50" s="133" t="s">
        <v>936</v>
      </c>
      <c r="BH50" s="132" t="s">
        <v>936</v>
      </c>
      <c r="BI50" s="1"/>
      <c r="BJ50" s="85" t="s">
        <v>937</v>
      </c>
      <c r="BK50" s="85" t="s">
        <v>937</v>
      </c>
      <c r="BL50" s="85" t="s">
        <v>937</v>
      </c>
      <c r="BM50" s="85" t="s">
        <v>937</v>
      </c>
      <c r="BN50" s="85" t="s">
        <v>937</v>
      </c>
      <c r="BO50" s="85" t="s">
        <v>937</v>
      </c>
      <c r="BP50" s="85" t="s">
        <v>937</v>
      </c>
      <c r="BQ50" s="85" t="s">
        <v>937</v>
      </c>
      <c r="BR50" s="85" t="s">
        <v>937</v>
      </c>
      <c r="BS50" s="85" t="s">
        <v>937</v>
      </c>
      <c r="BT50" s="86" t="s">
        <v>937</v>
      </c>
      <c r="BU50" s="80" t="s">
        <v>938</v>
      </c>
      <c r="BV50" s="80" t="s">
        <v>938</v>
      </c>
      <c r="BX50" s="55" t="s">
        <v>939</v>
      </c>
      <c r="BY50" s="55" t="s">
        <v>939</v>
      </c>
    </row>
    <row r="51" spans="2:78" ht="15" x14ac:dyDescent="0.25">
      <c r="B51" s="61"/>
      <c r="C51" s="155"/>
      <c r="D51" s="156"/>
      <c r="E51" s="120"/>
      <c r="F51" s="107"/>
      <c r="G51" s="107"/>
      <c r="H51" s="157"/>
      <c r="I51" s="64"/>
      <c r="J51" s="125"/>
      <c r="L51" s="125"/>
      <c r="M51" s="125"/>
      <c r="N51" s="125"/>
      <c r="O51" s="125"/>
      <c r="P51" s="125"/>
      <c r="Q51" s="125"/>
      <c r="R51" s="125"/>
      <c r="S51" s="125"/>
      <c r="T51" s="125"/>
      <c r="U51" s="125"/>
      <c r="V51" s="125"/>
      <c r="W51" s="127">
        <f t="shared" si="5"/>
        <v>0</v>
      </c>
      <c r="X51" s="128">
        <f t="shared" si="0"/>
        <v>0</v>
      </c>
      <c r="Z51" s="82"/>
      <c r="AA51" s="82"/>
      <c r="AB51" s="82"/>
      <c r="AC51" s="82"/>
      <c r="AD51" s="82"/>
      <c r="AE51" s="82"/>
      <c r="AF51" s="82"/>
      <c r="AG51" s="82"/>
      <c r="AH51" s="82"/>
      <c r="AI51" s="82"/>
      <c r="AJ51" s="83"/>
      <c r="AK51" s="72">
        <f t="shared" si="1"/>
        <v>0</v>
      </c>
      <c r="AL51" s="72">
        <f t="shared" si="2"/>
        <v>0</v>
      </c>
      <c r="AM51" s="43"/>
      <c r="AN51" s="54" t="str">
        <f t="shared" si="6"/>
        <v/>
      </c>
      <c r="AO51" s="54" t="str">
        <f t="shared" si="6"/>
        <v/>
      </c>
      <c r="AQ51" s="96"/>
      <c r="AR51" s="95"/>
      <c r="AT51" s="112"/>
      <c r="AV51" s="112"/>
      <c r="AW51" s="112"/>
      <c r="AX51" s="112"/>
      <c r="AY51" s="112"/>
      <c r="AZ51" s="112"/>
      <c r="BA51" s="112"/>
      <c r="BB51" s="112"/>
      <c r="BC51" s="112"/>
      <c r="BD51" s="112"/>
      <c r="BE51" s="112"/>
      <c r="BF51" s="112"/>
      <c r="BG51" s="133"/>
      <c r="BH51" s="132"/>
      <c r="BI51" s="1"/>
      <c r="BJ51" s="85"/>
      <c r="BK51" s="85"/>
      <c r="BL51" s="85"/>
      <c r="BM51" s="85"/>
      <c r="BN51" s="85"/>
      <c r="BO51" s="85"/>
      <c r="BP51" s="85"/>
      <c r="BQ51" s="85"/>
      <c r="BR51" s="85"/>
      <c r="BS51" s="85"/>
      <c r="BT51" s="86"/>
      <c r="BU51" s="80"/>
      <c r="BV51" s="80"/>
      <c r="BX51" s="55"/>
      <c r="BY51" s="55"/>
    </row>
    <row r="52" spans="2:78" s="162" customFormat="1" ht="15.6" x14ac:dyDescent="0.25">
      <c r="B52" s="61">
        <f>B51</f>
        <v>0</v>
      </c>
      <c r="C52" s="158"/>
      <c r="D52" s="159"/>
      <c r="E52" s="160" t="str">
        <f>IFERROR(INDEX('[6]PCD List'!$E$3:$O$41,MATCH(DPWW2_blank!$D52,'[6]PCD List'!$D$3:$D$41,0),MATCH(DPWW2_blank!$B52,'[6]PCD List'!$E$2:$O$2,0)),"")</f>
        <v/>
      </c>
      <c r="F52" s="107" t="s">
        <v>940</v>
      </c>
      <c r="G52" s="107" t="s">
        <v>940</v>
      </c>
      <c r="H52" s="161" t="s">
        <v>635</v>
      </c>
      <c r="I52" s="64">
        <v>3</v>
      </c>
      <c r="J52" s="125"/>
      <c r="L52" s="125"/>
      <c r="M52" s="125"/>
      <c r="N52" s="125"/>
      <c r="O52" s="125"/>
      <c r="P52" s="125"/>
      <c r="Q52" s="125"/>
      <c r="R52" s="125"/>
      <c r="S52" s="125"/>
      <c r="T52" s="125"/>
      <c r="U52" s="125"/>
      <c r="V52" s="125"/>
      <c r="W52" s="127">
        <f t="shared" si="5"/>
        <v>0</v>
      </c>
      <c r="X52" s="128">
        <f t="shared" si="0"/>
        <v>0</v>
      </c>
      <c r="Z52" s="163"/>
      <c r="AA52" s="163"/>
      <c r="AB52" s="163"/>
      <c r="AC52" s="163"/>
      <c r="AD52" s="163"/>
      <c r="AE52" s="163"/>
      <c r="AF52" s="163"/>
      <c r="AG52" s="163"/>
      <c r="AH52" s="163"/>
      <c r="AI52" s="163"/>
      <c r="AJ52" s="164"/>
      <c r="AK52" s="72">
        <f t="shared" si="1"/>
        <v>0</v>
      </c>
      <c r="AL52" s="72">
        <f t="shared" si="2"/>
        <v>0</v>
      </c>
      <c r="AM52" s="165"/>
      <c r="AN52" s="54" t="str">
        <f t="shared" si="6"/>
        <v/>
      </c>
      <c r="AO52" s="54" t="str">
        <f t="shared" si="6"/>
        <v/>
      </c>
      <c r="AQ52" s="166" t="s">
        <v>941</v>
      </c>
      <c r="AR52" s="95"/>
      <c r="AT52" s="112" t="s">
        <v>942</v>
      </c>
      <c r="AV52" s="112" t="s">
        <v>943</v>
      </c>
      <c r="AW52" s="112" t="s">
        <v>943</v>
      </c>
      <c r="AX52" s="112" t="s">
        <v>943</v>
      </c>
      <c r="AY52" s="112" t="s">
        <v>943</v>
      </c>
      <c r="AZ52" s="112" t="s">
        <v>943</v>
      </c>
      <c r="BA52" s="112" t="s">
        <v>943</v>
      </c>
      <c r="BB52" s="112" t="s">
        <v>943</v>
      </c>
      <c r="BC52" s="112" t="s">
        <v>943</v>
      </c>
      <c r="BD52" s="112" t="s">
        <v>943</v>
      </c>
      <c r="BE52" s="112" t="s">
        <v>943</v>
      </c>
      <c r="BF52" s="112" t="s">
        <v>943</v>
      </c>
      <c r="BG52" s="133" t="s">
        <v>944</v>
      </c>
      <c r="BH52" s="132" t="s">
        <v>944</v>
      </c>
      <c r="BJ52" s="78" t="s">
        <v>945</v>
      </c>
      <c r="BK52" s="78" t="s">
        <v>945</v>
      </c>
      <c r="BL52" s="78" t="s">
        <v>945</v>
      </c>
      <c r="BM52" s="78" t="s">
        <v>945</v>
      </c>
      <c r="BN52" s="78" t="s">
        <v>945</v>
      </c>
      <c r="BO52" s="78" t="s">
        <v>945</v>
      </c>
      <c r="BP52" s="78" t="s">
        <v>945</v>
      </c>
      <c r="BQ52" s="78" t="s">
        <v>945</v>
      </c>
      <c r="BR52" s="78" t="s">
        <v>945</v>
      </c>
      <c r="BS52" s="78" t="s">
        <v>945</v>
      </c>
      <c r="BT52" s="79" t="s">
        <v>945</v>
      </c>
      <c r="BU52" s="80" t="s">
        <v>946</v>
      </c>
      <c r="BV52" s="80" t="s">
        <v>946</v>
      </c>
      <c r="BX52" s="55" t="s">
        <v>947</v>
      </c>
      <c r="BY52" s="55" t="s">
        <v>947</v>
      </c>
    </row>
    <row r="53" spans="2:78" s="162" customFormat="1" ht="15" x14ac:dyDescent="0.25">
      <c r="B53" s="61">
        <f t="shared" si="4"/>
        <v>0</v>
      </c>
      <c r="C53" s="158"/>
      <c r="D53" s="159"/>
      <c r="E53" s="160" t="str">
        <f>IFERROR(INDEX('[6]PCD List'!$E$3:$O$41,MATCH(DPWW2_blank!$D53,'[6]PCD List'!$D$3:$D$41,0),MATCH(DPWW2_blank!$B53,'[6]PCD List'!$E$2:$O$2,0)),"")</f>
        <v/>
      </c>
      <c r="F53" s="154" t="s">
        <v>948</v>
      </c>
      <c r="G53" s="154" t="s">
        <v>948</v>
      </c>
      <c r="H53" s="161" t="s">
        <v>635</v>
      </c>
      <c r="I53" s="64">
        <v>3</v>
      </c>
      <c r="J53" s="125"/>
      <c r="L53" s="167">
        <f t="shared" ref="L53:V53" si="7">SUM(L8:L52)</f>
        <v>0</v>
      </c>
      <c r="M53" s="167">
        <f t="shared" si="7"/>
        <v>0</v>
      </c>
      <c r="N53" s="167">
        <f t="shared" si="7"/>
        <v>0</v>
      </c>
      <c r="O53" s="167">
        <f t="shared" si="7"/>
        <v>0</v>
      </c>
      <c r="P53" s="167">
        <f t="shared" si="7"/>
        <v>0</v>
      </c>
      <c r="Q53" s="167">
        <f t="shared" si="7"/>
        <v>0</v>
      </c>
      <c r="R53" s="167">
        <f t="shared" si="7"/>
        <v>0</v>
      </c>
      <c r="S53" s="167">
        <f t="shared" si="7"/>
        <v>0</v>
      </c>
      <c r="T53" s="167">
        <f t="shared" si="7"/>
        <v>0</v>
      </c>
      <c r="U53" s="167">
        <f t="shared" si="7"/>
        <v>0</v>
      </c>
      <c r="V53" s="167">
        <f t="shared" si="7"/>
        <v>0</v>
      </c>
      <c r="W53" s="167">
        <f xml:space="preserve"> Q53</f>
        <v>0</v>
      </c>
      <c r="X53" s="168">
        <f t="shared" si="0"/>
        <v>0</v>
      </c>
      <c r="Z53" s="169">
        <f t="shared" ref="Z53:AJ53" si="8">SUM(Z8:Z52)</f>
        <v>0</v>
      </c>
      <c r="AA53" s="169">
        <f t="shared" si="8"/>
        <v>0</v>
      </c>
      <c r="AB53" s="169">
        <f t="shared" si="8"/>
        <v>0</v>
      </c>
      <c r="AC53" s="169">
        <f t="shared" si="8"/>
        <v>0</v>
      </c>
      <c r="AD53" s="169">
        <f t="shared" si="8"/>
        <v>0</v>
      </c>
      <c r="AE53" s="169">
        <f t="shared" si="8"/>
        <v>0</v>
      </c>
      <c r="AF53" s="169">
        <f t="shared" si="8"/>
        <v>0</v>
      </c>
      <c r="AG53" s="169">
        <f t="shared" si="8"/>
        <v>0</v>
      </c>
      <c r="AH53" s="169">
        <f t="shared" si="8"/>
        <v>0</v>
      </c>
      <c r="AI53" s="169">
        <f t="shared" si="8"/>
        <v>0</v>
      </c>
      <c r="AJ53" s="169">
        <f t="shared" si="8"/>
        <v>0</v>
      </c>
      <c r="AK53" s="72">
        <f t="shared" si="1"/>
        <v>0</v>
      </c>
      <c r="AL53" s="72">
        <f t="shared" si="2"/>
        <v>0</v>
      </c>
      <c r="AM53" s="165"/>
      <c r="AN53" s="54" t="str">
        <f t="shared" si="6"/>
        <v/>
      </c>
      <c r="AO53" s="54" t="str">
        <f t="shared" si="6"/>
        <v/>
      </c>
      <c r="AQ53" s="166" t="s">
        <v>949</v>
      </c>
      <c r="AR53" s="95"/>
      <c r="AT53" s="112" t="s">
        <v>950</v>
      </c>
      <c r="AV53" s="133" t="s">
        <v>951</v>
      </c>
      <c r="AW53" s="133" t="s">
        <v>951</v>
      </c>
      <c r="AX53" s="133" t="s">
        <v>951</v>
      </c>
      <c r="AY53" s="133" t="s">
        <v>951</v>
      </c>
      <c r="AZ53" s="133" t="s">
        <v>951</v>
      </c>
      <c r="BA53" s="133" t="s">
        <v>951</v>
      </c>
      <c r="BB53" s="133" t="s">
        <v>951</v>
      </c>
      <c r="BC53" s="133" t="s">
        <v>951</v>
      </c>
      <c r="BD53" s="133" t="s">
        <v>951</v>
      </c>
      <c r="BE53" s="133" t="s">
        <v>951</v>
      </c>
      <c r="BF53" s="133" t="s">
        <v>951</v>
      </c>
      <c r="BG53" s="133" t="s">
        <v>952</v>
      </c>
      <c r="BH53" s="132" t="s">
        <v>952</v>
      </c>
      <c r="BJ53" s="133" t="s">
        <v>953</v>
      </c>
      <c r="BK53" s="133" t="s">
        <v>953</v>
      </c>
      <c r="BL53" s="133" t="s">
        <v>953</v>
      </c>
      <c r="BM53" s="133" t="s">
        <v>953</v>
      </c>
      <c r="BN53" s="133" t="s">
        <v>953</v>
      </c>
      <c r="BO53" s="133" t="s">
        <v>953</v>
      </c>
      <c r="BP53" s="133" t="s">
        <v>953</v>
      </c>
      <c r="BQ53" s="133" t="s">
        <v>953</v>
      </c>
      <c r="BR53" s="133" t="s">
        <v>953</v>
      </c>
      <c r="BS53" s="133" t="s">
        <v>953</v>
      </c>
      <c r="BT53" s="133" t="s">
        <v>953</v>
      </c>
      <c r="BU53" s="80" t="s">
        <v>954</v>
      </c>
      <c r="BV53" s="80" t="s">
        <v>954</v>
      </c>
      <c r="BX53" s="55" t="s">
        <v>955</v>
      </c>
      <c r="BY53" s="55" t="s">
        <v>955</v>
      </c>
    </row>
    <row r="54" spans="2:78" x14ac:dyDescent="0.25">
      <c r="AR54" s="7" t="s">
        <v>143</v>
      </c>
      <c r="BZ54" s="7" t="s">
        <v>144</v>
      </c>
    </row>
  </sheetData>
  <mergeCells count="36">
    <mergeCell ref="C29:C34"/>
    <mergeCell ref="C35:C42"/>
    <mergeCell ref="BK6:BO6"/>
    <mergeCell ref="BP6:BT6"/>
    <mergeCell ref="C8:C15"/>
    <mergeCell ref="C16:C17"/>
    <mergeCell ref="C18:C25"/>
    <mergeCell ref="C26:C28"/>
    <mergeCell ref="H5:H7"/>
    <mergeCell ref="I5:I7"/>
    <mergeCell ref="J5:J7"/>
    <mergeCell ref="L5:V5"/>
    <mergeCell ref="W5:W7"/>
    <mergeCell ref="X5:X7"/>
    <mergeCell ref="G5:G7"/>
    <mergeCell ref="BJ5:BT5"/>
    <mergeCell ref="BX5:BY5"/>
    <mergeCell ref="M6:Q6"/>
    <mergeCell ref="R6:V6"/>
    <mergeCell ref="AA6:AE6"/>
    <mergeCell ref="AF6:AJ6"/>
    <mergeCell ref="AN6:AN7"/>
    <mergeCell ref="AO6:AO7"/>
    <mergeCell ref="AW6:BA6"/>
    <mergeCell ref="BB6:BF6"/>
    <mergeCell ref="Z5:AJ5"/>
    <mergeCell ref="AK5:AK7"/>
    <mergeCell ref="AL5:AL7"/>
    <mergeCell ref="AN5:AO5"/>
    <mergeCell ref="AQ5:AQ7"/>
    <mergeCell ref="AV5:BF5"/>
    <mergeCell ref="B5:B7"/>
    <mergeCell ref="C5:C7"/>
    <mergeCell ref="D5:D7"/>
    <mergeCell ref="E5:E7"/>
    <mergeCell ref="F5:F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032A1-96BC-498A-A3D4-6B5CFBA78306}">
  <dimension ref="A1:CK1048507"/>
  <sheetViews>
    <sheetView zoomScale="60" zoomScaleNormal="60" workbookViewId="0"/>
  </sheetViews>
  <sheetFormatPr defaultColWidth="9" defaultRowHeight="13.8" x14ac:dyDescent="0.25"/>
  <cols>
    <col min="1" max="1" width="4.109375" style="1" customWidth="1"/>
    <col min="2" max="2" width="16.109375" style="1" customWidth="1"/>
    <col min="3" max="3" width="43.88671875" style="1" bestFit="1" customWidth="1"/>
    <col min="4" max="5" width="19" style="1" customWidth="1"/>
    <col min="6" max="6" width="52.5546875" style="170" customWidth="1"/>
    <col min="7" max="7" width="45.33203125" style="170" customWidth="1"/>
    <col min="8" max="8" width="17.88671875" style="170" customWidth="1"/>
    <col min="9" max="9" width="20.44140625" style="170" customWidth="1"/>
    <col min="10" max="10" width="4.88671875" style="1" customWidth="1"/>
    <col min="11" max="11" width="11.44140625" style="1" customWidth="1"/>
    <col min="12" max="12" width="4" style="1" customWidth="1"/>
    <col min="13" max="13" width="19.5546875" style="1" customWidth="1"/>
    <col min="14" max="15" width="14.6640625" style="1" bestFit="1" customWidth="1"/>
    <col min="16" max="16" width="15" style="1" customWidth="1"/>
    <col min="17" max="33" width="15.5546875" style="1" customWidth="1"/>
    <col min="34" max="35" width="10" style="1" customWidth="1"/>
    <col min="36" max="36" width="23.5546875" style="1" customWidth="1"/>
    <col min="37" max="37" width="9.5546875" style="1" customWidth="1"/>
    <col min="38" max="40" width="9" style="1"/>
    <col min="41" max="41" width="14.6640625" style="1" customWidth="1"/>
    <col min="42" max="42" width="11" style="1" customWidth="1"/>
    <col min="43" max="44" width="9" style="1"/>
    <col min="45" max="45" width="12.6640625" style="1" customWidth="1"/>
    <col min="46" max="46" width="14.109375" style="1" customWidth="1"/>
    <col min="47" max="47" width="15" style="1" customWidth="1"/>
    <col min="48" max="48" width="9" style="1"/>
    <col min="49" max="49" width="13" style="1" customWidth="1"/>
    <col min="50" max="51" width="9" style="1"/>
    <col min="52" max="52" width="5.5546875" style="1" customWidth="1"/>
    <col min="53" max="53" width="12" style="1" customWidth="1"/>
    <col min="54" max="54" width="5.33203125" style="1" customWidth="1"/>
    <col min="55" max="55" width="32.88671875" style="1" bestFit="1" customWidth="1"/>
    <col min="56" max="75" width="9" style="1" customWidth="1"/>
    <col min="76" max="76" width="9" style="1"/>
    <col min="77" max="85" width="11.88671875" style="1" customWidth="1"/>
    <col min="86" max="86" width="14.5546875" style="1" customWidth="1"/>
    <col min="87" max="87" width="13.6640625" style="1" customWidth="1"/>
    <col min="88" max="88" width="11.88671875" style="1" customWidth="1"/>
    <col min="89" max="16384" width="9" style="1"/>
  </cols>
  <sheetData>
    <row r="1" spans="1:88" ht="18.600000000000001" x14ac:dyDescent="0.3">
      <c r="A1" s="2" t="str">
        <f ca="1" xml:space="preserve"> RIGHT(CELL("filename", A1), LEN(CELL("filename", A1)) - SEARCH("]", CELL("filename", A1)))</f>
        <v>DPWW3_blank</v>
      </c>
      <c r="B1" s="2"/>
      <c r="C1" s="2"/>
      <c r="D1" s="2"/>
      <c r="E1" s="2"/>
      <c r="F1" s="113"/>
      <c r="G1" s="113"/>
      <c r="H1" s="113"/>
      <c r="I1" s="113"/>
      <c r="J1" s="2"/>
      <c r="K1" s="2"/>
      <c r="L1" s="2"/>
      <c r="M1" s="2"/>
      <c r="N1" s="2"/>
      <c r="O1" s="2"/>
      <c r="P1" s="2"/>
      <c r="Q1" s="2"/>
      <c r="R1" s="2"/>
      <c r="S1" s="2"/>
      <c r="T1" s="2"/>
      <c r="U1" s="2"/>
      <c r="V1" s="2"/>
      <c r="W1" s="2"/>
      <c r="X1" s="2"/>
      <c r="Y1" s="2"/>
      <c r="Z1" s="2"/>
      <c r="AA1" s="2"/>
      <c r="AB1" s="2"/>
      <c r="AC1" s="2"/>
      <c r="AD1" s="2"/>
      <c r="AE1" s="2"/>
      <c r="AF1" s="2"/>
      <c r="AG1" s="2"/>
      <c r="AH1" s="3"/>
      <c r="AI1" s="3"/>
    </row>
    <row r="2" spans="1:88" ht="18.600000000000001" x14ac:dyDescent="0.3">
      <c r="B2" s="2"/>
      <c r="C2" s="2"/>
      <c r="D2" s="2"/>
      <c r="E2" s="2"/>
      <c r="F2" s="113"/>
      <c r="G2" s="113"/>
      <c r="H2" s="113"/>
      <c r="I2" s="113"/>
      <c r="J2" s="2"/>
      <c r="K2" s="2"/>
      <c r="L2" s="2"/>
      <c r="M2" s="2"/>
      <c r="N2" s="2"/>
      <c r="O2" s="2"/>
      <c r="P2" s="2"/>
      <c r="Q2" s="2"/>
      <c r="R2" s="2"/>
      <c r="S2" s="2"/>
      <c r="T2" s="2"/>
      <c r="U2" s="2"/>
      <c r="V2" s="2"/>
      <c r="W2" s="2"/>
      <c r="X2" s="2"/>
      <c r="Y2" s="2"/>
      <c r="Z2" s="2"/>
      <c r="AA2" s="2"/>
      <c r="AB2" s="2"/>
      <c r="AC2" s="2"/>
      <c r="AD2" s="2"/>
      <c r="AE2" s="2"/>
      <c r="AF2" s="2"/>
      <c r="AG2" s="2"/>
      <c r="AH2" s="3"/>
      <c r="AI2" s="3"/>
    </row>
    <row r="3" spans="1:88" ht="19.2" x14ac:dyDescent="0.35">
      <c r="A3" s="5" t="s">
        <v>956</v>
      </c>
      <c r="B3" s="5"/>
      <c r="C3" s="5"/>
      <c r="D3" s="5"/>
      <c r="E3" s="5"/>
      <c r="F3" s="114"/>
      <c r="G3" s="114"/>
      <c r="H3" s="114"/>
      <c r="I3" s="114"/>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1:88" ht="14.4" thickBot="1" x14ac:dyDescent="0.3"/>
    <row r="5" spans="1:88" ht="99" thickBot="1" x14ac:dyDescent="0.85">
      <c r="B5" s="724" t="s">
        <v>13</v>
      </c>
      <c r="C5" s="774" t="s">
        <v>14</v>
      </c>
      <c r="D5" s="772" t="s">
        <v>15</v>
      </c>
      <c r="E5" s="776" t="s">
        <v>147</v>
      </c>
      <c r="F5" s="772" t="s">
        <v>16</v>
      </c>
      <c r="G5" s="772" t="s">
        <v>17</v>
      </c>
      <c r="H5" s="772" t="s">
        <v>18</v>
      </c>
      <c r="I5" s="777" t="s">
        <v>19</v>
      </c>
      <c r="J5" s="9"/>
      <c r="K5" s="779" t="s">
        <v>957</v>
      </c>
      <c r="L5" s="9"/>
      <c r="M5" s="781"/>
      <c r="N5" s="782"/>
      <c r="O5" s="782"/>
      <c r="P5" s="782"/>
      <c r="Q5" s="782"/>
      <c r="R5" s="782"/>
      <c r="S5" s="782"/>
      <c r="T5" s="782"/>
      <c r="U5" s="782"/>
      <c r="V5" s="782"/>
      <c r="W5" s="782"/>
      <c r="X5" s="782"/>
      <c r="Y5" s="782"/>
      <c r="Z5" s="782"/>
      <c r="AA5" s="782"/>
      <c r="AB5" s="782"/>
      <c r="AC5" s="782"/>
      <c r="AD5" s="782"/>
      <c r="AE5" s="782"/>
      <c r="AF5" s="782"/>
      <c r="AG5" s="783"/>
      <c r="AH5" s="9"/>
      <c r="AI5" s="9"/>
      <c r="AJ5" s="784" t="s">
        <v>958</v>
      </c>
      <c r="AK5" s="794" t="s">
        <v>959</v>
      </c>
      <c r="AL5" s="794"/>
      <c r="AM5" s="794"/>
      <c r="AN5" s="794"/>
      <c r="AO5" s="794"/>
      <c r="AP5" s="794"/>
      <c r="AQ5" s="794"/>
      <c r="AR5" s="794"/>
      <c r="AS5" s="794"/>
      <c r="AT5" s="794"/>
      <c r="AU5" s="795"/>
      <c r="AW5" s="784" t="s">
        <v>27</v>
      </c>
      <c r="BA5" s="171" t="s">
        <v>957</v>
      </c>
      <c r="BB5" s="172"/>
      <c r="BC5" s="789" t="s">
        <v>960</v>
      </c>
      <c r="BD5" s="790"/>
      <c r="BE5" s="790"/>
      <c r="BF5" s="790"/>
      <c r="BG5" s="790"/>
      <c r="BH5" s="790"/>
      <c r="BI5" s="790"/>
      <c r="BJ5" s="790"/>
      <c r="BK5" s="790"/>
      <c r="BL5" s="790"/>
      <c r="BM5" s="790"/>
      <c r="BN5" s="790"/>
      <c r="BO5" s="790"/>
      <c r="BP5" s="790"/>
      <c r="BQ5" s="790"/>
      <c r="BR5" s="790"/>
      <c r="BS5" s="790"/>
      <c r="BT5" s="790"/>
      <c r="BU5" s="790"/>
      <c r="BV5" s="790"/>
      <c r="BW5" s="791"/>
      <c r="BX5" s="172"/>
      <c r="BY5" s="173" t="s">
        <v>958</v>
      </c>
      <c r="BZ5" s="792" t="s">
        <v>959</v>
      </c>
      <c r="CA5" s="792"/>
      <c r="CB5" s="792"/>
      <c r="CC5" s="792"/>
      <c r="CD5" s="792"/>
      <c r="CE5" s="792"/>
      <c r="CF5" s="792"/>
      <c r="CG5" s="792"/>
      <c r="CH5" s="792"/>
      <c r="CI5" s="792"/>
      <c r="CJ5" s="793"/>
    </row>
    <row r="6" spans="1:88" ht="78.599999999999994" thickBot="1" x14ac:dyDescent="0.85">
      <c r="A6" s="7" t="s">
        <v>961</v>
      </c>
      <c r="B6" s="773"/>
      <c r="C6" s="775"/>
      <c r="D6" s="765"/>
      <c r="E6" s="766"/>
      <c r="F6" s="765"/>
      <c r="G6" s="765"/>
      <c r="H6" s="765"/>
      <c r="I6" s="778"/>
      <c r="J6" s="9"/>
      <c r="K6" s="780"/>
      <c r="L6" s="9"/>
      <c r="M6" s="174" t="s">
        <v>962</v>
      </c>
      <c r="N6" s="175" t="s">
        <v>963</v>
      </c>
      <c r="O6" s="176" t="s">
        <v>964</v>
      </c>
      <c r="P6" s="176" t="s">
        <v>965</v>
      </c>
      <c r="Q6" s="177" t="s">
        <v>966</v>
      </c>
      <c r="R6" s="178" t="s">
        <v>967</v>
      </c>
      <c r="S6" s="176" t="s">
        <v>968</v>
      </c>
      <c r="T6" s="176" t="s">
        <v>969</v>
      </c>
      <c r="U6" s="179" t="s">
        <v>970</v>
      </c>
      <c r="V6" s="175" t="s">
        <v>971</v>
      </c>
      <c r="W6" s="176" t="s">
        <v>972</v>
      </c>
      <c r="X6" s="176" t="s">
        <v>973</v>
      </c>
      <c r="Y6" s="179" t="s">
        <v>974</v>
      </c>
      <c r="Z6" s="175" t="s">
        <v>975</v>
      </c>
      <c r="AA6" s="176" t="s">
        <v>976</v>
      </c>
      <c r="AB6" s="176" t="s">
        <v>977</v>
      </c>
      <c r="AC6" s="179" t="s">
        <v>978</v>
      </c>
      <c r="AD6" s="175" t="s">
        <v>979</v>
      </c>
      <c r="AE6" s="176" t="s">
        <v>980</v>
      </c>
      <c r="AF6" s="176" t="s">
        <v>981</v>
      </c>
      <c r="AG6" s="177" t="s">
        <v>982</v>
      </c>
      <c r="AH6" s="180"/>
      <c r="AI6" s="180"/>
      <c r="AJ6" s="785"/>
      <c r="AK6" s="181" t="s">
        <v>983</v>
      </c>
      <c r="AL6" s="182" t="s">
        <v>984</v>
      </c>
      <c r="AM6" s="182" t="s">
        <v>985</v>
      </c>
      <c r="AN6" s="182" t="s">
        <v>986</v>
      </c>
      <c r="AO6" s="182" t="s">
        <v>987</v>
      </c>
      <c r="AP6" s="182" t="s">
        <v>988</v>
      </c>
      <c r="AQ6" s="182" t="s">
        <v>989</v>
      </c>
      <c r="AR6" s="182" t="s">
        <v>990</v>
      </c>
      <c r="AS6" s="182" t="s">
        <v>991</v>
      </c>
      <c r="AT6" s="183" t="s">
        <v>992</v>
      </c>
      <c r="AU6" s="184" t="s">
        <v>993</v>
      </c>
      <c r="AW6" s="785"/>
      <c r="AZ6" s="7" t="s">
        <v>994</v>
      </c>
      <c r="BA6" s="185" t="s">
        <v>995</v>
      </c>
      <c r="BB6" s="172"/>
      <c r="BC6" s="186" t="s">
        <v>996</v>
      </c>
      <c r="BD6" s="187" t="s">
        <v>963</v>
      </c>
      <c r="BE6" s="188" t="s">
        <v>964</v>
      </c>
      <c r="BF6" s="188" t="s">
        <v>965</v>
      </c>
      <c r="BG6" s="189" t="s">
        <v>966</v>
      </c>
      <c r="BH6" s="187" t="s">
        <v>967</v>
      </c>
      <c r="BI6" s="188" t="s">
        <v>968</v>
      </c>
      <c r="BJ6" s="188" t="s">
        <v>969</v>
      </c>
      <c r="BK6" s="189" t="s">
        <v>970</v>
      </c>
      <c r="BL6" s="187" t="s">
        <v>971</v>
      </c>
      <c r="BM6" s="188" t="s">
        <v>972</v>
      </c>
      <c r="BN6" s="188" t="s">
        <v>973</v>
      </c>
      <c r="BO6" s="189" t="s">
        <v>974</v>
      </c>
      <c r="BP6" s="187" t="s">
        <v>975</v>
      </c>
      <c r="BQ6" s="188" t="s">
        <v>976</v>
      </c>
      <c r="BR6" s="188" t="s">
        <v>977</v>
      </c>
      <c r="BS6" s="189" t="s">
        <v>978</v>
      </c>
      <c r="BT6" s="187" t="s">
        <v>979</v>
      </c>
      <c r="BU6" s="188" t="s">
        <v>980</v>
      </c>
      <c r="BV6" s="188" t="s">
        <v>981</v>
      </c>
      <c r="BW6" s="190" t="s">
        <v>982</v>
      </c>
      <c r="BX6" s="191"/>
      <c r="BY6" s="192" t="s">
        <v>997</v>
      </c>
      <c r="BZ6" s="193" t="s">
        <v>983</v>
      </c>
      <c r="CA6" s="194" t="s">
        <v>984</v>
      </c>
      <c r="CB6" s="194" t="s">
        <v>985</v>
      </c>
      <c r="CC6" s="194" t="s">
        <v>986</v>
      </c>
      <c r="CD6" s="194" t="s">
        <v>987</v>
      </c>
      <c r="CE6" s="194" t="s">
        <v>988</v>
      </c>
      <c r="CF6" s="194" t="s">
        <v>989</v>
      </c>
      <c r="CG6" s="194" t="s">
        <v>990</v>
      </c>
      <c r="CH6" s="194" t="s">
        <v>991</v>
      </c>
      <c r="CI6" s="195" t="s">
        <v>992</v>
      </c>
      <c r="CJ6" s="196" t="s">
        <v>993</v>
      </c>
    </row>
    <row r="7" spans="1:88" s="43" customFormat="1" ht="15" x14ac:dyDescent="0.25">
      <c r="B7" s="197" t="str">
        <f t="shared" ref="B7" si="0">rngAcronym</f>
        <v>SSC</v>
      </c>
      <c r="C7" s="198" t="s">
        <v>212</v>
      </c>
      <c r="D7" s="199" t="s">
        <v>213</v>
      </c>
      <c r="E7" s="200" t="str">
        <f>IFERROR(INDEX('[6]PCD List'!$E$3:$O$41,MATCH(DPWW3_blank!$D7,'[6]PCD List'!$D$3:$D$41,0),MATCH(DPWW3_blank!$B7,'[6]PCD List'!$E$2:$O$2,0)),"")</f>
        <v/>
      </c>
      <c r="F7" s="201" t="s">
        <v>214</v>
      </c>
      <c r="G7" s="202" t="s">
        <v>998</v>
      </c>
      <c r="H7" s="203" t="s">
        <v>153</v>
      </c>
      <c r="I7" s="204">
        <v>0</v>
      </c>
      <c r="J7" s="95"/>
      <c r="K7" s="786"/>
      <c r="L7" s="95"/>
      <c r="M7" s="205"/>
      <c r="N7" s="206"/>
      <c r="O7" s="207"/>
      <c r="P7" s="207"/>
      <c r="Q7" s="208"/>
      <c r="R7" s="209"/>
      <c r="S7" s="207"/>
      <c r="T7" s="207"/>
      <c r="U7" s="210"/>
      <c r="V7" s="211"/>
      <c r="W7" s="207"/>
      <c r="X7" s="207"/>
      <c r="Y7" s="210"/>
      <c r="Z7" s="211"/>
      <c r="AA7" s="207"/>
      <c r="AB7" s="207"/>
      <c r="AC7" s="212"/>
      <c r="AD7" s="209"/>
      <c r="AE7" s="207"/>
      <c r="AF7" s="207"/>
      <c r="AG7" s="208"/>
      <c r="AH7" s="39"/>
      <c r="AI7" s="39"/>
      <c r="AJ7" s="213"/>
      <c r="AK7" s="214"/>
      <c r="AL7" s="214"/>
      <c r="AM7" s="214"/>
      <c r="AN7" s="214"/>
      <c r="AO7" s="214"/>
      <c r="AP7" s="214"/>
      <c r="AQ7" s="214"/>
      <c r="AR7" s="214"/>
      <c r="AS7" s="214"/>
      <c r="AT7" s="214"/>
      <c r="AU7" s="215"/>
      <c r="AW7" s="216" t="s">
        <v>999</v>
      </c>
      <c r="AZ7" s="43" t="s">
        <v>1000</v>
      </c>
      <c r="BA7" s="217" t="s">
        <v>1001</v>
      </c>
      <c r="BB7" s="218"/>
      <c r="BC7" s="219" t="s">
        <v>1002</v>
      </c>
      <c r="BD7" s="220" t="s">
        <v>1002</v>
      </c>
      <c r="BE7" s="221" t="s">
        <v>1002</v>
      </c>
      <c r="BF7" s="221" t="s">
        <v>1002</v>
      </c>
      <c r="BG7" s="222" t="s">
        <v>1002</v>
      </c>
      <c r="BH7" s="220" t="s">
        <v>1002</v>
      </c>
      <c r="BI7" s="221" t="s">
        <v>1002</v>
      </c>
      <c r="BJ7" s="221" t="s">
        <v>1002</v>
      </c>
      <c r="BK7" s="222" t="s">
        <v>1002</v>
      </c>
      <c r="BL7" s="220" t="s">
        <v>1002</v>
      </c>
      <c r="BM7" s="221" t="s">
        <v>1002</v>
      </c>
      <c r="BN7" s="221" t="s">
        <v>1002</v>
      </c>
      <c r="BO7" s="222" t="s">
        <v>1002</v>
      </c>
      <c r="BP7" s="220" t="s">
        <v>1002</v>
      </c>
      <c r="BQ7" s="221" t="s">
        <v>1002</v>
      </c>
      <c r="BR7" s="221" t="s">
        <v>1002</v>
      </c>
      <c r="BS7" s="222" t="s">
        <v>1002</v>
      </c>
      <c r="BT7" s="220" t="s">
        <v>1002</v>
      </c>
      <c r="BU7" s="221" t="s">
        <v>1002</v>
      </c>
      <c r="BV7" s="221" t="s">
        <v>1002</v>
      </c>
      <c r="BW7" s="223" t="s">
        <v>1002</v>
      </c>
      <c r="BX7" s="52"/>
      <c r="BY7" s="224" t="s">
        <v>1003</v>
      </c>
      <c r="BZ7" s="225" t="s">
        <v>1004</v>
      </c>
      <c r="CA7" s="78" t="s">
        <v>1005</v>
      </c>
      <c r="CB7" s="78" t="s">
        <v>1006</v>
      </c>
      <c r="CC7" s="78" t="s">
        <v>1007</v>
      </c>
      <c r="CD7" s="78" t="s">
        <v>1008</v>
      </c>
      <c r="CE7" s="78" t="s">
        <v>1009</v>
      </c>
      <c r="CF7" s="78" t="s">
        <v>1010</v>
      </c>
      <c r="CG7" s="78" t="s">
        <v>1011</v>
      </c>
      <c r="CH7" s="78" t="s">
        <v>1012</v>
      </c>
      <c r="CI7" s="226" t="s">
        <v>1013</v>
      </c>
      <c r="CJ7" s="227" t="s">
        <v>1014</v>
      </c>
    </row>
    <row r="8" spans="1:88" s="43" customFormat="1" ht="15" x14ac:dyDescent="0.25">
      <c r="B8" s="61" t="str">
        <f xml:space="preserve"> B7</f>
        <v>SSC</v>
      </c>
      <c r="C8" s="228" t="s">
        <v>212</v>
      </c>
      <c r="D8" s="229" t="s">
        <v>213</v>
      </c>
      <c r="E8" s="230" t="str">
        <f>IFERROR(INDEX('[6]PCD List'!$E$3:$O$41,MATCH(DPWW3_blank!$D8,'[6]PCD List'!$D$3:$D$41,0),MATCH(DPWW3_blank!$B8,'[6]PCD List'!$E$2:$O$2,0)),"")</f>
        <v/>
      </c>
      <c r="F8" s="231" t="s">
        <v>214</v>
      </c>
      <c r="G8" s="63" t="s">
        <v>1015</v>
      </c>
      <c r="H8" s="232" t="s">
        <v>153</v>
      </c>
      <c r="I8" s="233">
        <v>0</v>
      </c>
      <c r="J8" s="234"/>
      <c r="K8" s="787"/>
      <c r="L8" s="234"/>
      <c r="M8" s="205"/>
      <c r="N8" s="206"/>
      <c r="O8" s="207"/>
      <c r="P8" s="207"/>
      <c r="Q8" s="208"/>
      <c r="R8" s="209"/>
      <c r="S8" s="207"/>
      <c r="T8" s="207"/>
      <c r="U8" s="210"/>
      <c r="V8" s="211"/>
      <c r="W8" s="207"/>
      <c r="X8" s="207"/>
      <c r="Y8" s="210"/>
      <c r="Z8" s="211"/>
      <c r="AA8" s="207"/>
      <c r="AB8" s="207"/>
      <c r="AC8" s="212"/>
      <c r="AD8" s="209"/>
      <c r="AE8" s="207"/>
      <c r="AF8" s="207"/>
      <c r="AG8" s="208"/>
      <c r="AH8" s="39"/>
      <c r="AI8" s="39"/>
      <c r="AJ8" s="235"/>
      <c r="AK8" s="94"/>
      <c r="AL8" s="94"/>
      <c r="AM8" s="94"/>
      <c r="AN8" s="94"/>
      <c r="AO8" s="94"/>
      <c r="AP8" s="94"/>
      <c r="AQ8" s="94"/>
      <c r="AR8" s="94"/>
      <c r="AS8" s="94"/>
      <c r="AT8" s="94"/>
      <c r="AU8" s="236"/>
      <c r="AW8" s="237" t="s">
        <v>999</v>
      </c>
      <c r="AZ8" s="43" t="s">
        <v>1016</v>
      </c>
      <c r="BA8" s="238"/>
      <c r="BB8" s="239"/>
      <c r="BC8" s="240" t="s">
        <v>1017</v>
      </c>
      <c r="BD8" s="241" t="s">
        <v>1017</v>
      </c>
      <c r="BE8" s="74" t="s">
        <v>1017</v>
      </c>
      <c r="BF8" s="74" t="s">
        <v>1017</v>
      </c>
      <c r="BG8" s="75" t="s">
        <v>1017</v>
      </c>
      <c r="BH8" s="241" t="s">
        <v>1017</v>
      </c>
      <c r="BI8" s="74" t="s">
        <v>1017</v>
      </c>
      <c r="BJ8" s="74" t="s">
        <v>1017</v>
      </c>
      <c r="BK8" s="75" t="s">
        <v>1017</v>
      </c>
      <c r="BL8" s="241" t="s">
        <v>1017</v>
      </c>
      <c r="BM8" s="74" t="s">
        <v>1017</v>
      </c>
      <c r="BN8" s="74" t="s">
        <v>1017</v>
      </c>
      <c r="BO8" s="75" t="s">
        <v>1017</v>
      </c>
      <c r="BP8" s="241" t="s">
        <v>1017</v>
      </c>
      <c r="BQ8" s="74" t="s">
        <v>1017</v>
      </c>
      <c r="BR8" s="74" t="s">
        <v>1017</v>
      </c>
      <c r="BS8" s="75" t="s">
        <v>1017</v>
      </c>
      <c r="BT8" s="241" t="s">
        <v>1017</v>
      </c>
      <c r="BU8" s="74" t="s">
        <v>1017</v>
      </c>
      <c r="BV8" s="74" t="s">
        <v>1017</v>
      </c>
      <c r="BW8" s="242" t="s">
        <v>1017</v>
      </c>
      <c r="BX8" s="52"/>
      <c r="BY8" s="243" t="str">
        <f>BY$7&amp;$AZ8</f>
        <v>PCD_DPWW3_SOW1_DLY_S1</v>
      </c>
      <c r="BZ8" s="243" t="str">
        <f t="shared" ref="BZ8:CJ15" si="1">BZ$7&amp;$AZ8</f>
        <v>PCD_DPWW3_SOW1_DIR_S1</v>
      </c>
      <c r="CA8" s="243" t="str">
        <f t="shared" si="1"/>
        <v>PCD_DPWW3_SOW1_DSCR_S1</v>
      </c>
      <c r="CB8" s="243" t="str">
        <f t="shared" si="1"/>
        <v>PCD_DPWW3_SOW1_DCS_S1</v>
      </c>
      <c r="CC8" s="243" t="str">
        <f t="shared" si="1"/>
        <v>PCD_DPWW3_SOW1_DSCS_S1</v>
      </c>
      <c r="CD8" s="243" t="str">
        <f t="shared" si="1"/>
        <v>PCD_DPWW3_SOW1_DPP_S1</v>
      </c>
      <c r="CE8" s="243" t="str">
        <f t="shared" si="1"/>
        <v>PCD_DPWW3_SOW1_DTPI_S1</v>
      </c>
      <c r="CF8" s="243" t="str">
        <f t="shared" si="1"/>
        <v>PCD_DPWW3_SOW1_DCI_S1</v>
      </c>
      <c r="CG8" s="243" t="str">
        <f t="shared" si="1"/>
        <v>PCD_DPWW3_SOW1_DSI_S1</v>
      </c>
      <c r="CH8" s="243" t="str">
        <f t="shared" si="1"/>
        <v>PCD_DPWW3_SOW1_DER_S1</v>
      </c>
      <c r="CI8" s="243" t="str">
        <f t="shared" si="1"/>
        <v>PCD_DPWW3_SOW1_RS_S1</v>
      </c>
      <c r="CJ8" s="243" t="str">
        <f t="shared" si="1"/>
        <v>PCD_DPWW3_SOW1_DPLE_S1</v>
      </c>
    </row>
    <row r="9" spans="1:88" s="43" customFormat="1" ht="15" x14ac:dyDescent="0.25">
      <c r="B9" s="61" t="str">
        <f t="shared" ref="B9:B15" si="2" xml:space="preserve"> B8</f>
        <v>SSC</v>
      </c>
      <c r="C9" s="228" t="s">
        <v>212</v>
      </c>
      <c r="D9" s="229" t="s">
        <v>213</v>
      </c>
      <c r="E9" s="230" t="str">
        <f>IFERROR(INDEX('[6]PCD List'!$E$3:$O$41,MATCH(DPWW3_blank!$D9,'[6]PCD List'!$D$3:$D$41,0),MATCH(DPWW3_blank!$B9,'[6]PCD List'!$E$2:$O$2,0)),"")</f>
        <v/>
      </c>
      <c r="F9" s="231" t="s">
        <v>214</v>
      </c>
      <c r="G9" s="63" t="s">
        <v>1018</v>
      </c>
      <c r="H9" s="232" t="s">
        <v>153</v>
      </c>
      <c r="I9" s="233">
        <v>0</v>
      </c>
      <c r="J9" s="234"/>
      <c r="K9" s="787"/>
      <c r="L9" s="234"/>
      <c r="M9" s="205"/>
      <c r="N9" s="206"/>
      <c r="O9" s="207"/>
      <c r="P9" s="207"/>
      <c r="Q9" s="208"/>
      <c r="R9" s="209"/>
      <c r="S9" s="207"/>
      <c r="T9" s="207"/>
      <c r="U9" s="210"/>
      <c r="V9" s="211"/>
      <c r="W9" s="207"/>
      <c r="X9" s="207"/>
      <c r="Y9" s="210"/>
      <c r="Z9" s="211"/>
      <c r="AA9" s="207"/>
      <c r="AB9" s="207"/>
      <c r="AC9" s="212"/>
      <c r="AD9" s="209"/>
      <c r="AE9" s="207"/>
      <c r="AF9" s="207"/>
      <c r="AG9" s="208"/>
      <c r="AH9" s="39"/>
      <c r="AI9" s="39"/>
      <c r="AJ9" s="235"/>
      <c r="AK9" s="94"/>
      <c r="AL9" s="94"/>
      <c r="AM9" s="94"/>
      <c r="AN9" s="94"/>
      <c r="AO9" s="94"/>
      <c r="AP9" s="94"/>
      <c r="AQ9" s="94"/>
      <c r="AR9" s="94"/>
      <c r="AS9" s="94"/>
      <c r="AT9" s="94"/>
      <c r="AU9" s="236"/>
      <c r="AW9" s="237" t="s">
        <v>999</v>
      </c>
      <c r="AZ9" s="43" t="s">
        <v>1019</v>
      </c>
      <c r="BA9" s="238"/>
      <c r="BB9" s="239"/>
      <c r="BC9" s="240" t="s">
        <v>1020</v>
      </c>
      <c r="BD9" s="241" t="s">
        <v>1020</v>
      </c>
      <c r="BE9" s="74" t="s">
        <v>1020</v>
      </c>
      <c r="BF9" s="74" t="s">
        <v>1020</v>
      </c>
      <c r="BG9" s="75" t="s">
        <v>1020</v>
      </c>
      <c r="BH9" s="241" t="s">
        <v>1020</v>
      </c>
      <c r="BI9" s="74" t="s">
        <v>1020</v>
      </c>
      <c r="BJ9" s="74" t="s">
        <v>1020</v>
      </c>
      <c r="BK9" s="75" t="s">
        <v>1020</v>
      </c>
      <c r="BL9" s="241" t="s">
        <v>1020</v>
      </c>
      <c r="BM9" s="74" t="s">
        <v>1020</v>
      </c>
      <c r="BN9" s="74" t="s">
        <v>1020</v>
      </c>
      <c r="BO9" s="75" t="s">
        <v>1020</v>
      </c>
      <c r="BP9" s="241" t="s">
        <v>1020</v>
      </c>
      <c r="BQ9" s="74" t="s">
        <v>1020</v>
      </c>
      <c r="BR9" s="74" t="s">
        <v>1020</v>
      </c>
      <c r="BS9" s="75" t="s">
        <v>1020</v>
      </c>
      <c r="BT9" s="241" t="s">
        <v>1020</v>
      </c>
      <c r="BU9" s="74" t="s">
        <v>1020</v>
      </c>
      <c r="BV9" s="74" t="s">
        <v>1020</v>
      </c>
      <c r="BW9" s="242" t="s">
        <v>1020</v>
      </c>
      <c r="BX9" s="52"/>
      <c r="BY9" s="243" t="str">
        <f t="shared" ref="BY9:CJ15" si="3">BY$7&amp;$AZ9</f>
        <v>PCD_DPWW3_SOW1_DLY_S2</v>
      </c>
      <c r="BZ9" s="243" t="str">
        <f t="shared" si="3"/>
        <v>PCD_DPWW3_SOW1_DIR_S2</v>
      </c>
      <c r="CA9" s="243" t="str">
        <f t="shared" si="3"/>
        <v>PCD_DPWW3_SOW1_DSCR_S2</v>
      </c>
      <c r="CB9" s="243" t="str">
        <f t="shared" si="3"/>
        <v>PCD_DPWW3_SOW1_DCS_S2</v>
      </c>
      <c r="CC9" s="243" t="str">
        <f t="shared" si="3"/>
        <v>PCD_DPWW3_SOW1_DSCS_S2</v>
      </c>
      <c r="CD9" s="243" t="str">
        <f t="shared" si="3"/>
        <v>PCD_DPWW3_SOW1_DPP_S2</v>
      </c>
      <c r="CE9" s="243" t="str">
        <f t="shared" si="3"/>
        <v>PCD_DPWW3_SOW1_DTPI_S2</v>
      </c>
      <c r="CF9" s="243" t="str">
        <f t="shared" si="3"/>
        <v>PCD_DPWW3_SOW1_DCI_S2</v>
      </c>
      <c r="CG9" s="243" t="str">
        <f t="shared" si="3"/>
        <v>PCD_DPWW3_SOW1_DSI_S2</v>
      </c>
      <c r="CH9" s="243" t="str">
        <f t="shared" si="3"/>
        <v>PCD_DPWW3_SOW1_DER_S2</v>
      </c>
      <c r="CI9" s="243" t="str">
        <f t="shared" si="1"/>
        <v>PCD_DPWW3_SOW1_RS_S2</v>
      </c>
      <c r="CJ9" s="243" t="str">
        <f t="shared" si="3"/>
        <v>PCD_DPWW3_SOW1_DPLE_S2</v>
      </c>
    </row>
    <row r="10" spans="1:88" s="43" customFormat="1" ht="15" x14ac:dyDescent="0.25">
      <c r="B10" s="61" t="str">
        <f t="shared" si="2"/>
        <v>SSC</v>
      </c>
      <c r="C10" s="228" t="s">
        <v>212</v>
      </c>
      <c r="D10" s="229" t="s">
        <v>213</v>
      </c>
      <c r="E10" s="230" t="str">
        <f>IFERROR(INDEX('[6]PCD List'!$E$3:$O$41,MATCH(DPWW3_blank!$D10,'[6]PCD List'!$D$3:$D$41,0),MATCH(DPWW3_blank!$B10,'[6]PCD List'!$E$2:$O$2,0)),"")</f>
        <v/>
      </c>
      <c r="F10" s="231" t="s">
        <v>214</v>
      </c>
      <c r="G10" s="63" t="s">
        <v>1021</v>
      </c>
      <c r="H10" s="232" t="s">
        <v>153</v>
      </c>
      <c r="I10" s="233">
        <v>0</v>
      </c>
      <c r="J10" s="234"/>
      <c r="K10" s="787"/>
      <c r="L10" s="234"/>
      <c r="M10" s="205"/>
      <c r="N10" s="206"/>
      <c r="O10" s="207"/>
      <c r="P10" s="207"/>
      <c r="Q10" s="208"/>
      <c r="R10" s="209"/>
      <c r="S10" s="207"/>
      <c r="T10" s="207"/>
      <c r="U10" s="210"/>
      <c r="V10" s="211"/>
      <c r="W10" s="207"/>
      <c r="X10" s="207"/>
      <c r="Y10" s="210"/>
      <c r="Z10" s="211"/>
      <c r="AA10" s="207"/>
      <c r="AB10" s="207"/>
      <c r="AC10" s="212"/>
      <c r="AD10" s="209"/>
      <c r="AE10" s="207"/>
      <c r="AF10" s="207"/>
      <c r="AG10" s="208"/>
      <c r="AH10" s="39"/>
      <c r="AI10" s="39"/>
      <c r="AJ10" s="235"/>
      <c r="AK10" s="94"/>
      <c r="AL10" s="94"/>
      <c r="AM10" s="94"/>
      <c r="AN10" s="94"/>
      <c r="AO10" s="94"/>
      <c r="AP10" s="94"/>
      <c r="AQ10" s="94"/>
      <c r="AR10" s="94"/>
      <c r="AS10" s="94"/>
      <c r="AT10" s="94"/>
      <c r="AU10" s="236"/>
      <c r="AW10" s="237" t="s">
        <v>999</v>
      </c>
      <c r="AZ10" s="43" t="s">
        <v>1022</v>
      </c>
      <c r="BA10" s="238"/>
      <c r="BB10" s="239"/>
      <c r="BC10" s="240" t="s">
        <v>1023</v>
      </c>
      <c r="BD10" s="241" t="s">
        <v>1023</v>
      </c>
      <c r="BE10" s="74" t="s">
        <v>1023</v>
      </c>
      <c r="BF10" s="74" t="s">
        <v>1023</v>
      </c>
      <c r="BG10" s="75" t="s">
        <v>1023</v>
      </c>
      <c r="BH10" s="241" t="s">
        <v>1023</v>
      </c>
      <c r="BI10" s="74" t="s">
        <v>1023</v>
      </c>
      <c r="BJ10" s="74" t="s">
        <v>1023</v>
      </c>
      <c r="BK10" s="75" t="s">
        <v>1023</v>
      </c>
      <c r="BL10" s="241" t="s">
        <v>1023</v>
      </c>
      <c r="BM10" s="74" t="s">
        <v>1023</v>
      </c>
      <c r="BN10" s="74" t="s">
        <v>1023</v>
      </c>
      <c r="BO10" s="75" t="s">
        <v>1023</v>
      </c>
      <c r="BP10" s="241" t="s">
        <v>1023</v>
      </c>
      <c r="BQ10" s="74" t="s">
        <v>1023</v>
      </c>
      <c r="BR10" s="74" t="s">
        <v>1023</v>
      </c>
      <c r="BS10" s="75" t="s">
        <v>1023</v>
      </c>
      <c r="BT10" s="241" t="s">
        <v>1023</v>
      </c>
      <c r="BU10" s="74" t="s">
        <v>1023</v>
      </c>
      <c r="BV10" s="74" t="s">
        <v>1023</v>
      </c>
      <c r="BW10" s="242" t="s">
        <v>1023</v>
      </c>
      <c r="BX10" s="52"/>
      <c r="BY10" s="243" t="str">
        <f t="shared" si="3"/>
        <v>PCD_DPWW3_SOW1_DLY_S3</v>
      </c>
      <c r="BZ10" s="243" t="str">
        <f t="shared" si="3"/>
        <v>PCD_DPWW3_SOW1_DIR_S3</v>
      </c>
      <c r="CA10" s="243" t="str">
        <f t="shared" si="3"/>
        <v>PCD_DPWW3_SOW1_DSCR_S3</v>
      </c>
      <c r="CB10" s="243" t="str">
        <f t="shared" si="3"/>
        <v>PCD_DPWW3_SOW1_DCS_S3</v>
      </c>
      <c r="CC10" s="243" t="str">
        <f t="shared" si="3"/>
        <v>PCD_DPWW3_SOW1_DSCS_S3</v>
      </c>
      <c r="CD10" s="243" t="str">
        <f t="shared" si="3"/>
        <v>PCD_DPWW3_SOW1_DPP_S3</v>
      </c>
      <c r="CE10" s="243" t="str">
        <f t="shared" si="3"/>
        <v>PCD_DPWW3_SOW1_DTPI_S3</v>
      </c>
      <c r="CF10" s="243" t="str">
        <f t="shared" si="3"/>
        <v>PCD_DPWW3_SOW1_DCI_S3</v>
      </c>
      <c r="CG10" s="243" t="str">
        <f t="shared" si="3"/>
        <v>PCD_DPWW3_SOW1_DSI_S3</v>
      </c>
      <c r="CH10" s="243" t="str">
        <f t="shared" si="3"/>
        <v>PCD_DPWW3_SOW1_DER_S3</v>
      </c>
      <c r="CI10" s="243" t="str">
        <f t="shared" si="1"/>
        <v>PCD_DPWW3_SOW1_RS_S3</v>
      </c>
      <c r="CJ10" s="243" t="str">
        <f t="shared" si="3"/>
        <v>PCD_DPWW3_SOW1_DPLE_S3</v>
      </c>
    </row>
    <row r="11" spans="1:88" s="43" customFormat="1" ht="15" x14ac:dyDescent="0.25">
      <c r="B11" s="61" t="str">
        <f t="shared" si="2"/>
        <v>SSC</v>
      </c>
      <c r="C11" s="228" t="s">
        <v>212</v>
      </c>
      <c r="D11" s="229" t="s">
        <v>213</v>
      </c>
      <c r="E11" s="230" t="str">
        <f>IFERROR(INDEX('[6]PCD List'!$E$3:$O$41,MATCH(DPWW3_blank!$D11,'[6]PCD List'!$D$3:$D$41,0),MATCH(DPWW3_blank!$B11,'[6]PCD List'!$E$2:$O$2,0)),"")</f>
        <v/>
      </c>
      <c r="F11" s="231" t="s">
        <v>214</v>
      </c>
      <c r="G11" s="63" t="s">
        <v>1024</v>
      </c>
      <c r="H11" s="232" t="s">
        <v>153</v>
      </c>
      <c r="I11" s="233">
        <v>0</v>
      </c>
      <c r="J11" s="234"/>
      <c r="K11" s="787"/>
      <c r="L11" s="234"/>
      <c r="M11" s="205"/>
      <c r="N11" s="206"/>
      <c r="O11" s="207"/>
      <c r="P11" s="207"/>
      <c r="Q11" s="208"/>
      <c r="R11" s="209"/>
      <c r="S11" s="207"/>
      <c r="T11" s="207"/>
      <c r="U11" s="210"/>
      <c r="V11" s="211"/>
      <c r="W11" s="207"/>
      <c r="X11" s="207"/>
      <c r="Y11" s="210"/>
      <c r="Z11" s="211"/>
      <c r="AA11" s="207"/>
      <c r="AB11" s="207"/>
      <c r="AC11" s="212"/>
      <c r="AD11" s="209"/>
      <c r="AE11" s="207"/>
      <c r="AF11" s="207"/>
      <c r="AG11" s="208"/>
      <c r="AH11" s="39"/>
      <c r="AI11" s="39"/>
      <c r="AJ11" s="235"/>
      <c r="AK11" s="94"/>
      <c r="AL11" s="94"/>
      <c r="AM11" s="94"/>
      <c r="AN11" s="94"/>
      <c r="AO11" s="94"/>
      <c r="AP11" s="94"/>
      <c r="AQ11" s="94"/>
      <c r="AR11" s="94"/>
      <c r="AS11" s="94"/>
      <c r="AT11" s="94"/>
      <c r="AU11" s="236"/>
      <c r="AW11" s="237" t="s">
        <v>999</v>
      </c>
      <c r="AZ11" s="43" t="s">
        <v>1025</v>
      </c>
      <c r="BA11" s="238"/>
      <c r="BB11" s="239"/>
      <c r="BC11" s="240" t="s">
        <v>1026</v>
      </c>
      <c r="BD11" s="241" t="s">
        <v>1026</v>
      </c>
      <c r="BE11" s="74" t="s">
        <v>1026</v>
      </c>
      <c r="BF11" s="74" t="s">
        <v>1026</v>
      </c>
      <c r="BG11" s="75" t="s">
        <v>1026</v>
      </c>
      <c r="BH11" s="241" t="s">
        <v>1026</v>
      </c>
      <c r="BI11" s="74" t="s">
        <v>1026</v>
      </c>
      <c r="BJ11" s="74" t="s">
        <v>1026</v>
      </c>
      <c r="BK11" s="75" t="s">
        <v>1026</v>
      </c>
      <c r="BL11" s="241" t="s">
        <v>1026</v>
      </c>
      <c r="BM11" s="74" t="s">
        <v>1026</v>
      </c>
      <c r="BN11" s="74" t="s">
        <v>1026</v>
      </c>
      <c r="BO11" s="75" t="s">
        <v>1026</v>
      </c>
      <c r="BP11" s="241" t="s">
        <v>1026</v>
      </c>
      <c r="BQ11" s="74" t="s">
        <v>1026</v>
      </c>
      <c r="BR11" s="74" t="s">
        <v>1026</v>
      </c>
      <c r="BS11" s="75" t="s">
        <v>1026</v>
      </c>
      <c r="BT11" s="241" t="s">
        <v>1026</v>
      </c>
      <c r="BU11" s="74" t="s">
        <v>1026</v>
      </c>
      <c r="BV11" s="74" t="s">
        <v>1026</v>
      </c>
      <c r="BW11" s="242" t="s">
        <v>1026</v>
      </c>
      <c r="BX11" s="52"/>
      <c r="BY11" s="243" t="str">
        <f t="shared" si="3"/>
        <v>PCD_DPWW3_SOW1_DLY_S4</v>
      </c>
      <c r="BZ11" s="243" t="str">
        <f t="shared" si="3"/>
        <v>PCD_DPWW3_SOW1_DIR_S4</v>
      </c>
      <c r="CA11" s="243" t="str">
        <f t="shared" si="3"/>
        <v>PCD_DPWW3_SOW1_DSCR_S4</v>
      </c>
      <c r="CB11" s="243" t="str">
        <f t="shared" si="3"/>
        <v>PCD_DPWW3_SOW1_DCS_S4</v>
      </c>
      <c r="CC11" s="243" t="str">
        <f t="shared" si="3"/>
        <v>PCD_DPWW3_SOW1_DSCS_S4</v>
      </c>
      <c r="CD11" s="243" t="str">
        <f t="shared" si="3"/>
        <v>PCD_DPWW3_SOW1_DPP_S4</v>
      </c>
      <c r="CE11" s="243" t="str">
        <f t="shared" si="3"/>
        <v>PCD_DPWW3_SOW1_DTPI_S4</v>
      </c>
      <c r="CF11" s="243" t="str">
        <f t="shared" si="3"/>
        <v>PCD_DPWW3_SOW1_DCI_S4</v>
      </c>
      <c r="CG11" s="243" t="str">
        <f t="shared" si="3"/>
        <v>PCD_DPWW3_SOW1_DSI_S4</v>
      </c>
      <c r="CH11" s="243" t="str">
        <f t="shared" si="3"/>
        <v>PCD_DPWW3_SOW1_DER_S4</v>
      </c>
      <c r="CI11" s="243" t="str">
        <f t="shared" si="1"/>
        <v>PCD_DPWW3_SOW1_RS_S4</v>
      </c>
      <c r="CJ11" s="243" t="str">
        <f t="shared" si="3"/>
        <v>PCD_DPWW3_SOW1_DPLE_S4</v>
      </c>
    </row>
    <row r="12" spans="1:88" s="43" customFormat="1" ht="15" x14ac:dyDescent="0.25">
      <c r="B12" s="61" t="str">
        <f t="shared" si="2"/>
        <v>SSC</v>
      </c>
      <c r="C12" s="228" t="s">
        <v>212</v>
      </c>
      <c r="D12" s="229" t="s">
        <v>213</v>
      </c>
      <c r="E12" s="230" t="str">
        <f>IFERROR(INDEX('[6]PCD List'!$E$3:$O$41,MATCH(DPWW3_blank!$D12,'[6]PCD List'!$D$3:$D$41,0),MATCH(DPWW3_blank!$B12,'[6]PCD List'!$E$2:$O$2,0)),"")</f>
        <v/>
      </c>
      <c r="F12" s="231" t="s">
        <v>214</v>
      </c>
      <c r="G12" s="63" t="s">
        <v>1027</v>
      </c>
      <c r="H12" s="232" t="s">
        <v>153</v>
      </c>
      <c r="I12" s="233">
        <v>0</v>
      </c>
      <c r="J12" s="234"/>
      <c r="K12" s="787"/>
      <c r="L12" s="234"/>
      <c r="M12" s="205"/>
      <c r="N12" s="206"/>
      <c r="O12" s="207"/>
      <c r="P12" s="207"/>
      <c r="Q12" s="208"/>
      <c r="R12" s="209"/>
      <c r="S12" s="207"/>
      <c r="T12" s="207"/>
      <c r="U12" s="210"/>
      <c r="V12" s="211"/>
      <c r="W12" s="207"/>
      <c r="X12" s="207"/>
      <c r="Y12" s="210"/>
      <c r="Z12" s="211"/>
      <c r="AA12" s="207"/>
      <c r="AB12" s="207"/>
      <c r="AC12" s="212"/>
      <c r="AD12" s="209"/>
      <c r="AE12" s="207"/>
      <c r="AF12" s="207"/>
      <c r="AG12" s="208"/>
      <c r="AH12" s="39"/>
      <c r="AI12" s="39"/>
      <c r="AJ12" s="235"/>
      <c r="AK12" s="94"/>
      <c r="AL12" s="94"/>
      <c r="AM12" s="94"/>
      <c r="AN12" s="94"/>
      <c r="AO12" s="94"/>
      <c r="AP12" s="94"/>
      <c r="AQ12" s="94"/>
      <c r="AR12" s="94"/>
      <c r="AS12" s="94"/>
      <c r="AT12" s="94"/>
      <c r="AU12" s="236"/>
      <c r="AW12" s="237" t="s">
        <v>999</v>
      </c>
      <c r="AZ12" s="43" t="s">
        <v>1028</v>
      </c>
      <c r="BA12" s="238"/>
      <c r="BB12" s="239"/>
      <c r="BC12" s="240" t="s">
        <v>1029</v>
      </c>
      <c r="BD12" s="241" t="s">
        <v>1029</v>
      </c>
      <c r="BE12" s="74" t="s">
        <v>1029</v>
      </c>
      <c r="BF12" s="74" t="s">
        <v>1029</v>
      </c>
      <c r="BG12" s="75" t="s">
        <v>1029</v>
      </c>
      <c r="BH12" s="241" t="s">
        <v>1029</v>
      </c>
      <c r="BI12" s="74" t="s">
        <v>1029</v>
      </c>
      <c r="BJ12" s="74" t="s">
        <v>1029</v>
      </c>
      <c r="BK12" s="75" t="s">
        <v>1029</v>
      </c>
      <c r="BL12" s="241" t="s">
        <v>1029</v>
      </c>
      <c r="BM12" s="74" t="s">
        <v>1029</v>
      </c>
      <c r="BN12" s="74" t="s">
        <v>1029</v>
      </c>
      <c r="BO12" s="75" t="s">
        <v>1029</v>
      </c>
      <c r="BP12" s="241" t="s">
        <v>1029</v>
      </c>
      <c r="BQ12" s="74" t="s">
        <v>1029</v>
      </c>
      <c r="BR12" s="74" t="s">
        <v>1029</v>
      </c>
      <c r="BS12" s="75" t="s">
        <v>1029</v>
      </c>
      <c r="BT12" s="241" t="s">
        <v>1029</v>
      </c>
      <c r="BU12" s="74" t="s">
        <v>1029</v>
      </c>
      <c r="BV12" s="74" t="s">
        <v>1029</v>
      </c>
      <c r="BW12" s="242" t="s">
        <v>1029</v>
      </c>
      <c r="BX12" s="52"/>
      <c r="BY12" s="243" t="str">
        <f t="shared" si="3"/>
        <v>PCD_DPWW3_SOW1_DLY_S5</v>
      </c>
      <c r="BZ12" s="243" t="str">
        <f t="shared" si="3"/>
        <v>PCD_DPWW3_SOW1_DIR_S5</v>
      </c>
      <c r="CA12" s="243" t="str">
        <f t="shared" si="3"/>
        <v>PCD_DPWW3_SOW1_DSCR_S5</v>
      </c>
      <c r="CB12" s="243" t="str">
        <f t="shared" si="3"/>
        <v>PCD_DPWW3_SOW1_DCS_S5</v>
      </c>
      <c r="CC12" s="243" t="str">
        <f t="shared" si="3"/>
        <v>PCD_DPWW3_SOW1_DSCS_S5</v>
      </c>
      <c r="CD12" s="243" t="str">
        <f t="shared" si="3"/>
        <v>PCD_DPWW3_SOW1_DPP_S5</v>
      </c>
      <c r="CE12" s="243" t="str">
        <f t="shared" si="3"/>
        <v>PCD_DPWW3_SOW1_DTPI_S5</v>
      </c>
      <c r="CF12" s="243" t="str">
        <f t="shared" si="3"/>
        <v>PCD_DPWW3_SOW1_DCI_S5</v>
      </c>
      <c r="CG12" s="243" t="str">
        <f t="shared" si="3"/>
        <v>PCD_DPWW3_SOW1_DSI_S5</v>
      </c>
      <c r="CH12" s="243" t="str">
        <f t="shared" si="3"/>
        <v>PCD_DPWW3_SOW1_DER_S5</v>
      </c>
      <c r="CI12" s="243" t="str">
        <f t="shared" si="1"/>
        <v>PCD_DPWW3_SOW1_RS_S5</v>
      </c>
      <c r="CJ12" s="243" t="str">
        <f t="shared" si="3"/>
        <v>PCD_DPWW3_SOW1_DPLE_S5</v>
      </c>
    </row>
    <row r="13" spans="1:88" s="43" customFormat="1" ht="15" x14ac:dyDescent="0.25">
      <c r="B13" s="61" t="str">
        <f t="shared" si="2"/>
        <v>SSC</v>
      </c>
      <c r="C13" s="228" t="s">
        <v>212</v>
      </c>
      <c r="D13" s="229" t="s">
        <v>213</v>
      </c>
      <c r="E13" s="230" t="str">
        <f>IFERROR(INDEX('[6]PCD List'!$E$3:$O$41,MATCH(DPWW3_blank!$D13,'[6]PCD List'!$D$3:$D$41,0),MATCH(DPWW3_blank!$B13,'[6]PCD List'!$E$2:$O$2,0)),"")</f>
        <v/>
      </c>
      <c r="F13" s="231" t="s">
        <v>214</v>
      </c>
      <c r="G13" s="63" t="s">
        <v>1030</v>
      </c>
      <c r="H13" s="232" t="s">
        <v>153</v>
      </c>
      <c r="I13" s="233">
        <v>0</v>
      </c>
      <c r="J13" s="234"/>
      <c r="K13" s="787"/>
      <c r="L13" s="234"/>
      <c r="M13" s="205"/>
      <c r="N13" s="206"/>
      <c r="O13" s="207"/>
      <c r="P13" s="207"/>
      <c r="Q13" s="208"/>
      <c r="R13" s="209"/>
      <c r="S13" s="207"/>
      <c r="T13" s="207"/>
      <c r="U13" s="210"/>
      <c r="V13" s="211"/>
      <c r="W13" s="207"/>
      <c r="X13" s="207"/>
      <c r="Y13" s="210"/>
      <c r="Z13" s="211"/>
      <c r="AA13" s="207"/>
      <c r="AB13" s="207"/>
      <c r="AC13" s="212"/>
      <c r="AD13" s="209"/>
      <c r="AE13" s="207"/>
      <c r="AF13" s="207"/>
      <c r="AG13" s="208"/>
      <c r="AH13" s="39"/>
      <c r="AI13" s="39"/>
      <c r="AJ13" s="235"/>
      <c r="AK13" s="94"/>
      <c r="AL13" s="94"/>
      <c r="AM13" s="94"/>
      <c r="AN13" s="94"/>
      <c r="AO13" s="94"/>
      <c r="AP13" s="94"/>
      <c r="AQ13" s="94"/>
      <c r="AR13" s="94"/>
      <c r="AS13" s="94"/>
      <c r="AT13" s="94"/>
      <c r="AU13" s="236"/>
      <c r="AW13" s="237" t="s">
        <v>999</v>
      </c>
      <c r="AZ13" s="43" t="s">
        <v>1031</v>
      </c>
      <c r="BA13" s="238"/>
      <c r="BB13" s="239"/>
      <c r="BC13" s="240" t="s">
        <v>1032</v>
      </c>
      <c r="BD13" s="241" t="s">
        <v>1032</v>
      </c>
      <c r="BE13" s="74" t="s">
        <v>1032</v>
      </c>
      <c r="BF13" s="74" t="s">
        <v>1032</v>
      </c>
      <c r="BG13" s="75" t="s">
        <v>1032</v>
      </c>
      <c r="BH13" s="241" t="s">
        <v>1032</v>
      </c>
      <c r="BI13" s="74" t="s">
        <v>1032</v>
      </c>
      <c r="BJ13" s="74" t="s">
        <v>1032</v>
      </c>
      <c r="BK13" s="75" t="s">
        <v>1032</v>
      </c>
      <c r="BL13" s="241" t="s">
        <v>1032</v>
      </c>
      <c r="BM13" s="74" t="s">
        <v>1032</v>
      </c>
      <c r="BN13" s="74" t="s">
        <v>1032</v>
      </c>
      <c r="BO13" s="75" t="s">
        <v>1032</v>
      </c>
      <c r="BP13" s="241" t="s">
        <v>1032</v>
      </c>
      <c r="BQ13" s="74" t="s">
        <v>1032</v>
      </c>
      <c r="BR13" s="74" t="s">
        <v>1032</v>
      </c>
      <c r="BS13" s="75" t="s">
        <v>1032</v>
      </c>
      <c r="BT13" s="241" t="s">
        <v>1032</v>
      </c>
      <c r="BU13" s="74" t="s">
        <v>1032</v>
      </c>
      <c r="BV13" s="74" t="s">
        <v>1032</v>
      </c>
      <c r="BW13" s="242" t="s">
        <v>1032</v>
      </c>
      <c r="BX13" s="52"/>
      <c r="BY13" s="243" t="str">
        <f t="shared" si="3"/>
        <v>PCD_DPWW3_SOW1_DLY_S6</v>
      </c>
      <c r="BZ13" s="243" t="str">
        <f t="shared" si="3"/>
        <v>PCD_DPWW3_SOW1_DIR_S6</v>
      </c>
      <c r="CA13" s="243" t="str">
        <f t="shared" si="3"/>
        <v>PCD_DPWW3_SOW1_DSCR_S6</v>
      </c>
      <c r="CB13" s="243" t="str">
        <f t="shared" si="3"/>
        <v>PCD_DPWW3_SOW1_DCS_S6</v>
      </c>
      <c r="CC13" s="243" t="str">
        <f t="shared" si="3"/>
        <v>PCD_DPWW3_SOW1_DSCS_S6</v>
      </c>
      <c r="CD13" s="243" t="str">
        <f t="shared" si="3"/>
        <v>PCD_DPWW3_SOW1_DPP_S6</v>
      </c>
      <c r="CE13" s="243" t="str">
        <f t="shared" si="3"/>
        <v>PCD_DPWW3_SOW1_DTPI_S6</v>
      </c>
      <c r="CF13" s="243" t="str">
        <f t="shared" si="3"/>
        <v>PCD_DPWW3_SOW1_DCI_S6</v>
      </c>
      <c r="CG13" s="243" t="str">
        <f t="shared" si="3"/>
        <v>PCD_DPWW3_SOW1_DSI_S6</v>
      </c>
      <c r="CH13" s="243" t="str">
        <f t="shared" si="3"/>
        <v>PCD_DPWW3_SOW1_DER_S6</v>
      </c>
      <c r="CI13" s="243" t="str">
        <f t="shared" si="1"/>
        <v>PCD_DPWW3_SOW1_RS_S6</v>
      </c>
      <c r="CJ13" s="243" t="str">
        <f t="shared" si="3"/>
        <v>PCD_DPWW3_SOW1_DPLE_S6</v>
      </c>
    </row>
    <row r="14" spans="1:88" s="43" customFormat="1" ht="15" x14ac:dyDescent="0.25">
      <c r="B14" s="156" t="str">
        <f t="shared" si="2"/>
        <v>SSC</v>
      </c>
      <c r="C14" s="244" t="s">
        <v>212</v>
      </c>
      <c r="D14" s="245" t="s">
        <v>213</v>
      </c>
      <c r="E14" s="246" t="str">
        <f>IFERROR(INDEX('[6]PCD List'!$E$3:$O$41,MATCH(DPWW3_blank!$D14,'[6]PCD List'!$D$3:$D$41,0),MATCH(DPWW3_blank!$B14,'[6]PCD List'!$E$2:$O$2,0)),"")</f>
        <v/>
      </c>
      <c r="F14" s="247" t="s">
        <v>214</v>
      </c>
      <c r="G14" s="248" t="s">
        <v>1033</v>
      </c>
      <c r="H14" s="249" t="s">
        <v>153</v>
      </c>
      <c r="I14" s="250">
        <v>0</v>
      </c>
      <c r="J14" s="234"/>
      <c r="K14" s="787"/>
      <c r="L14" s="234"/>
      <c r="M14" s="251"/>
      <c r="N14" s="252"/>
      <c r="O14" s="253"/>
      <c r="P14" s="253"/>
      <c r="Q14" s="254"/>
      <c r="R14" s="255"/>
      <c r="S14" s="253"/>
      <c r="T14" s="253"/>
      <c r="U14" s="256"/>
      <c r="V14" s="257"/>
      <c r="W14" s="253"/>
      <c r="X14" s="253"/>
      <c r="Y14" s="256"/>
      <c r="Z14" s="257"/>
      <c r="AA14" s="253"/>
      <c r="AB14" s="253"/>
      <c r="AC14" s="258"/>
      <c r="AD14" s="255"/>
      <c r="AE14" s="253"/>
      <c r="AF14" s="253"/>
      <c r="AG14" s="254"/>
      <c r="AH14" s="39"/>
      <c r="AI14" s="39"/>
      <c r="AJ14" s="235"/>
      <c r="AK14" s="94"/>
      <c r="AL14" s="94"/>
      <c r="AM14" s="94"/>
      <c r="AN14" s="94"/>
      <c r="AO14" s="94"/>
      <c r="AP14" s="94"/>
      <c r="AQ14" s="94"/>
      <c r="AR14" s="94"/>
      <c r="AS14" s="94"/>
      <c r="AT14" s="94"/>
      <c r="AU14" s="236"/>
      <c r="AW14" s="237" t="s">
        <v>999</v>
      </c>
      <c r="AZ14" s="43" t="s">
        <v>1034</v>
      </c>
      <c r="BA14" s="238"/>
      <c r="BB14" s="239"/>
      <c r="BC14" s="240" t="s">
        <v>1035</v>
      </c>
      <c r="BD14" s="241" t="s">
        <v>1035</v>
      </c>
      <c r="BE14" s="74" t="s">
        <v>1035</v>
      </c>
      <c r="BF14" s="74" t="s">
        <v>1035</v>
      </c>
      <c r="BG14" s="75" t="s">
        <v>1035</v>
      </c>
      <c r="BH14" s="241" t="s">
        <v>1035</v>
      </c>
      <c r="BI14" s="74" t="s">
        <v>1035</v>
      </c>
      <c r="BJ14" s="74" t="s">
        <v>1035</v>
      </c>
      <c r="BK14" s="75" t="s">
        <v>1035</v>
      </c>
      <c r="BL14" s="241" t="s">
        <v>1035</v>
      </c>
      <c r="BM14" s="74" t="s">
        <v>1035</v>
      </c>
      <c r="BN14" s="74" t="s">
        <v>1035</v>
      </c>
      <c r="BO14" s="75" t="s">
        <v>1035</v>
      </c>
      <c r="BP14" s="241" t="s">
        <v>1035</v>
      </c>
      <c r="BQ14" s="74" t="s">
        <v>1035</v>
      </c>
      <c r="BR14" s="74" t="s">
        <v>1035</v>
      </c>
      <c r="BS14" s="75" t="s">
        <v>1035</v>
      </c>
      <c r="BT14" s="241" t="s">
        <v>1035</v>
      </c>
      <c r="BU14" s="74" t="s">
        <v>1035</v>
      </c>
      <c r="BV14" s="74" t="s">
        <v>1035</v>
      </c>
      <c r="BW14" s="242" t="s">
        <v>1035</v>
      </c>
      <c r="BX14" s="52"/>
      <c r="BY14" s="243" t="str">
        <f t="shared" si="3"/>
        <v>PCD_DPWW3_SOW1_DLY_S7</v>
      </c>
      <c r="BZ14" s="243" t="str">
        <f t="shared" si="3"/>
        <v>PCD_DPWW3_SOW1_DIR_S7</v>
      </c>
      <c r="CA14" s="243" t="str">
        <f t="shared" si="3"/>
        <v>PCD_DPWW3_SOW1_DSCR_S7</v>
      </c>
      <c r="CB14" s="243" t="str">
        <f t="shared" si="3"/>
        <v>PCD_DPWW3_SOW1_DCS_S7</v>
      </c>
      <c r="CC14" s="243" t="str">
        <f t="shared" si="3"/>
        <v>PCD_DPWW3_SOW1_DSCS_S7</v>
      </c>
      <c r="CD14" s="243" t="str">
        <f t="shared" si="3"/>
        <v>PCD_DPWW3_SOW1_DPP_S7</v>
      </c>
      <c r="CE14" s="243" t="str">
        <f t="shared" si="3"/>
        <v>PCD_DPWW3_SOW1_DTPI_S7</v>
      </c>
      <c r="CF14" s="243" t="str">
        <f t="shared" si="3"/>
        <v>PCD_DPWW3_SOW1_DCI_S7</v>
      </c>
      <c r="CG14" s="243" t="str">
        <f t="shared" si="3"/>
        <v>PCD_DPWW3_SOW1_DSI_S7</v>
      </c>
      <c r="CH14" s="243" t="str">
        <f t="shared" si="3"/>
        <v>PCD_DPWW3_SOW1_DER_S7</v>
      </c>
      <c r="CI14" s="243" t="str">
        <f t="shared" si="1"/>
        <v>PCD_DPWW3_SOW1_RS_S7</v>
      </c>
      <c r="CJ14" s="243" t="str">
        <f t="shared" si="3"/>
        <v>PCD_DPWW3_SOW1_DPLE_S7</v>
      </c>
    </row>
    <row r="15" spans="1:88" s="43" customFormat="1" ht="15.6" thickBot="1" x14ac:dyDescent="0.3">
      <c r="B15" s="259" t="str">
        <f t="shared" si="2"/>
        <v>SSC</v>
      </c>
      <c r="C15" s="260" t="s">
        <v>212</v>
      </c>
      <c r="D15" s="261" t="s">
        <v>213</v>
      </c>
      <c r="E15" s="262" t="str">
        <f>IFERROR(INDEX('[6]PCD List'!$E$3:$O$41,MATCH(DPWW3_blank!$D15,'[6]PCD List'!$D$3:$D$41,0),MATCH(DPWW3_blank!$B15,'[6]PCD List'!$E$2:$O$2,0)),"")</f>
        <v/>
      </c>
      <c r="F15" s="263" t="s">
        <v>214</v>
      </c>
      <c r="G15" s="264" t="s">
        <v>1036</v>
      </c>
      <c r="H15" s="265" t="s">
        <v>153</v>
      </c>
      <c r="I15" s="266">
        <v>0</v>
      </c>
      <c r="J15" s="234"/>
      <c r="K15" s="788"/>
      <c r="L15" s="234"/>
      <c r="M15" s="267">
        <f>SUM( M7:M13)</f>
        <v>0</v>
      </c>
      <c r="N15" s="267">
        <f>SUM( N7:N13)</f>
        <v>0</v>
      </c>
      <c r="O15" s="268">
        <f t="shared" ref="O15:AG15" si="4">SUM( O7:O13)</f>
        <v>0</v>
      </c>
      <c r="P15" s="268">
        <f t="shared" si="4"/>
        <v>0</v>
      </c>
      <c r="Q15" s="268">
        <f t="shared" si="4"/>
        <v>0</v>
      </c>
      <c r="R15" s="268">
        <f t="shared" si="4"/>
        <v>0</v>
      </c>
      <c r="S15" s="268">
        <f t="shared" si="4"/>
        <v>0</v>
      </c>
      <c r="T15" s="268">
        <f t="shared" si="4"/>
        <v>0</v>
      </c>
      <c r="U15" s="268">
        <f t="shared" si="4"/>
        <v>0</v>
      </c>
      <c r="V15" s="268">
        <f t="shared" si="4"/>
        <v>0</v>
      </c>
      <c r="W15" s="268">
        <f t="shared" si="4"/>
        <v>0</v>
      </c>
      <c r="X15" s="268">
        <f t="shared" si="4"/>
        <v>0</v>
      </c>
      <c r="Y15" s="268">
        <f t="shared" si="4"/>
        <v>0</v>
      </c>
      <c r="Z15" s="268">
        <f t="shared" si="4"/>
        <v>0</v>
      </c>
      <c r="AA15" s="268">
        <f t="shared" si="4"/>
        <v>0</v>
      </c>
      <c r="AB15" s="268">
        <f t="shared" si="4"/>
        <v>0</v>
      </c>
      <c r="AC15" s="268">
        <f t="shared" si="4"/>
        <v>0</v>
      </c>
      <c r="AD15" s="268">
        <f t="shared" si="4"/>
        <v>0</v>
      </c>
      <c r="AE15" s="268">
        <f t="shared" si="4"/>
        <v>0</v>
      </c>
      <c r="AF15" s="268">
        <f t="shared" si="4"/>
        <v>0</v>
      </c>
      <c r="AG15" s="268">
        <f t="shared" si="4"/>
        <v>0</v>
      </c>
      <c r="AH15" s="39"/>
      <c r="AI15" s="39"/>
      <c r="AJ15" s="269"/>
      <c r="AK15" s="270"/>
      <c r="AL15" s="270"/>
      <c r="AM15" s="270"/>
      <c r="AN15" s="270"/>
      <c r="AO15" s="270"/>
      <c r="AP15" s="270"/>
      <c r="AQ15" s="270"/>
      <c r="AR15" s="270"/>
      <c r="AS15" s="270"/>
      <c r="AT15" s="270"/>
      <c r="AU15" s="271"/>
      <c r="AW15" s="237" t="s">
        <v>999</v>
      </c>
      <c r="AZ15" s="43" t="s">
        <v>1037</v>
      </c>
      <c r="BA15" s="272"/>
      <c r="BB15" s="239"/>
      <c r="BC15" s="273" t="s">
        <v>1038</v>
      </c>
      <c r="BD15" s="274" t="s">
        <v>1038</v>
      </c>
      <c r="BE15" s="275" t="s">
        <v>1038</v>
      </c>
      <c r="BF15" s="275" t="s">
        <v>1038</v>
      </c>
      <c r="BG15" s="276" t="s">
        <v>1038</v>
      </c>
      <c r="BH15" s="274" t="s">
        <v>1038</v>
      </c>
      <c r="BI15" s="275" t="s">
        <v>1038</v>
      </c>
      <c r="BJ15" s="275" t="s">
        <v>1038</v>
      </c>
      <c r="BK15" s="276" t="s">
        <v>1038</v>
      </c>
      <c r="BL15" s="274" t="s">
        <v>1038</v>
      </c>
      <c r="BM15" s="275" t="s">
        <v>1038</v>
      </c>
      <c r="BN15" s="275" t="s">
        <v>1038</v>
      </c>
      <c r="BO15" s="276" t="s">
        <v>1038</v>
      </c>
      <c r="BP15" s="274" t="s">
        <v>1038</v>
      </c>
      <c r="BQ15" s="275" t="s">
        <v>1038</v>
      </c>
      <c r="BR15" s="275" t="s">
        <v>1038</v>
      </c>
      <c r="BS15" s="276" t="s">
        <v>1038</v>
      </c>
      <c r="BT15" s="274" t="s">
        <v>1038</v>
      </c>
      <c r="BU15" s="275" t="s">
        <v>1038</v>
      </c>
      <c r="BV15" s="275" t="s">
        <v>1038</v>
      </c>
      <c r="BW15" s="277" t="s">
        <v>1038</v>
      </c>
      <c r="BX15" s="52"/>
      <c r="BY15" s="243" t="str">
        <f t="shared" si="3"/>
        <v>PCD_DPWW3_SOW1_DLY_ST</v>
      </c>
      <c r="BZ15" s="243" t="str">
        <f t="shared" si="3"/>
        <v>PCD_DPWW3_SOW1_DIR_ST</v>
      </c>
      <c r="CA15" s="243" t="str">
        <f t="shared" si="3"/>
        <v>PCD_DPWW3_SOW1_DSCR_ST</v>
      </c>
      <c r="CB15" s="243" t="str">
        <f t="shared" si="3"/>
        <v>PCD_DPWW3_SOW1_DCS_ST</v>
      </c>
      <c r="CC15" s="243" t="str">
        <f t="shared" si="3"/>
        <v>PCD_DPWW3_SOW1_DSCS_ST</v>
      </c>
      <c r="CD15" s="243" t="str">
        <f t="shared" si="3"/>
        <v>PCD_DPWW3_SOW1_DPP_ST</v>
      </c>
      <c r="CE15" s="243" t="str">
        <f t="shared" si="3"/>
        <v>PCD_DPWW3_SOW1_DTPI_ST</v>
      </c>
      <c r="CF15" s="243" t="str">
        <f t="shared" si="3"/>
        <v>PCD_DPWW3_SOW1_DCI_ST</v>
      </c>
      <c r="CG15" s="243" t="str">
        <f t="shared" si="3"/>
        <v>PCD_DPWW3_SOW1_DSI_ST</v>
      </c>
      <c r="CH15" s="243" t="str">
        <f t="shared" si="3"/>
        <v>PCD_DPWW3_SOW1_DER_ST</v>
      </c>
      <c r="CI15" s="243" t="str">
        <f t="shared" si="1"/>
        <v>PCD_DPWW3_SOW1_RS_ST</v>
      </c>
      <c r="CJ15" s="243" t="str">
        <f t="shared" si="3"/>
        <v>PCD_DPWW3_SOW1_DPLE_ST</v>
      </c>
    </row>
    <row r="16" spans="1:88" s="43" customFormat="1" ht="15" x14ac:dyDescent="0.25">
      <c r="B16" s="197" t="str">
        <f xml:space="preserve"> B15</f>
        <v>SSC</v>
      </c>
      <c r="C16" s="278" t="s">
        <v>239</v>
      </c>
      <c r="D16" s="278" t="s">
        <v>240</v>
      </c>
      <c r="E16" s="279" t="str">
        <f>IFERROR(INDEX('[6]PCD List'!$E$3:$O$41,MATCH(DPWW3_blank!$D16,'[6]PCD List'!$D$3:$D$41,0),MATCH(DPWW3_blank!$B16,'[6]PCD List'!$E$2:$O$2,0)),"")</f>
        <v/>
      </c>
      <c r="F16" s="141" t="s">
        <v>241</v>
      </c>
      <c r="G16" s="280" t="s">
        <v>998</v>
      </c>
      <c r="H16" s="281" t="s">
        <v>153</v>
      </c>
      <c r="I16" s="282">
        <v>0</v>
      </c>
      <c r="J16" s="95"/>
      <c r="K16" s="786"/>
      <c r="L16" s="95"/>
      <c r="M16" s="205"/>
      <c r="N16" s="206"/>
      <c r="O16" s="207"/>
      <c r="P16" s="207"/>
      <c r="Q16" s="208"/>
      <c r="R16" s="209"/>
      <c r="S16" s="207"/>
      <c r="T16" s="207"/>
      <c r="U16" s="210"/>
      <c r="V16" s="211"/>
      <c r="W16" s="207"/>
      <c r="X16" s="207"/>
      <c r="Y16" s="210"/>
      <c r="Z16" s="211"/>
      <c r="AA16" s="207"/>
      <c r="AB16" s="207"/>
      <c r="AC16" s="212"/>
      <c r="AD16" s="209"/>
      <c r="AE16" s="207"/>
      <c r="AF16" s="207"/>
      <c r="AG16" s="208"/>
      <c r="AH16" s="39"/>
      <c r="AI16" s="39"/>
      <c r="AJ16" s="283"/>
      <c r="AK16" s="284"/>
      <c r="AL16" s="284"/>
      <c r="AM16" s="284"/>
      <c r="AN16" s="284"/>
      <c r="AO16" s="284"/>
      <c r="AP16" s="284"/>
      <c r="AQ16" s="284"/>
      <c r="AR16" s="284"/>
      <c r="AS16" s="284"/>
      <c r="AT16" s="284"/>
      <c r="AU16" s="285"/>
      <c r="AW16" s="237" t="s">
        <v>1039</v>
      </c>
      <c r="AZ16" s="43" t="s">
        <v>1040</v>
      </c>
      <c r="BA16" s="286" t="s">
        <v>1041</v>
      </c>
      <c r="BB16" s="218"/>
      <c r="BC16" s="286" t="s">
        <v>1042</v>
      </c>
      <c r="BD16" s="220" t="s">
        <v>1042</v>
      </c>
      <c r="BE16" s="221" t="s">
        <v>1042</v>
      </c>
      <c r="BF16" s="221" t="s">
        <v>1042</v>
      </c>
      <c r="BG16" s="223" t="s">
        <v>1042</v>
      </c>
      <c r="BH16" s="220" t="s">
        <v>1042</v>
      </c>
      <c r="BI16" s="221" t="s">
        <v>1042</v>
      </c>
      <c r="BJ16" s="221" t="s">
        <v>1042</v>
      </c>
      <c r="BK16" s="223" t="s">
        <v>1042</v>
      </c>
      <c r="BL16" s="220" t="s">
        <v>1042</v>
      </c>
      <c r="BM16" s="221" t="s">
        <v>1042</v>
      </c>
      <c r="BN16" s="221" t="s">
        <v>1042</v>
      </c>
      <c r="BO16" s="223" t="s">
        <v>1042</v>
      </c>
      <c r="BP16" s="220" t="s">
        <v>1042</v>
      </c>
      <c r="BQ16" s="221" t="s">
        <v>1042</v>
      </c>
      <c r="BR16" s="221" t="s">
        <v>1042</v>
      </c>
      <c r="BS16" s="223" t="s">
        <v>1042</v>
      </c>
      <c r="BT16" s="220" t="s">
        <v>1042</v>
      </c>
      <c r="BU16" s="221" t="s">
        <v>1042</v>
      </c>
      <c r="BV16" s="221" t="s">
        <v>1042</v>
      </c>
      <c r="BW16" s="223" t="s">
        <v>1042</v>
      </c>
      <c r="BX16" s="52"/>
      <c r="BY16" s="224" t="s">
        <v>1043</v>
      </c>
      <c r="BZ16" s="225" t="s">
        <v>1044</v>
      </c>
      <c r="CA16" s="78" t="s">
        <v>1045</v>
      </c>
      <c r="CB16" s="78" t="s">
        <v>1046</v>
      </c>
      <c r="CC16" s="78" t="s">
        <v>1047</v>
      </c>
      <c r="CD16" s="78" t="s">
        <v>1048</v>
      </c>
      <c r="CE16" s="78" t="s">
        <v>1049</v>
      </c>
      <c r="CF16" s="78" t="s">
        <v>1050</v>
      </c>
      <c r="CG16" s="78" t="s">
        <v>1051</v>
      </c>
      <c r="CH16" s="78" t="s">
        <v>1052</v>
      </c>
      <c r="CI16" s="226" t="s">
        <v>1053</v>
      </c>
      <c r="CJ16" s="227" t="s">
        <v>1054</v>
      </c>
    </row>
    <row r="17" spans="2:88" s="43" customFormat="1" ht="15" x14ac:dyDescent="0.25">
      <c r="B17" s="197" t="str">
        <f t="shared" ref="B17:B24" si="5" xml:space="preserve"> B16</f>
        <v>SSC</v>
      </c>
      <c r="C17" s="287" t="s">
        <v>239</v>
      </c>
      <c r="D17" s="287" t="s">
        <v>240</v>
      </c>
      <c r="E17" s="288" t="str">
        <f>IFERROR(INDEX('[6]PCD List'!$E$3:$O$41,MATCH(DPWW3_blank!$D17,'[6]PCD List'!$D$3:$D$41,0),MATCH(DPWW3_blank!$B17,'[6]PCD List'!$E$2:$O$2,0)),"")</f>
        <v/>
      </c>
      <c r="F17" s="134" t="s">
        <v>241</v>
      </c>
      <c r="G17" s="63" t="s">
        <v>1015</v>
      </c>
      <c r="H17" s="232" t="s">
        <v>153</v>
      </c>
      <c r="I17" s="233">
        <v>0</v>
      </c>
      <c r="J17" s="234"/>
      <c r="K17" s="787"/>
      <c r="L17" s="234"/>
      <c r="M17" s="205"/>
      <c r="N17" s="206"/>
      <c r="O17" s="207"/>
      <c r="P17" s="207"/>
      <c r="Q17" s="208"/>
      <c r="R17" s="209"/>
      <c r="S17" s="207"/>
      <c r="T17" s="207"/>
      <c r="U17" s="210"/>
      <c r="V17" s="211"/>
      <c r="W17" s="207"/>
      <c r="X17" s="207"/>
      <c r="Y17" s="210"/>
      <c r="Z17" s="211"/>
      <c r="AA17" s="207"/>
      <c r="AB17" s="207"/>
      <c r="AC17" s="212"/>
      <c r="AD17" s="209"/>
      <c r="AE17" s="207"/>
      <c r="AF17" s="207"/>
      <c r="AG17" s="208"/>
      <c r="AH17" s="39"/>
      <c r="AI17" s="39"/>
      <c r="AJ17" s="235"/>
      <c r="AK17" s="94"/>
      <c r="AL17" s="94"/>
      <c r="AM17" s="94"/>
      <c r="AN17" s="94"/>
      <c r="AO17" s="94"/>
      <c r="AP17" s="94"/>
      <c r="AQ17" s="94"/>
      <c r="AR17" s="94"/>
      <c r="AS17" s="94"/>
      <c r="AT17" s="94"/>
      <c r="AU17" s="236"/>
      <c r="AW17" s="237" t="s">
        <v>1039</v>
      </c>
      <c r="AZ17" s="43" t="s">
        <v>1016</v>
      </c>
      <c r="BA17" s="238"/>
      <c r="BB17" s="239"/>
      <c r="BC17" s="289" t="s">
        <v>1055</v>
      </c>
      <c r="BD17" s="241" t="s">
        <v>1055</v>
      </c>
      <c r="BE17" s="74" t="s">
        <v>1055</v>
      </c>
      <c r="BF17" s="74" t="s">
        <v>1055</v>
      </c>
      <c r="BG17" s="242" t="s">
        <v>1055</v>
      </c>
      <c r="BH17" s="241" t="s">
        <v>1055</v>
      </c>
      <c r="BI17" s="74" t="s">
        <v>1055</v>
      </c>
      <c r="BJ17" s="74" t="s">
        <v>1055</v>
      </c>
      <c r="BK17" s="242" t="s">
        <v>1055</v>
      </c>
      <c r="BL17" s="241" t="s">
        <v>1055</v>
      </c>
      <c r="BM17" s="74" t="s">
        <v>1055</v>
      </c>
      <c r="BN17" s="74" t="s">
        <v>1055</v>
      </c>
      <c r="BO17" s="242" t="s">
        <v>1055</v>
      </c>
      <c r="BP17" s="241" t="s">
        <v>1055</v>
      </c>
      <c r="BQ17" s="74" t="s">
        <v>1055</v>
      </c>
      <c r="BR17" s="74" t="s">
        <v>1055</v>
      </c>
      <c r="BS17" s="242" t="s">
        <v>1055</v>
      </c>
      <c r="BT17" s="241" t="s">
        <v>1055</v>
      </c>
      <c r="BU17" s="74" t="s">
        <v>1055</v>
      </c>
      <c r="BV17" s="74" t="s">
        <v>1055</v>
      </c>
      <c r="BW17" s="242" t="s">
        <v>1055</v>
      </c>
      <c r="BX17" s="52"/>
      <c r="BY17" s="243" t="str">
        <f>BY$16&amp;$AZ17</f>
        <v>PCD_DPWW3_TCR1_DLY_S1</v>
      </c>
      <c r="BZ17" s="243" t="str">
        <f t="shared" ref="BZ17:CJ24" si="6">BZ$16&amp;$AZ17</f>
        <v>PCD_DPWW3_TCR1_DIR_S1</v>
      </c>
      <c r="CA17" s="243" t="str">
        <f t="shared" si="6"/>
        <v>PCD_DPWW3_TCR1_DSCR_S1</v>
      </c>
      <c r="CB17" s="243" t="str">
        <f t="shared" si="6"/>
        <v>PCD_DPWW3_TCR1_DCS_S1</v>
      </c>
      <c r="CC17" s="243" t="str">
        <f t="shared" si="6"/>
        <v>PCD_DPWW3_TCR1_DSCS_S1</v>
      </c>
      <c r="CD17" s="243" t="str">
        <f t="shared" si="6"/>
        <v>PCD_DPWW3_TCR1_DPP_S1</v>
      </c>
      <c r="CE17" s="243" t="str">
        <f t="shared" si="6"/>
        <v>PCD_DPWW3_TCR1_DTPI_S1</v>
      </c>
      <c r="CF17" s="243" t="str">
        <f t="shared" si="6"/>
        <v>PCD_DPWW3_TCR1_DCI_S1</v>
      </c>
      <c r="CG17" s="243" t="str">
        <f t="shared" si="6"/>
        <v>PCD_DPWW3_TCR1_DSI_S1</v>
      </c>
      <c r="CH17" s="243" t="str">
        <f t="shared" si="6"/>
        <v>PCD_DPWW3_TCR1_DER_S1</v>
      </c>
      <c r="CI17" s="243" t="str">
        <f t="shared" si="6"/>
        <v>PCD_DPWW3_TCR1_RS_S1</v>
      </c>
      <c r="CJ17" s="243" t="str">
        <f t="shared" si="6"/>
        <v>PCD_DPWW3_TCR1_DPLE_S1</v>
      </c>
    </row>
    <row r="18" spans="2:88" s="43" customFormat="1" ht="15" x14ac:dyDescent="0.25">
      <c r="B18" s="197" t="str">
        <f t="shared" si="5"/>
        <v>SSC</v>
      </c>
      <c r="C18" s="287" t="s">
        <v>239</v>
      </c>
      <c r="D18" s="287" t="s">
        <v>240</v>
      </c>
      <c r="E18" s="288" t="str">
        <f>IFERROR(INDEX('[6]PCD List'!$E$3:$O$41,MATCH(DPWW3_blank!$D18,'[6]PCD List'!$D$3:$D$41,0),MATCH(DPWW3_blank!$B18,'[6]PCD List'!$E$2:$O$2,0)),"")</f>
        <v/>
      </c>
      <c r="F18" s="134" t="s">
        <v>241</v>
      </c>
      <c r="G18" s="63" t="s">
        <v>1018</v>
      </c>
      <c r="H18" s="232" t="s">
        <v>153</v>
      </c>
      <c r="I18" s="233">
        <v>0</v>
      </c>
      <c r="J18" s="234"/>
      <c r="K18" s="787"/>
      <c r="L18" s="234"/>
      <c r="M18" s="205"/>
      <c r="N18" s="206"/>
      <c r="O18" s="207"/>
      <c r="P18" s="207"/>
      <c r="Q18" s="208"/>
      <c r="R18" s="209"/>
      <c r="S18" s="207"/>
      <c r="T18" s="207"/>
      <c r="U18" s="210"/>
      <c r="V18" s="211"/>
      <c r="W18" s="207"/>
      <c r="X18" s="207"/>
      <c r="Y18" s="210"/>
      <c r="Z18" s="211"/>
      <c r="AA18" s="207"/>
      <c r="AB18" s="207"/>
      <c r="AC18" s="212"/>
      <c r="AD18" s="209"/>
      <c r="AE18" s="207"/>
      <c r="AF18" s="207"/>
      <c r="AG18" s="208"/>
      <c r="AH18" s="39"/>
      <c r="AI18" s="39"/>
      <c r="AJ18" s="235"/>
      <c r="AK18" s="94"/>
      <c r="AL18" s="94"/>
      <c r="AM18" s="94"/>
      <c r="AN18" s="94"/>
      <c r="AO18" s="94"/>
      <c r="AP18" s="94"/>
      <c r="AQ18" s="94"/>
      <c r="AR18" s="94"/>
      <c r="AS18" s="94"/>
      <c r="AT18" s="94"/>
      <c r="AU18" s="236"/>
      <c r="AW18" s="237" t="s">
        <v>1039</v>
      </c>
      <c r="AZ18" s="43" t="s">
        <v>1019</v>
      </c>
      <c r="BA18" s="238"/>
      <c r="BB18" s="239"/>
      <c r="BC18" s="289" t="s">
        <v>1056</v>
      </c>
      <c r="BD18" s="241" t="s">
        <v>1056</v>
      </c>
      <c r="BE18" s="74" t="s">
        <v>1056</v>
      </c>
      <c r="BF18" s="74" t="s">
        <v>1056</v>
      </c>
      <c r="BG18" s="242" t="s">
        <v>1056</v>
      </c>
      <c r="BH18" s="241" t="s">
        <v>1056</v>
      </c>
      <c r="BI18" s="74" t="s">
        <v>1056</v>
      </c>
      <c r="BJ18" s="74" t="s">
        <v>1056</v>
      </c>
      <c r="BK18" s="242" t="s">
        <v>1056</v>
      </c>
      <c r="BL18" s="241" t="s">
        <v>1056</v>
      </c>
      <c r="BM18" s="74" t="s">
        <v>1056</v>
      </c>
      <c r="BN18" s="74" t="s">
        <v>1056</v>
      </c>
      <c r="BO18" s="242" t="s">
        <v>1056</v>
      </c>
      <c r="BP18" s="241" t="s">
        <v>1056</v>
      </c>
      <c r="BQ18" s="74" t="s">
        <v>1056</v>
      </c>
      <c r="BR18" s="74" t="s">
        <v>1056</v>
      </c>
      <c r="BS18" s="242" t="s">
        <v>1056</v>
      </c>
      <c r="BT18" s="241" t="s">
        <v>1056</v>
      </c>
      <c r="BU18" s="74" t="s">
        <v>1056</v>
      </c>
      <c r="BV18" s="74" t="s">
        <v>1056</v>
      </c>
      <c r="BW18" s="242" t="s">
        <v>1056</v>
      </c>
      <c r="BX18" s="52"/>
      <c r="BY18" s="243" t="str">
        <f t="shared" ref="BY18:CJ24" si="7">BY$16&amp;$AZ18</f>
        <v>PCD_DPWW3_TCR1_DLY_S2</v>
      </c>
      <c r="BZ18" s="243" t="str">
        <f t="shared" si="7"/>
        <v>PCD_DPWW3_TCR1_DIR_S2</v>
      </c>
      <c r="CA18" s="243" t="str">
        <f t="shared" si="7"/>
        <v>PCD_DPWW3_TCR1_DSCR_S2</v>
      </c>
      <c r="CB18" s="243" t="str">
        <f t="shared" si="7"/>
        <v>PCD_DPWW3_TCR1_DCS_S2</v>
      </c>
      <c r="CC18" s="243" t="str">
        <f t="shared" si="7"/>
        <v>PCD_DPWW3_TCR1_DSCS_S2</v>
      </c>
      <c r="CD18" s="243" t="str">
        <f t="shared" si="7"/>
        <v>PCD_DPWW3_TCR1_DPP_S2</v>
      </c>
      <c r="CE18" s="243" t="str">
        <f t="shared" si="7"/>
        <v>PCD_DPWW3_TCR1_DTPI_S2</v>
      </c>
      <c r="CF18" s="243" t="str">
        <f t="shared" si="7"/>
        <v>PCD_DPWW3_TCR1_DCI_S2</v>
      </c>
      <c r="CG18" s="243" t="str">
        <f t="shared" si="7"/>
        <v>PCD_DPWW3_TCR1_DSI_S2</v>
      </c>
      <c r="CH18" s="243" t="str">
        <f t="shared" si="7"/>
        <v>PCD_DPWW3_TCR1_DER_S2</v>
      </c>
      <c r="CI18" s="243" t="str">
        <f t="shared" si="6"/>
        <v>PCD_DPWW3_TCR1_RS_S2</v>
      </c>
      <c r="CJ18" s="243" t="str">
        <f t="shared" si="7"/>
        <v>PCD_DPWW3_TCR1_DPLE_S2</v>
      </c>
    </row>
    <row r="19" spans="2:88" s="43" customFormat="1" ht="15" x14ac:dyDescent="0.25">
      <c r="B19" s="197" t="str">
        <f t="shared" si="5"/>
        <v>SSC</v>
      </c>
      <c r="C19" s="287" t="s">
        <v>239</v>
      </c>
      <c r="D19" s="287" t="s">
        <v>240</v>
      </c>
      <c r="E19" s="288" t="str">
        <f>IFERROR(INDEX('[6]PCD List'!$E$3:$O$41,MATCH(DPWW3_blank!$D19,'[6]PCD List'!$D$3:$D$41,0),MATCH(DPWW3_blank!$B19,'[6]PCD List'!$E$2:$O$2,0)),"")</f>
        <v/>
      </c>
      <c r="F19" s="134" t="s">
        <v>241</v>
      </c>
      <c r="G19" s="63" t="s">
        <v>1021</v>
      </c>
      <c r="H19" s="232" t="s">
        <v>153</v>
      </c>
      <c r="I19" s="233">
        <v>0</v>
      </c>
      <c r="J19" s="234"/>
      <c r="K19" s="787"/>
      <c r="L19" s="234"/>
      <c r="M19" s="205"/>
      <c r="N19" s="206"/>
      <c r="O19" s="207"/>
      <c r="P19" s="207"/>
      <c r="Q19" s="208"/>
      <c r="R19" s="209"/>
      <c r="S19" s="207"/>
      <c r="T19" s="207"/>
      <c r="U19" s="210"/>
      <c r="V19" s="211"/>
      <c r="W19" s="207"/>
      <c r="X19" s="207"/>
      <c r="Y19" s="210"/>
      <c r="Z19" s="211"/>
      <c r="AA19" s="207"/>
      <c r="AB19" s="207"/>
      <c r="AC19" s="212"/>
      <c r="AD19" s="209"/>
      <c r="AE19" s="207"/>
      <c r="AF19" s="207"/>
      <c r="AG19" s="208"/>
      <c r="AH19" s="39"/>
      <c r="AI19" s="39"/>
      <c r="AJ19" s="235"/>
      <c r="AK19" s="94"/>
      <c r="AL19" s="94"/>
      <c r="AM19" s="94"/>
      <c r="AN19" s="94"/>
      <c r="AO19" s="94"/>
      <c r="AP19" s="94"/>
      <c r="AQ19" s="94"/>
      <c r="AR19" s="94"/>
      <c r="AS19" s="94"/>
      <c r="AT19" s="94"/>
      <c r="AU19" s="236"/>
      <c r="AW19" s="237" t="s">
        <v>1039</v>
      </c>
      <c r="AZ19" s="43" t="s">
        <v>1022</v>
      </c>
      <c r="BA19" s="238"/>
      <c r="BB19" s="239"/>
      <c r="BC19" s="289" t="s">
        <v>1057</v>
      </c>
      <c r="BD19" s="241" t="s">
        <v>1057</v>
      </c>
      <c r="BE19" s="74" t="s">
        <v>1057</v>
      </c>
      <c r="BF19" s="74" t="s">
        <v>1057</v>
      </c>
      <c r="BG19" s="242" t="s">
        <v>1057</v>
      </c>
      <c r="BH19" s="241" t="s">
        <v>1057</v>
      </c>
      <c r="BI19" s="74" t="s">
        <v>1057</v>
      </c>
      <c r="BJ19" s="74" t="s">
        <v>1057</v>
      </c>
      <c r="BK19" s="242" t="s">
        <v>1057</v>
      </c>
      <c r="BL19" s="241" t="s">
        <v>1057</v>
      </c>
      <c r="BM19" s="74" t="s">
        <v>1057</v>
      </c>
      <c r="BN19" s="74" t="s">
        <v>1057</v>
      </c>
      <c r="BO19" s="242" t="s">
        <v>1057</v>
      </c>
      <c r="BP19" s="241" t="s">
        <v>1057</v>
      </c>
      <c r="BQ19" s="74" t="s">
        <v>1057</v>
      </c>
      <c r="BR19" s="74" t="s">
        <v>1057</v>
      </c>
      <c r="BS19" s="242" t="s">
        <v>1057</v>
      </c>
      <c r="BT19" s="241" t="s">
        <v>1057</v>
      </c>
      <c r="BU19" s="74" t="s">
        <v>1057</v>
      </c>
      <c r="BV19" s="74" t="s">
        <v>1057</v>
      </c>
      <c r="BW19" s="242" t="s">
        <v>1057</v>
      </c>
      <c r="BX19" s="52"/>
      <c r="BY19" s="243" t="str">
        <f t="shared" si="7"/>
        <v>PCD_DPWW3_TCR1_DLY_S3</v>
      </c>
      <c r="BZ19" s="243" t="str">
        <f t="shared" si="7"/>
        <v>PCD_DPWW3_TCR1_DIR_S3</v>
      </c>
      <c r="CA19" s="243" t="str">
        <f t="shared" si="7"/>
        <v>PCD_DPWW3_TCR1_DSCR_S3</v>
      </c>
      <c r="CB19" s="243" t="str">
        <f t="shared" si="7"/>
        <v>PCD_DPWW3_TCR1_DCS_S3</v>
      </c>
      <c r="CC19" s="243" t="str">
        <f t="shared" si="7"/>
        <v>PCD_DPWW3_TCR1_DSCS_S3</v>
      </c>
      <c r="CD19" s="243" t="str">
        <f t="shared" si="7"/>
        <v>PCD_DPWW3_TCR1_DPP_S3</v>
      </c>
      <c r="CE19" s="243" t="str">
        <f t="shared" si="7"/>
        <v>PCD_DPWW3_TCR1_DTPI_S3</v>
      </c>
      <c r="CF19" s="243" t="str">
        <f t="shared" si="7"/>
        <v>PCD_DPWW3_TCR1_DCI_S3</v>
      </c>
      <c r="CG19" s="243" t="str">
        <f t="shared" si="7"/>
        <v>PCD_DPWW3_TCR1_DSI_S3</v>
      </c>
      <c r="CH19" s="243" t="str">
        <f t="shared" si="7"/>
        <v>PCD_DPWW3_TCR1_DER_S3</v>
      </c>
      <c r="CI19" s="243" t="str">
        <f t="shared" si="6"/>
        <v>PCD_DPWW3_TCR1_RS_S3</v>
      </c>
      <c r="CJ19" s="243" t="str">
        <f t="shared" si="7"/>
        <v>PCD_DPWW3_TCR1_DPLE_S3</v>
      </c>
    </row>
    <row r="20" spans="2:88" s="43" customFormat="1" ht="15" x14ac:dyDescent="0.25">
      <c r="B20" s="197" t="str">
        <f t="shared" si="5"/>
        <v>SSC</v>
      </c>
      <c r="C20" s="287" t="s">
        <v>239</v>
      </c>
      <c r="D20" s="287" t="s">
        <v>240</v>
      </c>
      <c r="E20" s="288" t="str">
        <f>IFERROR(INDEX('[6]PCD List'!$E$3:$O$41,MATCH(DPWW3_blank!$D20,'[6]PCD List'!$D$3:$D$41,0),MATCH(DPWW3_blank!$B20,'[6]PCD List'!$E$2:$O$2,0)),"")</f>
        <v/>
      </c>
      <c r="F20" s="134" t="s">
        <v>241</v>
      </c>
      <c r="G20" s="63" t="s">
        <v>1024</v>
      </c>
      <c r="H20" s="232" t="s">
        <v>153</v>
      </c>
      <c r="I20" s="233">
        <v>0</v>
      </c>
      <c r="J20" s="234"/>
      <c r="K20" s="787"/>
      <c r="L20" s="234"/>
      <c r="M20" s="205"/>
      <c r="N20" s="206"/>
      <c r="O20" s="207"/>
      <c r="P20" s="207"/>
      <c r="Q20" s="208"/>
      <c r="R20" s="209"/>
      <c r="S20" s="207"/>
      <c r="T20" s="207"/>
      <c r="U20" s="210"/>
      <c r="V20" s="211"/>
      <c r="W20" s="207"/>
      <c r="X20" s="207"/>
      <c r="Y20" s="210"/>
      <c r="Z20" s="211"/>
      <c r="AA20" s="207"/>
      <c r="AB20" s="207"/>
      <c r="AC20" s="212"/>
      <c r="AD20" s="209"/>
      <c r="AE20" s="207"/>
      <c r="AF20" s="207"/>
      <c r="AG20" s="208"/>
      <c r="AH20" s="39"/>
      <c r="AI20" s="39"/>
      <c r="AJ20" s="235"/>
      <c r="AK20" s="94"/>
      <c r="AL20" s="94"/>
      <c r="AM20" s="94"/>
      <c r="AN20" s="94"/>
      <c r="AO20" s="94"/>
      <c r="AP20" s="94"/>
      <c r="AQ20" s="94"/>
      <c r="AR20" s="94"/>
      <c r="AS20" s="94"/>
      <c r="AT20" s="94"/>
      <c r="AU20" s="236"/>
      <c r="AW20" s="237" t="s">
        <v>1039</v>
      </c>
      <c r="AZ20" s="43" t="s">
        <v>1025</v>
      </c>
      <c r="BA20" s="238"/>
      <c r="BB20" s="239"/>
      <c r="BC20" s="289" t="s">
        <v>1058</v>
      </c>
      <c r="BD20" s="241" t="s">
        <v>1058</v>
      </c>
      <c r="BE20" s="74" t="s">
        <v>1058</v>
      </c>
      <c r="BF20" s="74" t="s">
        <v>1058</v>
      </c>
      <c r="BG20" s="242" t="s">
        <v>1058</v>
      </c>
      <c r="BH20" s="241" t="s">
        <v>1058</v>
      </c>
      <c r="BI20" s="74" t="s">
        <v>1058</v>
      </c>
      <c r="BJ20" s="74" t="s">
        <v>1058</v>
      </c>
      <c r="BK20" s="242" t="s">
        <v>1058</v>
      </c>
      <c r="BL20" s="241" t="s">
        <v>1058</v>
      </c>
      <c r="BM20" s="74" t="s">
        <v>1058</v>
      </c>
      <c r="BN20" s="74" t="s">
        <v>1058</v>
      </c>
      <c r="BO20" s="242" t="s">
        <v>1058</v>
      </c>
      <c r="BP20" s="241" t="s">
        <v>1058</v>
      </c>
      <c r="BQ20" s="74" t="s">
        <v>1058</v>
      </c>
      <c r="BR20" s="74" t="s">
        <v>1058</v>
      </c>
      <c r="BS20" s="242" t="s">
        <v>1058</v>
      </c>
      <c r="BT20" s="241" t="s">
        <v>1058</v>
      </c>
      <c r="BU20" s="74" t="s">
        <v>1058</v>
      </c>
      <c r="BV20" s="74" t="s">
        <v>1058</v>
      </c>
      <c r="BW20" s="242" t="s">
        <v>1058</v>
      </c>
      <c r="BX20" s="52"/>
      <c r="BY20" s="243" t="str">
        <f t="shared" si="7"/>
        <v>PCD_DPWW3_TCR1_DLY_S4</v>
      </c>
      <c r="BZ20" s="243" t="str">
        <f t="shared" si="7"/>
        <v>PCD_DPWW3_TCR1_DIR_S4</v>
      </c>
      <c r="CA20" s="243" t="str">
        <f t="shared" si="7"/>
        <v>PCD_DPWW3_TCR1_DSCR_S4</v>
      </c>
      <c r="CB20" s="243" t="str">
        <f t="shared" si="7"/>
        <v>PCD_DPWW3_TCR1_DCS_S4</v>
      </c>
      <c r="CC20" s="243" t="str">
        <f t="shared" si="7"/>
        <v>PCD_DPWW3_TCR1_DSCS_S4</v>
      </c>
      <c r="CD20" s="243" t="str">
        <f t="shared" si="7"/>
        <v>PCD_DPWW3_TCR1_DPP_S4</v>
      </c>
      <c r="CE20" s="243" t="str">
        <f t="shared" si="7"/>
        <v>PCD_DPWW3_TCR1_DTPI_S4</v>
      </c>
      <c r="CF20" s="243" t="str">
        <f t="shared" si="7"/>
        <v>PCD_DPWW3_TCR1_DCI_S4</v>
      </c>
      <c r="CG20" s="243" t="str">
        <f t="shared" si="7"/>
        <v>PCD_DPWW3_TCR1_DSI_S4</v>
      </c>
      <c r="CH20" s="243" t="str">
        <f t="shared" si="7"/>
        <v>PCD_DPWW3_TCR1_DER_S4</v>
      </c>
      <c r="CI20" s="243" t="str">
        <f t="shared" si="6"/>
        <v>PCD_DPWW3_TCR1_RS_S4</v>
      </c>
      <c r="CJ20" s="243" t="str">
        <f t="shared" si="7"/>
        <v>PCD_DPWW3_TCR1_DPLE_S4</v>
      </c>
    </row>
    <row r="21" spans="2:88" s="43" customFormat="1" ht="15" x14ac:dyDescent="0.25">
      <c r="B21" s="197" t="str">
        <f t="shared" si="5"/>
        <v>SSC</v>
      </c>
      <c r="C21" s="287" t="s">
        <v>239</v>
      </c>
      <c r="D21" s="287" t="s">
        <v>240</v>
      </c>
      <c r="E21" s="288" t="str">
        <f>IFERROR(INDEX('[6]PCD List'!$E$3:$O$41,MATCH(DPWW3_blank!$D21,'[6]PCD List'!$D$3:$D$41,0),MATCH(DPWW3_blank!$B21,'[6]PCD List'!$E$2:$O$2,0)),"")</f>
        <v/>
      </c>
      <c r="F21" s="134" t="s">
        <v>241</v>
      </c>
      <c r="G21" s="63" t="s">
        <v>1027</v>
      </c>
      <c r="H21" s="232" t="s">
        <v>153</v>
      </c>
      <c r="I21" s="233">
        <v>0</v>
      </c>
      <c r="J21" s="234"/>
      <c r="K21" s="787"/>
      <c r="L21" s="234"/>
      <c r="M21" s="205"/>
      <c r="N21" s="206"/>
      <c r="O21" s="207"/>
      <c r="P21" s="207"/>
      <c r="Q21" s="208"/>
      <c r="R21" s="209"/>
      <c r="S21" s="207"/>
      <c r="T21" s="207"/>
      <c r="U21" s="210"/>
      <c r="V21" s="211"/>
      <c r="W21" s="207"/>
      <c r="X21" s="207"/>
      <c r="Y21" s="210"/>
      <c r="Z21" s="211"/>
      <c r="AA21" s="207"/>
      <c r="AB21" s="207"/>
      <c r="AC21" s="212"/>
      <c r="AD21" s="209"/>
      <c r="AE21" s="207"/>
      <c r="AF21" s="207"/>
      <c r="AG21" s="208"/>
      <c r="AH21" s="39"/>
      <c r="AI21" s="39"/>
      <c r="AJ21" s="235"/>
      <c r="AK21" s="94"/>
      <c r="AL21" s="94"/>
      <c r="AM21" s="94"/>
      <c r="AN21" s="94"/>
      <c r="AO21" s="94"/>
      <c r="AP21" s="94"/>
      <c r="AQ21" s="94"/>
      <c r="AR21" s="94"/>
      <c r="AS21" s="94"/>
      <c r="AT21" s="94"/>
      <c r="AU21" s="236"/>
      <c r="AW21" s="237" t="s">
        <v>1039</v>
      </c>
      <c r="AZ21" s="43" t="s">
        <v>1028</v>
      </c>
      <c r="BA21" s="238"/>
      <c r="BB21" s="239"/>
      <c r="BC21" s="289" t="s">
        <v>1059</v>
      </c>
      <c r="BD21" s="241" t="s">
        <v>1059</v>
      </c>
      <c r="BE21" s="74" t="s">
        <v>1059</v>
      </c>
      <c r="BF21" s="74" t="s">
        <v>1059</v>
      </c>
      <c r="BG21" s="242" t="s">
        <v>1059</v>
      </c>
      <c r="BH21" s="241" t="s">
        <v>1059</v>
      </c>
      <c r="BI21" s="74" t="s">
        <v>1059</v>
      </c>
      <c r="BJ21" s="74" t="s">
        <v>1059</v>
      </c>
      <c r="BK21" s="242" t="s">
        <v>1059</v>
      </c>
      <c r="BL21" s="241" t="s">
        <v>1059</v>
      </c>
      <c r="BM21" s="74" t="s">
        <v>1059</v>
      </c>
      <c r="BN21" s="74" t="s">
        <v>1059</v>
      </c>
      <c r="BO21" s="242" t="s">
        <v>1059</v>
      </c>
      <c r="BP21" s="241" t="s">
        <v>1059</v>
      </c>
      <c r="BQ21" s="74" t="s">
        <v>1059</v>
      </c>
      <c r="BR21" s="74" t="s">
        <v>1059</v>
      </c>
      <c r="BS21" s="242" t="s">
        <v>1059</v>
      </c>
      <c r="BT21" s="241" t="s">
        <v>1059</v>
      </c>
      <c r="BU21" s="74" t="s">
        <v>1059</v>
      </c>
      <c r="BV21" s="74" t="s">
        <v>1059</v>
      </c>
      <c r="BW21" s="242" t="s">
        <v>1059</v>
      </c>
      <c r="BX21" s="52"/>
      <c r="BY21" s="243" t="str">
        <f t="shared" si="7"/>
        <v>PCD_DPWW3_TCR1_DLY_S5</v>
      </c>
      <c r="BZ21" s="243" t="str">
        <f t="shared" si="7"/>
        <v>PCD_DPWW3_TCR1_DIR_S5</v>
      </c>
      <c r="CA21" s="243" t="str">
        <f t="shared" si="7"/>
        <v>PCD_DPWW3_TCR1_DSCR_S5</v>
      </c>
      <c r="CB21" s="243" t="str">
        <f t="shared" si="7"/>
        <v>PCD_DPWW3_TCR1_DCS_S5</v>
      </c>
      <c r="CC21" s="243" t="str">
        <f t="shared" si="7"/>
        <v>PCD_DPWW3_TCR1_DSCS_S5</v>
      </c>
      <c r="CD21" s="243" t="str">
        <f t="shared" si="7"/>
        <v>PCD_DPWW3_TCR1_DPP_S5</v>
      </c>
      <c r="CE21" s="243" t="str">
        <f t="shared" si="7"/>
        <v>PCD_DPWW3_TCR1_DTPI_S5</v>
      </c>
      <c r="CF21" s="243" t="str">
        <f t="shared" si="7"/>
        <v>PCD_DPWW3_TCR1_DCI_S5</v>
      </c>
      <c r="CG21" s="243" t="str">
        <f t="shared" si="7"/>
        <v>PCD_DPWW3_TCR1_DSI_S5</v>
      </c>
      <c r="CH21" s="243" t="str">
        <f t="shared" si="7"/>
        <v>PCD_DPWW3_TCR1_DER_S5</v>
      </c>
      <c r="CI21" s="243" t="str">
        <f t="shared" si="6"/>
        <v>PCD_DPWW3_TCR1_RS_S5</v>
      </c>
      <c r="CJ21" s="243" t="str">
        <f t="shared" si="7"/>
        <v>PCD_DPWW3_TCR1_DPLE_S5</v>
      </c>
    </row>
    <row r="22" spans="2:88" s="43" customFormat="1" ht="15" x14ac:dyDescent="0.25">
      <c r="B22" s="197" t="str">
        <f t="shared" si="5"/>
        <v>SSC</v>
      </c>
      <c r="C22" s="287" t="s">
        <v>239</v>
      </c>
      <c r="D22" s="287" t="s">
        <v>240</v>
      </c>
      <c r="E22" s="288" t="str">
        <f>IFERROR(INDEX('[6]PCD List'!$E$3:$O$41,MATCH(DPWW3_blank!$D22,'[6]PCD List'!$D$3:$D$41,0),MATCH(DPWW3_blank!$B22,'[6]PCD List'!$E$2:$O$2,0)),"")</f>
        <v/>
      </c>
      <c r="F22" s="134" t="s">
        <v>241</v>
      </c>
      <c r="G22" s="63" t="s">
        <v>1030</v>
      </c>
      <c r="H22" s="232" t="s">
        <v>153</v>
      </c>
      <c r="I22" s="233">
        <v>0</v>
      </c>
      <c r="J22" s="234"/>
      <c r="K22" s="787"/>
      <c r="L22" s="234"/>
      <c r="M22" s="205"/>
      <c r="N22" s="206"/>
      <c r="O22" s="207"/>
      <c r="P22" s="207"/>
      <c r="Q22" s="208"/>
      <c r="R22" s="209"/>
      <c r="S22" s="207"/>
      <c r="T22" s="207"/>
      <c r="U22" s="210"/>
      <c r="V22" s="211"/>
      <c r="W22" s="207"/>
      <c r="X22" s="207"/>
      <c r="Y22" s="210"/>
      <c r="Z22" s="211"/>
      <c r="AA22" s="207"/>
      <c r="AB22" s="207"/>
      <c r="AC22" s="212"/>
      <c r="AD22" s="209"/>
      <c r="AE22" s="207"/>
      <c r="AF22" s="207"/>
      <c r="AG22" s="208"/>
      <c r="AH22" s="39"/>
      <c r="AI22" s="39"/>
      <c r="AJ22" s="235"/>
      <c r="AK22" s="94"/>
      <c r="AL22" s="94"/>
      <c r="AM22" s="94"/>
      <c r="AN22" s="94"/>
      <c r="AO22" s="94"/>
      <c r="AP22" s="94"/>
      <c r="AQ22" s="94"/>
      <c r="AR22" s="94"/>
      <c r="AS22" s="94"/>
      <c r="AT22" s="94"/>
      <c r="AU22" s="236"/>
      <c r="AW22" s="237" t="s">
        <v>1039</v>
      </c>
      <c r="AZ22" s="43" t="s">
        <v>1031</v>
      </c>
      <c r="BA22" s="238"/>
      <c r="BB22" s="239"/>
      <c r="BC22" s="289" t="s">
        <v>1060</v>
      </c>
      <c r="BD22" s="241" t="s">
        <v>1060</v>
      </c>
      <c r="BE22" s="74" t="s">
        <v>1060</v>
      </c>
      <c r="BF22" s="74" t="s">
        <v>1060</v>
      </c>
      <c r="BG22" s="242" t="s">
        <v>1060</v>
      </c>
      <c r="BH22" s="241" t="s">
        <v>1060</v>
      </c>
      <c r="BI22" s="74" t="s">
        <v>1060</v>
      </c>
      <c r="BJ22" s="74" t="s">
        <v>1060</v>
      </c>
      <c r="BK22" s="242" t="s">
        <v>1060</v>
      </c>
      <c r="BL22" s="241" t="s">
        <v>1060</v>
      </c>
      <c r="BM22" s="74" t="s">
        <v>1060</v>
      </c>
      <c r="BN22" s="74" t="s">
        <v>1060</v>
      </c>
      <c r="BO22" s="242" t="s">
        <v>1060</v>
      </c>
      <c r="BP22" s="241" t="s">
        <v>1060</v>
      </c>
      <c r="BQ22" s="74" t="s">
        <v>1060</v>
      </c>
      <c r="BR22" s="74" t="s">
        <v>1060</v>
      </c>
      <c r="BS22" s="242" t="s">
        <v>1060</v>
      </c>
      <c r="BT22" s="241" t="s">
        <v>1060</v>
      </c>
      <c r="BU22" s="74" t="s">
        <v>1060</v>
      </c>
      <c r="BV22" s="74" t="s">
        <v>1060</v>
      </c>
      <c r="BW22" s="242" t="s">
        <v>1060</v>
      </c>
      <c r="BX22" s="52"/>
      <c r="BY22" s="243" t="str">
        <f t="shared" si="7"/>
        <v>PCD_DPWW3_TCR1_DLY_S6</v>
      </c>
      <c r="BZ22" s="243" t="str">
        <f t="shared" si="7"/>
        <v>PCD_DPWW3_TCR1_DIR_S6</v>
      </c>
      <c r="CA22" s="243" t="str">
        <f t="shared" si="7"/>
        <v>PCD_DPWW3_TCR1_DSCR_S6</v>
      </c>
      <c r="CB22" s="243" t="str">
        <f t="shared" si="7"/>
        <v>PCD_DPWW3_TCR1_DCS_S6</v>
      </c>
      <c r="CC22" s="243" t="str">
        <f t="shared" si="7"/>
        <v>PCD_DPWW3_TCR1_DSCS_S6</v>
      </c>
      <c r="CD22" s="243" t="str">
        <f t="shared" si="7"/>
        <v>PCD_DPWW3_TCR1_DPP_S6</v>
      </c>
      <c r="CE22" s="243" t="str">
        <f t="shared" si="7"/>
        <v>PCD_DPWW3_TCR1_DTPI_S6</v>
      </c>
      <c r="CF22" s="243" t="str">
        <f t="shared" si="7"/>
        <v>PCD_DPWW3_TCR1_DCI_S6</v>
      </c>
      <c r="CG22" s="243" t="str">
        <f t="shared" si="7"/>
        <v>PCD_DPWW3_TCR1_DSI_S6</v>
      </c>
      <c r="CH22" s="243" t="str">
        <f t="shared" si="7"/>
        <v>PCD_DPWW3_TCR1_DER_S6</v>
      </c>
      <c r="CI22" s="243" t="str">
        <f t="shared" si="6"/>
        <v>PCD_DPWW3_TCR1_RS_S6</v>
      </c>
      <c r="CJ22" s="243" t="str">
        <f t="shared" si="7"/>
        <v>PCD_DPWW3_TCR1_DPLE_S6</v>
      </c>
    </row>
    <row r="23" spans="2:88" s="43" customFormat="1" ht="15" x14ac:dyDescent="0.25">
      <c r="B23" s="290" t="str">
        <f t="shared" si="5"/>
        <v>SSC</v>
      </c>
      <c r="C23" s="291" t="s">
        <v>239</v>
      </c>
      <c r="D23" s="291" t="s">
        <v>240</v>
      </c>
      <c r="E23" s="246" t="str">
        <f>IFERROR(INDEX('[6]PCD List'!$E$3:$O$41,MATCH(DPWW3_blank!$D23,'[6]PCD List'!$D$3:$D$41,0),MATCH(DPWW3_blank!$B23,'[6]PCD List'!$E$2:$O$2,0)),"")</f>
        <v/>
      </c>
      <c r="F23" s="292" t="s">
        <v>241</v>
      </c>
      <c r="G23" s="63" t="s">
        <v>1033</v>
      </c>
      <c r="H23" s="232" t="s">
        <v>153</v>
      </c>
      <c r="I23" s="233">
        <v>0</v>
      </c>
      <c r="J23" s="234"/>
      <c r="K23" s="787"/>
      <c r="L23" s="234"/>
      <c r="M23" s="251"/>
      <c r="N23" s="252"/>
      <c r="O23" s="253"/>
      <c r="P23" s="253"/>
      <c r="Q23" s="254"/>
      <c r="R23" s="255"/>
      <c r="S23" s="253"/>
      <c r="T23" s="253"/>
      <c r="U23" s="256"/>
      <c r="V23" s="257"/>
      <c r="W23" s="253"/>
      <c r="X23" s="253"/>
      <c r="Y23" s="256"/>
      <c r="Z23" s="257"/>
      <c r="AA23" s="253"/>
      <c r="AB23" s="253"/>
      <c r="AC23" s="258"/>
      <c r="AD23" s="255"/>
      <c r="AE23" s="253"/>
      <c r="AF23" s="253"/>
      <c r="AG23" s="254"/>
      <c r="AH23" s="39"/>
      <c r="AI23" s="39"/>
      <c r="AJ23" s="235"/>
      <c r="AK23" s="94"/>
      <c r="AL23" s="94"/>
      <c r="AM23" s="94"/>
      <c r="AN23" s="94"/>
      <c r="AO23" s="94"/>
      <c r="AP23" s="94"/>
      <c r="AQ23" s="94"/>
      <c r="AR23" s="94"/>
      <c r="AS23" s="94"/>
      <c r="AT23" s="94"/>
      <c r="AU23" s="236"/>
      <c r="AW23" s="237" t="s">
        <v>1039</v>
      </c>
      <c r="AZ23" s="43" t="s">
        <v>1034</v>
      </c>
      <c r="BA23" s="238"/>
      <c r="BB23" s="239"/>
      <c r="BC23" s="289" t="s">
        <v>1061</v>
      </c>
      <c r="BD23" s="241" t="s">
        <v>1061</v>
      </c>
      <c r="BE23" s="74" t="s">
        <v>1061</v>
      </c>
      <c r="BF23" s="74" t="s">
        <v>1061</v>
      </c>
      <c r="BG23" s="242" t="s">
        <v>1061</v>
      </c>
      <c r="BH23" s="241" t="s">
        <v>1061</v>
      </c>
      <c r="BI23" s="74" t="s">
        <v>1061</v>
      </c>
      <c r="BJ23" s="74" t="s">
        <v>1061</v>
      </c>
      <c r="BK23" s="242" t="s">
        <v>1061</v>
      </c>
      <c r="BL23" s="241" t="s">
        <v>1061</v>
      </c>
      <c r="BM23" s="74" t="s">
        <v>1061</v>
      </c>
      <c r="BN23" s="74" t="s">
        <v>1061</v>
      </c>
      <c r="BO23" s="242" t="s">
        <v>1061</v>
      </c>
      <c r="BP23" s="241" t="s">
        <v>1061</v>
      </c>
      <c r="BQ23" s="74" t="s">
        <v>1061</v>
      </c>
      <c r="BR23" s="74" t="s">
        <v>1061</v>
      </c>
      <c r="BS23" s="242" t="s">
        <v>1061</v>
      </c>
      <c r="BT23" s="241" t="s">
        <v>1061</v>
      </c>
      <c r="BU23" s="74" t="s">
        <v>1061</v>
      </c>
      <c r="BV23" s="74" t="s">
        <v>1061</v>
      </c>
      <c r="BW23" s="242" t="s">
        <v>1061</v>
      </c>
      <c r="BX23" s="52"/>
      <c r="BY23" s="243" t="str">
        <f t="shared" si="7"/>
        <v>PCD_DPWW3_TCR1_DLY_S7</v>
      </c>
      <c r="BZ23" s="243" t="str">
        <f t="shared" si="7"/>
        <v>PCD_DPWW3_TCR1_DIR_S7</v>
      </c>
      <c r="CA23" s="243" t="str">
        <f t="shared" si="7"/>
        <v>PCD_DPWW3_TCR1_DSCR_S7</v>
      </c>
      <c r="CB23" s="243" t="str">
        <f t="shared" si="7"/>
        <v>PCD_DPWW3_TCR1_DCS_S7</v>
      </c>
      <c r="CC23" s="243" t="str">
        <f t="shared" si="7"/>
        <v>PCD_DPWW3_TCR1_DSCS_S7</v>
      </c>
      <c r="CD23" s="243" t="str">
        <f t="shared" si="7"/>
        <v>PCD_DPWW3_TCR1_DPP_S7</v>
      </c>
      <c r="CE23" s="243" t="str">
        <f t="shared" si="7"/>
        <v>PCD_DPWW3_TCR1_DTPI_S7</v>
      </c>
      <c r="CF23" s="243" t="str">
        <f t="shared" si="7"/>
        <v>PCD_DPWW3_TCR1_DCI_S7</v>
      </c>
      <c r="CG23" s="243" t="str">
        <f t="shared" si="7"/>
        <v>PCD_DPWW3_TCR1_DSI_S7</v>
      </c>
      <c r="CH23" s="243" t="str">
        <f t="shared" si="7"/>
        <v>PCD_DPWW3_TCR1_DER_S7</v>
      </c>
      <c r="CI23" s="243" t="str">
        <f t="shared" si="6"/>
        <v>PCD_DPWW3_TCR1_RS_S7</v>
      </c>
      <c r="CJ23" s="243" t="str">
        <f t="shared" si="7"/>
        <v>PCD_DPWW3_TCR1_DPLE_S7</v>
      </c>
    </row>
    <row r="24" spans="2:88" s="43" customFormat="1" ht="15.6" thickBot="1" x14ac:dyDescent="0.3">
      <c r="B24" s="293" t="str">
        <f t="shared" si="5"/>
        <v>SSC</v>
      </c>
      <c r="C24" s="294" t="s">
        <v>239</v>
      </c>
      <c r="D24" s="294" t="s">
        <v>240</v>
      </c>
      <c r="E24" s="295" t="str">
        <f>IFERROR(INDEX('[6]PCD List'!$E$3:$O$41,MATCH(DPWW3_blank!$D24,'[6]PCD List'!$D$3:$D$41,0),MATCH(DPWW3_blank!$B24,'[6]PCD List'!$E$2:$O$2,0)),"")</f>
        <v/>
      </c>
      <c r="F24" s="296" t="s">
        <v>241</v>
      </c>
      <c r="G24" s="264" t="s">
        <v>1036</v>
      </c>
      <c r="H24" s="265" t="s">
        <v>153</v>
      </c>
      <c r="I24" s="266">
        <v>0</v>
      </c>
      <c r="J24" s="234"/>
      <c r="K24" s="788"/>
      <c r="L24" s="234"/>
      <c r="M24" s="267">
        <f>SUM( M16:M22)</f>
        <v>0</v>
      </c>
      <c r="N24" s="297">
        <f t="shared" ref="N24:AG24" si="8">SUM( N16:N22)</f>
        <v>0</v>
      </c>
      <c r="O24" s="268">
        <f t="shared" si="8"/>
        <v>0</v>
      </c>
      <c r="P24" s="268">
        <f t="shared" si="8"/>
        <v>0</v>
      </c>
      <c r="Q24" s="268">
        <f t="shared" si="8"/>
        <v>0</v>
      </c>
      <c r="R24" s="268">
        <f t="shared" si="8"/>
        <v>0</v>
      </c>
      <c r="S24" s="268">
        <f t="shared" si="8"/>
        <v>0</v>
      </c>
      <c r="T24" s="268">
        <f t="shared" si="8"/>
        <v>0</v>
      </c>
      <c r="U24" s="268">
        <f t="shared" si="8"/>
        <v>0</v>
      </c>
      <c r="V24" s="268">
        <f t="shared" si="8"/>
        <v>0</v>
      </c>
      <c r="W24" s="268">
        <f t="shared" si="8"/>
        <v>0</v>
      </c>
      <c r="X24" s="268">
        <f t="shared" si="8"/>
        <v>0</v>
      </c>
      <c r="Y24" s="268">
        <f t="shared" si="8"/>
        <v>0</v>
      </c>
      <c r="Z24" s="268">
        <f t="shared" si="8"/>
        <v>0</v>
      </c>
      <c r="AA24" s="268">
        <f t="shared" si="8"/>
        <v>0</v>
      </c>
      <c r="AB24" s="268">
        <f t="shared" si="8"/>
        <v>0</v>
      </c>
      <c r="AC24" s="268">
        <f t="shared" si="8"/>
        <v>0</v>
      </c>
      <c r="AD24" s="268">
        <f t="shared" si="8"/>
        <v>0</v>
      </c>
      <c r="AE24" s="268">
        <f t="shared" si="8"/>
        <v>0</v>
      </c>
      <c r="AF24" s="268">
        <f t="shared" si="8"/>
        <v>0</v>
      </c>
      <c r="AG24" s="268">
        <f t="shared" si="8"/>
        <v>0</v>
      </c>
      <c r="AH24" s="39"/>
      <c r="AI24" s="39"/>
      <c r="AJ24" s="269"/>
      <c r="AK24" s="270"/>
      <c r="AL24" s="270"/>
      <c r="AM24" s="270"/>
      <c r="AN24" s="270"/>
      <c r="AO24" s="270"/>
      <c r="AP24" s="270"/>
      <c r="AQ24" s="270"/>
      <c r="AR24" s="270"/>
      <c r="AS24" s="270"/>
      <c r="AT24" s="270"/>
      <c r="AU24" s="271"/>
      <c r="AW24" s="237" t="s">
        <v>1039</v>
      </c>
      <c r="AZ24" s="43" t="s">
        <v>1037</v>
      </c>
      <c r="BA24" s="238"/>
      <c r="BB24" s="239"/>
      <c r="BC24" s="273" t="s">
        <v>1062</v>
      </c>
      <c r="BD24" s="274" t="s">
        <v>1062</v>
      </c>
      <c r="BE24" s="275" t="s">
        <v>1062</v>
      </c>
      <c r="BF24" s="275" t="s">
        <v>1062</v>
      </c>
      <c r="BG24" s="277" t="s">
        <v>1062</v>
      </c>
      <c r="BH24" s="274" t="s">
        <v>1062</v>
      </c>
      <c r="BI24" s="275" t="s">
        <v>1062</v>
      </c>
      <c r="BJ24" s="275" t="s">
        <v>1062</v>
      </c>
      <c r="BK24" s="277" t="s">
        <v>1062</v>
      </c>
      <c r="BL24" s="274" t="s">
        <v>1062</v>
      </c>
      <c r="BM24" s="275" t="s">
        <v>1062</v>
      </c>
      <c r="BN24" s="275" t="s">
        <v>1062</v>
      </c>
      <c r="BO24" s="277" t="s">
        <v>1062</v>
      </c>
      <c r="BP24" s="274" t="s">
        <v>1062</v>
      </c>
      <c r="BQ24" s="275" t="s">
        <v>1062</v>
      </c>
      <c r="BR24" s="275" t="s">
        <v>1062</v>
      </c>
      <c r="BS24" s="277" t="s">
        <v>1062</v>
      </c>
      <c r="BT24" s="274" t="s">
        <v>1062</v>
      </c>
      <c r="BU24" s="275" t="s">
        <v>1062</v>
      </c>
      <c r="BV24" s="275" t="s">
        <v>1062</v>
      </c>
      <c r="BW24" s="277" t="s">
        <v>1062</v>
      </c>
      <c r="BX24" s="52"/>
      <c r="BY24" s="243" t="str">
        <f t="shared" si="7"/>
        <v>PCD_DPWW3_TCR1_DLY_ST</v>
      </c>
      <c r="BZ24" s="243" t="str">
        <f t="shared" si="7"/>
        <v>PCD_DPWW3_TCR1_DIR_ST</v>
      </c>
      <c r="CA24" s="243" t="str">
        <f t="shared" si="7"/>
        <v>PCD_DPWW3_TCR1_DSCR_ST</v>
      </c>
      <c r="CB24" s="243" t="str">
        <f t="shared" si="7"/>
        <v>PCD_DPWW3_TCR1_DCS_ST</v>
      </c>
      <c r="CC24" s="243" t="str">
        <f t="shared" si="7"/>
        <v>PCD_DPWW3_TCR1_DSCS_ST</v>
      </c>
      <c r="CD24" s="243" t="str">
        <f t="shared" si="7"/>
        <v>PCD_DPWW3_TCR1_DPP_ST</v>
      </c>
      <c r="CE24" s="243" t="str">
        <f t="shared" si="7"/>
        <v>PCD_DPWW3_TCR1_DTPI_ST</v>
      </c>
      <c r="CF24" s="243" t="str">
        <f t="shared" si="7"/>
        <v>PCD_DPWW3_TCR1_DCI_ST</v>
      </c>
      <c r="CG24" s="243" t="str">
        <f t="shared" si="7"/>
        <v>PCD_DPWW3_TCR1_DSI_ST</v>
      </c>
      <c r="CH24" s="243" t="str">
        <f t="shared" si="7"/>
        <v>PCD_DPWW3_TCR1_DER_ST</v>
      </c>
      <c r="CI24" s="243" t="str">
        <f t="shared" si="6"/>
        <v>PCD_DPWW3_TCR1_RS_ST</v>
      </c>
      <c r="CJ24" s="243" t="str">
        <f t="shared" si="7"/>
        <v>PCD_DPWW3_TCR1_DPLE_ST</v>
      </c>
    </row>
    <row r="25" spans="2:88" s="43" customFormat="1" ht="15" x14ac:dyDescent="0.25">
      <c r="B25" s="197" t="str">
        <f xml:space="preserve"> B24</f>
        <v>SSC</v>
      </c>
      <c r="C25" s="278" t="s">
        <v>239</v>
      </c>
      <c r="D25" s="278" t="s">
        <v>256</v>
      </c>
      <c r="E25" s="279" t="str">
        <f>IFERROR(INDEX('[6]PCD List'!$E$3:$O$41,MATCH(DPWW3_blank!$D25,'[6]PCD List'!$D$3:$D$41,0),MATCH(DPWW3_blank!$B25,'[6]PCD List'!$E$2:$O$2,0)),"")</f>
        <v/>
      </c>
      <c r="F25" s="141" t="s">
        <v>257</v>
      </c>
      <c r="G25" s="63" t="s">
        <v>998</v>
      </c>
      <c r="H25" s="232" t="s">
        <v>153</v>
      </c>
      <c r="I25" s="233">
        <v>0</v>
      </c>
      <c r="J25" s="95"/>
      <c r="K25" s="786"/>
      <c r="L25" s="95"/>
      <c r="M25" s="205"/>
      <c r="N25" s="206"/>
      <c r="O25" s="207"/>
      <c r="P25" s="207"/>
      <c r="Q25" s="208"/>
      <c r="R25" s="209"/>
      <c r="S25" s="207"/>
      <c r="T25" s="207"/>
      <c r="U25" s="210"/>
      <c r="V25" s="211"/>
      <c r="W25" s="207"/>
      <c r="X25" s="207"/>
      <c r="Y25" s="210"/>
      <c r="Z25" s="211"/>
      <c r="AA25" s="207"/>
      <c r="AB25" s="207"/>
      <c r="AC25" s="212"/>
      <c r="AD25" s="209"/>
      <c r="AE25" s="207"/>
      <c r="AF25" s="207"/>
      <c r="AG25" s="208"/>
      <c r="AH25" s="39"/>
      <c r="AI25" s="39"/>
      <c r="AJ25" s="235"/>
      <c r="AK25" s="94"/>
      <c r="AL25" s="94"/>
      <c r="AM25" s="94"/>
      <c r="AN25" s="94"/>
      <c r="AO25" s="94"/>
      <c r="AP25" s="94"/>
      <c r="AQ25" s="94"/>
      <c r="AR25" s="94"/>
      <c r="AS25" s="94"/>
      <c r="AT25" s="94"/>
      <c r="AU25" s="236"/>
      <c r="AW25" s="237" t="s">
        <v>1063</v>
      </c>
      <c r="AZ25" s="43" t="s">
        <v>1064</v>
      </c>
      <c r="BA25" s="289" t="s">
        <v>1065</v>
      </c>
      <c r="BB25" s="218"/>
      <c r="BC25" s="286" t="s">
        <v>1066</v>
      </c>
      <c r="BD25" s="220" t="s">
        <v>1066</v>
      </c>
      <c r="BE25" s="221" t="s">
        <v>1066</v>
      </c>
      <c r="BF25" s="221" t="s">
        <v>1066</v>
      </c>
      <c r="BG25" s="223" t="s">
        <v>1066</v>
      </c>
      <c r="BH25" s="220" t="s">
        <v>1066</v>
      </c>
      <c r="BI25" s="221" t="s">
        <v>1066</v>
      </c>
      <c r="BJ25" s="221" t="s">
        <v>1066</v>
      </c>
      <c r="BK25" s="223" t="s">
        <v>1066</v>
      </c>
      <c r="BL25" s="220" t="s">
        <v>1066</v>
      </c>
      <c r="BM25" s="221" t="s">
        <v>1066</v>
      </c>
      <c r="BN25" s="221" t="s">
        <v>1066</v>
      </c>
      <c r="BO25" s="223" t="s">
        <v>1066</v>
      </c>
      <c r="BP25" s="220" t="s">
        <v>1066</v>
      </c>
      <c r="BQ25" s="221" t="s">
        <v>1066</v>
      </c>
      <c r="BR25" s="221" t="s">
        <v>1066</v>
      </c>
      <c r="BS25" s="223" t="s">
        <v>1066</v>
      </c>
      <c r="BT25" s="220" t="s">
        <v>1066</v>
      </c>
      <c r="BU25" s="221" t="s">
        <v>1066</v>
      </c>
      <c r="BV25" s="221" t="s">
        <v>1066</v>
      </c>
      <c r="BW25" s="223" t="s">
        <v>1066</v>
      </c>
      <c r="BX25" s="52"/>
      <c r="BY25" s="224" t="s">
        <v>1067</v>
      </c>
      <c r="BZ25" s="225" t="s">
        <v>1068</v>
      </c>
      <c r="CA25" s="78" t="s">
        <v>1069</v>
      </c>
      <c r="CB25" s="78" t="s">
        <v>1070</v>
      </c>
      <c r="CC25" s="78" t="s">
        <v>1071</v>
      </c>
      <c r="CD25" s="78" t="s">
        <v>1072</v>
      </c>
      <c r="CE25" s="78" t="s">
        <v>1073</v>
      </c>
      <c r="CF25" s="78" t="s">
        <v>1074</v>
      </c>
      <c r="CG25" s="78" t="s">
        <v>1075</v>
      </c>
      <c r="CH25" s="78" t="s">
        <v>1076</v>
      </c>
      <c r="CI25" s="226" t="s">
        <v>1077</v>
      </c>
      <c r="CJ25" s="227" t="s">
        <v>1078</v>
      </c>
    </row>
    <row r="26" spans="2:88" s="43" customFormat="1" ht="15" x14ac:dyDescent="0.25">
      <c r="B26" s="197" t="str">
        <f t="shared" ref="B26:B33" si="9" xml:space="preserve"> B25</f>
        <v>SSC</v>
      </c>
      <c r="C26" s="287" t="s">
        <v>239</v>
      </c>
      <c r="D26" s="287" t="s">
        <v>256</v>
      </c>
      <c r="E26" s="288" t="str">
        <f>IFERROR(INDEX('[6]PCD List'!$E$3:$O$41,MATCH(DPWW3_blank!$D26,'[6]PCD List'!$D$3:$D$41,0),MATCH(DPWW3_blank!$B26,'[6]PCD List'!$E$2:$O$2,0)),"")</f>
        <v/>
      </c>
      <c r="F26" s="134" t="s">
        <v>257</v>
      </c>
      <c r="G26" s="63" t="s">
        <v>1015</v>
      </c>
      <c r="H26" s="232" t="s">
        <v>153</v>
      </c>
      <c r="I26" s="233">
        <v>0</v>
      </c>
      <c r="J26" s="234"/>
      <c r="K26" s="787"/>
      <c r="L26" s="234"/>
      <c r="M26" s="205"/>
      <c r="N26" s="206"/>
      <c r="O26" s="207"/>
      <c r="P26" s="207"/>
      <c r="Q26" s="208"/>
      <c r="R26" s="209"/>
      <c r="S26" s="207"/>
      <c r="T26" s="207"/>
      <c r="U26" s="210"/>
      <c r="V26" s="211"/>
      <c r="W26" s="207"/>
      <c r="X26" s="207"/>
      <c r="Y26" s="210"/>
      <c r="Z26" s="211"/>
      <c r="AA26" s="207"/>
      <c r="AB26" s="207"/>
      <c r="AC26" s="212"/>
      <c r="AD26" s="209"/>
      <c r="AE26" s="207"/>
      <c r="AF26" s="207"/>
      <c r="AG26" s="208"/>
      <c r="AH26" s="39"/>
      <c r="AI26" s="39"/>
      <c r="AJ26" s="235"/>
      <c r="AK26" s="94"/>
      <c r="AL26" s="94"/>
      <c r="AM26" s="94"/>
      <c r="AN26" s="94"/>
      <c r="AO26" s="94"/>
      <c r="AP26" s="94"/>
      <c r="AQ26" s="94"/>
      <c r="AR26" s="94"/>
      <c r="AS26" s="94"/>
      <c r="AT26" s="94"/>
      <c r="AU26" s="236"/>
      <c r="AW26" s="237" t="s">
        <v>1063</v>
      </c>
      <c r="AZ26" s="43" t="s">
        <v>1016</v>
      </c>
      <c r="BA26" s="238"/>
      <c r="BB26" s="239"/>
      <c r="BC26" s="289" t="s">
        <v>1079</v>
      </c>
      <c r="BD26" s="241" t="s">
        <v>1079</v>
      </c>
      <c r="BE26" s="74" t="s">
        <v>1079</v>
      </c>
      <c r="BF26" s="74" t="s">
        <v>1079</v>
      </c>
      <c r="BG26" s="242" t="s">
        <v>1079</v>
      </c>
      <c r="BH26" s="241" t="s">
        <v>1079</v>
      </c>
      <c r="BI26" s="74" t="s">
        <v>1079</v>
      </c>
      <c r="BJ26" s="74" t="s">
        <v>1079</v>
      </c>
      <c r="BK26" s="242" t="s">
        <v>1079</v>
      </c>
      <c r="BL26" s="241" t="s">
        <v>1079</v>
      </c>
      <c r="BM26" s="74" t="s">
        <v>1079</v>
      </c>
      <c r="BN26" s="74" t="s">
        <v>1079</v>
      </c>
      <c r="BO26" s="242" t="s">
        <v>1079</v>
      </c>
      <c r="BP26" s="241" t="s">
        <v>1079</v>
      </c>
      <c r="BQ26" s="74" t="s">
        <v>1079</v>
      </c>
      <c r="BR26" s="74" t="s">
        <v>1079</v>
      </c>
      <c r="BS26" s="242" t="s">
        <v>1079</v>
      </c>
      <c r="BT26" s="241" t="s">
        <v>1079</v>
      </c>
      <c r="BU26" s="74" t="s">
        <v>1079</v>
      </c>
      <c r="BV26" s="74" t="s">
        <v>1079</v>
      </c>
      <c r="BW26" s="242" t="s">
        <v>1079</v>
      </c>
      <c r="BX26" s="52"/>
      <c r="BY26" s="243" t="str">
        <f>BY$25&amp;$AZ26</f>
        <v>PCD_DPWW3_TNR1_DLY_S1</v>
      </c>
      <c r="BZ26" s="243" t="str">
        <f t="shared" ref="BZ26:CJ33" si="10">BZ$25&amp;$AZ26</f>
        <v>PCD_DPWW3_TNR1_DIR_S1</v>
      </c>
      <c r="CA26" s="243" t="str">
        <f t="shared" si="10"/>
        <v>PCD_DPWW3_TNR1_DSCR_S1</v>
      </c>
      <c r="CB26" s="243" t="str">
        <f t="shared" si="10"/>
        <v>PCD_DPWW3_TNR1_DCS_S1</v>
      </c>
      <c r="CC26" s="243" t="str">
        <f t="shared" si="10"/>
        <v>PCD_DPWW3_TNR1_DSCS_S1</v>
      </c>
      <c r="CD26" s="243" t="str">
        <f t="shared" si="10"/>
        <v>PCD_DPWW3_TNR1_DPP_S1</v>
      </c>
      <c r="CE26" s="243" t="str">
        <f t="shared" si="10"/>
        <v>PCD_DPWW3_TNR1_DTPI_S1</v>
      </c>
      <c r="CF26" s="243" t="str">
        <f t="shared" si="10"/>
        <v>PCD_DPWW3_TNR1_DCI_S1</v>
      </c>
      <c r="CG26" s="243" t="str">
        <f t="shared" si="10"/>
        <v>PCD_DPWW3_TNR1_DSI_S1</v>
      </c>
      <c r="CH26" s="243" t="str">
        <f t="shared" si="10"/>
        <v>PCD_DPWW3_TNR1_DER_S1</v>
      </c>
      <c r="CI26" s="243" t="str">
        <f t="shared" si="10"/>
        <v>PCD_DPWW3_TNR1_RS_S1</v>
      </c>
      <c r="CJ26" s="243" t="str">
        <f t="shared" si="10"/>
        <v>PCD_DPWW3_TNR1_DPLE_S1</v>
      </c>
    </row>
    <row r="27" spans="2:88" s="43" customFormat="1" ht="15" x14ac:dyDescent="0.25">
      <c r="B27" s="197" t="str">
        <f t="shared" si="9"/>
        <v>SSC</v>
      </c>
      <c r="C27" s="287" t="s">
        <v>239</v>
      </c>
      <c r="D27" s="287" t="s">
        <v>256</v>
      </c>
      <c r="E27" s="288" t="str">
        <f>IFERROR(INDEX('[6]PCD List'!$E$3:$O$41,MATCH(DPWW3_blank!$D27,'[6]PCD List'!$D$3:$D$41,0),MATCH(DPWW3_blank!$B27,'[6]PCD List'!$E$2:$O$2,0)),"")</f>
        <v/>
      </c>
      <c r="F27" s="134" t="s">
        <v>257</v>
      </c>
      <c r="G27" s="63" t="s">
        <v>1018</v>
      </c>
      <c r="H27" s="232" t="s">
        <v>153</v>
      </c>
      <c r="I27" s="233">
        <v>0</v>
      </c>
      <c r="J27" s="234"/>
      <c r="K27" s="787"/>
      <c r="L27" s="234"/>
      <c r="M27" s="205"/>
      <c r="N27" s="206"/>
      <c r="O27" s="207"/>
      <c r="P27" s="207"/>
      <c r="Q27" s="208"/>
      <c r="R27" s="209"/>
      <c r="S27" s="207"/>
      <c r="T27" s="207"/>
      <c r="U27" s="210"/>
      <c r="V27" s="211"/>
      <c r="W27" s="207"/>
      <c r="X27" s="207"/>
      <c r="Y27" s="210"/>
      <c r="Z27" s="211"/>
      <c r="AA27" s="207"/>
      <c r="AB27" s="207"/>
      <c r="AC27" s="212"/>
      <c r="AD27" s="209"/>
      <c r="AE27" s="207"/>
      <c r="AF27" s="207"/>
      <c r="AG27" s="208"/>
      <c r="AH27" s="39"/>
      <c r="AI27" s="39"/>
      <c r="AJ27" s="235"/>
      <c r="AK27" s="94"/>
      <c r="AL27" s="94"/>
      <c r="AM27" s="94"/>
      <c r="AN27" s="94"/>
      <c r="AO27" s="94"/>
      <c r="AP27" s="94"/>
      <c r="AQ27" s="94"/>
      <c r="AR27" s="94"/>
      <c r="AS27" s="94"/>
      <c r="AT27" s="94"/>
      <c r="AU27" s="236"/>
      <c r="AW27" s="237" t="s">
        <v>1063</v>
      </c>
      <c r="AZ27" s="43" t="s">
        <v>1019</v>
      </c>
      <c r="BA27" s="238"/>
      <c r="BB27" s="239"/>
      <c r="BC27" s="289" t="s">
        <v>1080</v>
      </c>
      <c r="BD27" s="241" t="s">
        <v>1080</v>
      </c>
      <c r="BE27" s="74" t="s">
        <v>1080</v>
      </c>
      <c r="BF27" s="74" t="s">
        <v>1080</v>
      </c>
      <c r="BG27" s="242" t="s">
        <v>1080</v>
      </c>
      <c r="BH27" s="241" t="s">
        <v>1080</v>
      </c>
      <c r="BI27" s="74" t="s">
        <v>1080</v>
      </c>
      <c r="BJ27" s="74" t="s">
        <v>1080</v>
      </c>
      <c r="BK27" s="242" t="s">
        <v>1080</v>
      </c>
      <c r="BL27" s="241" t="s">
        <v>1080</v>
      </c>
      <c r="BM27" s="74" t="s">
        <v>1080</v>
      </c>
      <c r="BN27" s="74" t="s">
        <v>1080</v>
      </c>
      <c r="BO27" s="242" t="s">
        <v>1080</v>
      </c>
      <c r="BP27" s="241" t="s">
        <v>1080</v>
      </c>
      <c r="BQ27" s="74" t="s">
        <v>1080</v>
      </c>
      <c r="BR27" s="74" t="s">
        <v>1080</v>
      </c>
      <c r="BS27" s="242" t="s">
        <v>1080</v>
      </c>
      <c r="BT27" s="241" t="s">
        <v>1080</v>
      </c>
      <c r="BU27" s="74" t="s">
        <v>1080</v>
      </c>
      <c r="BV27" s="74" t="s">
        <v>1080</v>
      </c>
      <c r="BW27" s="242" t="s">
        <v>1080</v>
      </c>
      <c r="BX27" s="52"/>
      <c r="BY27" s="243" t="str">
        <f t="shared" ref="BY27:CJ33" si="11">BY$25&amp;$AZ27</f>
        <v>PCD_DPWW3_TNR1_DLY_S2</v>
      </c>
      <c r="BZ27" s="243" t="str">
        <f t="shared" si="11"/>
        <v>PCD_DPWW3_TNR1_DIR_S2</v>
      </c>
      <c r="CA27" s="243" t="str">
        <f t="shared" si="11"/>
        <v>PCD_DPWW3_TNR1_DSCR_S2</v>
      </c>
      <c r="CB27" s="243" t="str">
        <f t="shared" si="11"/>
        <v>PCD_DPWW3_TNR1_DCS_S2</v>
      </c>
      <c r="CC27" s="243" t="str">
        <f t="shared" si="11"/>
        <v>PCD_DPWW3_TNR1_DSCS_S2</v>
      </c>
      <c r="CD27" s="243" t="str">
        <f t="shared" si="11"/>
        <v>PCD_DPWW3_TNR1_DPP_S2</v>
      </c>
      <c r="CE27" s="243" t="str">
        <f t="shared" si="11"/>
        <v>PCD_DPWW3_TNR1_DTPI_S2</v>
      </c>
      <c r="CF27" s="243" t="str">
        <f t="shared" si="11"/>
        <v>PCD_DPWW3_TNR1_DCI_S2</v>
      </c>
      <c r="CG27" s="243" t="str">
        <f t="shared" si="11"/>
        <v>PCD_DPWW3_TNR1_DSI_S2</v>
      </c>
      <c r="CH27" s="243" t="str">
        <f t="shared" si="11"/>
        <v>PCD_DPWW3_TNR1_DER_S2</v>
      </c>
      <c r="CI27" s="243" t="str">
        <f t="shared" si="10"/>
        <v>PCD_DPWW3_TNR1_RS_S2</v>
      </c>
      <c r="CJ27" s="243" t="str">
        <f t="shared" si="11"/>
        <v>PCD_DPWW3_TNR1_DPLE_S2</v>
      </c>
    </row>
    <row r="28" spans="2:88" s="43" customFormat="1" ht="15" x14ac:dyDescent="0.25">
      <c r="B28" s="197" t="str">
        <f t="shared" si="9"/>
        <v>SSC</v>
      </c>
      <c r="C28" s="287" t="s">
        <v>239</v>
      </c>
      <c r="D28" s="287" t="s">
        <v>256</v>
      </c>
      <c r="E28" s="288" t="str">
        <f>IFERROR(INDEX('[6]PCD List'!$E$3:$O$41,MATCH(DPWW3_blank!$D28,'[6]PCD List'!$D$3:$D$41,0),MATCH(DPWW3_blank!$B28,'[6]PCD List'!$E$2:$O$2,0)),"")</f>
        <v/>
      </c>
      <c r="F28" s="134" t="s">
        <v>257</v>
      </c>
      <c r="G28" s="63" t="s">
        <v>1021</v>
      </c>
      <c r="H28" s="232" t="s">
        <v>153</v>
      </c>
      <c r="I28" s="233">
        <v>0</v>
      </c>
      <c r="J28" s="234"/>
      <c r="K28" s="787"/>
      <c r="L28" s="234"/>
      <c r="M28" s="205"/>
      <c r="N28" s="206"/>
      <c r="O28" s="207"/>
      <c r="P28" s="207"/>
      <c r="Q28" s="208"/>
      <c r="R28" s="209"/>
      <c r="S28" s="207"/>
      <c r="T28" s="207"/>
      <c r="U28" s="210"/>
      <c r="V28" s="211"/>
      <c r="W28" s="207"/>
      <c r="X28" s="207"/>
      <c r="Y28" s="210"/>
      <c r="Z28" s="211"/>
      <c r="AA28" s="207"/>
      <c r="AB28" s="207"/>
      <c r="AC28" s="212"/>
      <c r="AD28" s="209"/>
      <c r="AE28" s="207"/>
      <c r="AF28" s="207"/>
      <c r="AG28" s="208"/>
      <c r="AH28" s="39"/>
      <c r="AI28" s="39"/>
      <c r="AJ28" s="235"/>
      <c r="AK28" s="94"/>
      <c r="AL28" s="94"/>
      <c r="AM28" s="94"/>
      <c r="AN28" s="94"/>
      <c r="AO28" s="94"/>
      <c r="AP28" s="94"/>
      <c r="AQ28" s="94"/>
      <c r="AR28" s="94"/>
      <c r="AS28" s="94"/>
      <c r="AT28" s="94"/>
      <c r="AU28" s="236"/>
      <c r="AW28" s="237" t="s">
        <v>1063</v>
      </c>
      <c r="AZ28" s="43" t="s">
        <v>1022</v>
      </c>
      <c r="BA28" s="238"/>
      <c r="BB28" s="239"/>
      <c r="BC28" s="289" t="s">
        <v>1081</v>
      </c>
      <c r="BD28" s="241" t="s">
        <v>1081</v>
      </c>
      <c r="BE28" s="74" t="s">
        <v>1081</v>
      </c>
      <c r="BF28" s="74" t="s">
        <v>1081</v>
      </c>
      <c r="BG28" s="242" t="s">
        <v>1081</v>
      </c>
      <c r="BH28" s="241" t="s">
        <v>1081</v>
      </c>
      <c r="BI28" s="74" t="s">
        <v>1081</v>
      </c>
      <c r="BJ28" s="74" t="s">
        <v>1081</v>
      </c>
      <c r="BK28" s="242" t="s">
        <v>1081</v>
      </c>
      <c r="BL28" s="241" t="s">
        <v>1081</v>
      </c>
      <c r="BM28" s="74" t="s">
        <v>1081</v>
      </c>
      <c r="BN28" s="74" t="s">
        <v>1081</v>
      </c>
      <c r="BO28" s="242" t="s">
        <v>1081</v>
      </c>
      <c r="BP28" s="241" t="s">
        <v>1081</v>
      </c>
      <c r="BQ28" s="74" t="s">
        <v>1081</v>
      </c>
      <c r="BR28" s="74" t="s">
        <v>1081</v>
      </c>
      <c r="BS28" s="242" t="s">
        <v>1081</v>
      </c>
      <c r="BT28" s="241" t="s">
        <v>1081</v>
      </c>
      <c r="BU28" s="74" t="s">
        <v>1081</v>
      </c>
      <c r="BV28" s="74" t="s">
        <v>1081</v>
      </c>
      <c r="BW28" s="242" t="s">
        <v>1081</v>
      </c>
      <c r="BX28" s="52"/>
      <c r="BY28" s="243" t="str">
        <f t="shared" si="11"/>
        <v>PCD_DPWW3_TNR1_DLY_S3</v>
      </c>
      <c r="BZ28" s="243" t="str">
        <f t="shared" si="11"/>
        <v>PCD_DPWW3_TNR1_DIR_S3</v>
      </c>
      <c r="CA28" s="243" t="str">
        <f t="shared" si="11"/>
        <v>PCD_DPWW3_TNR1_DSCR_S3</v>
      </c>
      <c r="CB28" s="243" t="str">
        <f t="shared" si="11"/>
        <v>PCD_DPWW3_TNR1_DCS_S3</v>
      </c>
      <c r="CC28" s="243" t="str">
        <f t="shared" si="11"/>
        <v>PCD_DPWW3_TNR1_DSCS_S3</v>
      </c>
      <c r="CD28" s="243" t="str">
        <f t="shared" si="11"/>
        <v>PCD_DPWW3_TNR1_DPP_S3</v>
      </c>
      <c r="CE28" s="243" t="str">
        <f t="shared" si="11"/>
        <v>PCD_DPWW3_TNR1_DTPI_S3</v>
      </c>
      <c r="CF28" s="243" t="str">
        <f t="shared" si="11"/>
        <v>PCD_DPWW3_TNR1_DCI_S3</v>
      </c>
      <c r="CG28" s="243" t="str">
        <f t="shared" si="11"/>
        <v>PCD_DPWW3_TNR1_DSI_S3</v>
      </c>
      <c r="CH28" s="243" t="str">
        <f t="shared" si="11"/>
        <v>PCD_DPWW3_TNR1_DER_S3</v>
      </c>
      <c r="CI28" s="243" t="str">
        <f t="shared" si="10"/>
        <v>PCD_DPWW3_TNR1_RS_S3</v>
      </c>
      <c r="CJ28" s="243" t="str">
        <f t="shared" si="11"/>
        <v>PCD_DPWW3_TNR1_DPLE_S3</v>
      </c>
    </row>
    <row r="29" spans="2:88" s="43" customFormat="1" ht="15" x14ac:dyDescent="0.25">
      <c r="B29" s="197" t="str">
        <f t="shared" si="9"/>
        <v>SSC</v>
      </c>
      <c r="C29" s="287" t="s">
        <v>239</v>
      </c>
      <c r="D29" s="287" t="s">
        <v>256</v>
      </c>
      <c r="E29" s="288" t="str">
        <f>IFERROR(INDEX('[6]PCD List'!$E$3:$O$41,MATCH(DPWW3_blank!$D29,'[6]PCD List'!$D$3:$D$41,0),MATCH(DPWW3_blank!$B29,'[6]PCD List'!$E$2:$O$2,0)),"")</f>
        <v/>
      </c>
      <c r="F29" s="134" t="s">
        <v>257</v>
      </c>
      <c r="G29" s="63" t="s">
        <v>1024</v>
      </c>
      <c r="H29" s="232" t="s">
        <v>153</v>
      </c>
      <c r="I29" s="233">
        <v>0</v>
      </c>
      <c r="J29" s="234"/>
      <c r="K29" s="787"/>
      <c r="L29" s="234"/>
      <c r="M29" s="205"/>
      <c r="N29" s="206"/>
      <c r="O29" s="207"/>
      <c r="P29" s="207"/>
      <c r="Q29" s="208"/>
      <c r="R29" s="209"/>
      <c r="S29" s="207"/>
      <c r="T29" s="207"/>
      <c r="U29" s="210"/>
      <c r="V29" s="211"/>
      <c r="W29" s="207"/>
      <c r="X29" s="207"/>
      <c r="Y29" s="210"/>
      <c r="Z29" s="211"/>
      <c r="AA29" s="207"/>
      <c r="AB29" s="207"/>
      <c r="AC29" s="212"/>
      <c r="AD29" s="209"/>
      <c r="AE29" s="207"/>
      <c r="AF29" s="207"/>
      <c r="AG29" s="208"/>
      <c r="AH29" s="39"/>
      <c r="AI29" s="39"/>
      <c r="AJ29" s="235"/>
      <c r="AK29" s="94"/>
      <c r="AL29" s="94"/>
      <c r="AM29" s="94"/>
      <c r="AN29" s="94"/>
      <c r="AO29" s="94"/>
      <c r="AP29" s="94"/>
      <c r="AQ29" s="94"/>
      <c r="AR29" s="94"/>
      <c r="AS29" s="94"/>
      <c r="AT29" s="94"/>
      <c r="AU29" s="236"/>
      <c r="AW29" s="237" t="s">
        <v>1063</v>
      </c>
      <c r="AZ29" s="43" t="s">
        <v>1025</v>
      </c>
      <c r="BA29" s="238"/>
      <c r="BB29" s="239"/>
      <c r="BC29" s="289" t="s">
        <v>1082</v>
      </c>
      <c r="BD29" s="241" t="s">
        <v>1082</v>
      </c>
      <c r="BE29" s="74" t="s">
        <v>1082</v>
      </c>
      <c r="BF29" s="74" t="s">
        <v>1082</v>
      </c>
      <c r="BG29" s="242" t="s">
        <v>1082</v>
      </c>
      <c r="BH29" s="241" t="s">
        <v>1082</v>
      </c>
      <c r="BI29" s="74" t="s">
        <v>1082</v>
      </c>
      <c r="BJ29" s="74" t="s">
        <v>1082</v>
      </c>
      <c r="BK29" s="242" t="s">
        <v>1082</v>
      </c>
      <c r="BL29" s="241" t="s">
        <v>1082</v>
      </c>
      <c r="BM29" s="74" t="s">
        <v>1082</v>
      </c>
      <c r="BN29" s="74" t="s">
        <v>1082</v>
      </c>
      <c r="BO29" s="242" t="s">
        <v>1082</v>
      </c>
      <c r="BP29" s="241" t="s">
        <v>1082</v>
      </c>
      <c r="BQ29" s="74" t="s">
        <v>1082</v>
      </c>
      <c r="BR29" s="74" t="s">
        <v>1082</v>
      </c>
      <c r="BS29" s="242" t="s">
        <v>1082</v>
      </c>
      <c r="BT29" s="241" t="s">
        <v>1082</v>
      </c>
      <c r="BU29" s="74" t="s">
        <v>1082</v>
      </c>
      <c r="BV29" s="74" t="s">
        <v>1082</v>
      </c>
      <c r="BW29" s="242" t="s">
        <v>1082</v>
      </c>
      <c r="BX29" s="52"/>
      <c r="BY29" s="243" t="str">
        <f t="shared" si="11"/>
        <v>PCD_DPWW3_TNR1_DLY_S4</v>
      </c>
      <c r="BZ29" s="243" t="str">
        <f t="shared" si="11"/>
        <v>PCD_DPWW3_TNR1_DIR_S4</v>
      </c>
      <c r="CA29" s="243" t="str">
        <f t="shared" si="11"/>
        <v>PCD_DPWW3_TNR1_DSCR_S4</v>
      </c>
      <c r="CB29" s="243" t="str">
        <f t="shared" si="11"/>
        <v>PCD_DPWW3_TNR1_DCS_S4</v>
      </c>
      <c r="CC29" s="243" t="str">
        <f t="shared" si="11"/>
        <v>PCD_DPWW3_TNR1_DSCS_S4</v>
      </c>
      <c r="CD29" s="243" t="str">
        <f t="shared" si="11"/>
        <v>PCD_DPWW3_TNR1_DPP_S4</v>
      </c>
      <c r="CE29" s="243" t="str">
        <f t="shared" si="11"/>
        <v>PCD_DPWW3_TNR1_DTPI_S4</v>
      </c>
      <c r="CF29" s="243" t="str">
        <f t="shared" si="11"/>
        <v>PCD_DPWW3_TNR1_DCI_S4</v>
      </c>
      <c r="CG29" s="243" t="str">
        <f t="shared" si="11"/>
        <v>PCD_DPWW3_TNR1_DSI_S4</v>
      </c>
      <c r="CH29" s="243" t="str">
        <f t="shared" si="11"/>
        <v>PCD_DPWW3_TNR1_DER_S4</v>
      </c>
      <c r="CI29" s="243" t="str">
        <f t="shared" si="10"/>
        <v>PCD_DPWW3_TNR1_RS_S4</v>
      </c>
      <c r="CJ29" s="243" t="str">
        <f t="shared" si="11"/>
        <v>PCD_DPWW3_TNR1_DPLE_S4</v>
      </c>
    </row>
    <row r="30" spans="2:88" s="43" customFormat="1" ht="15" x14ac:dyDescent="0.25">
      <c r="B30" s="197" t="str">
        <f t="shared" si="9"/>
        <v>SSC</v>
      </c>
      <c r="C30" s="287" t="s">
        <v>239</v>
      </c>
      <c r="D30" s="287" t="s">
        <v>256</v>
      </c>
      <c r="E30" s="288" t="str">
        <f>IFERROR(INDEX('[6]PCD List'!$E$3:$O$41,MATCH(DPWW3_blank!$D30,'[6]PCD List'!$D$3:$D$41,0),MATCH(DPWW3_blank!$B30,'[6]PCD List'!$E$2:$O$2,0)),"")</f>
        <v/>
      </c>
      <c r="F30" s="134" t="s">
        <v>257</v>
      </c>
      <c r="G30" s="63" t="s">
        <v>1027</v>
      </c>
      <c r="H30" s="232" t="s">
        <v>153</v>
      </c>
      <c r="I30" s="233">
        <v>0</v>
      </c>
      <c r="J30" s="234"/>
      <c r="K30" s="787"/>
      <c r="L30" s="234"/>
      <c r="M30" s="205"/>
      <c r="N30" s="206"/>
      <c r="O30" s="207"/>
      <c r="P30" s="207"/>
      <c r="Q30" s="208"/>
      <c r="R30" s="209"/>
      <c r="S30" s="207"/>
      <c r="T30" s="207"/>
      <c r="U30" s="210"/>
      <c r="V30" s="211"/>
      <c r="W30" s="207"/>
      <c r="X30" s="207"/>
      <c r="Y30" s="210"/>
      <c r="Z30" s="211"/>
      <c r="AA30" s="207"/>
      <c r="AB30" s="207"/>
      <c r="AC30" s="212"/>
      <c r="AD30" s="209"/>
      <c r="AE30" s="207"/>
      <c r="AF30" s="207"/>
      <c r="AG30" s="208"/>
      <c r="AH30" s="39"/>
      <c r="AI30" s="39"/>
      <c r="AJ30" s="235"/>
      <c r="AK30" s="94"/>
      <c r="AL30" s="94"/>
      <c r="AM30" s="94"/>
      <c r="AN30" s="94"/>
      <c r="AO30" s="94"/>
      <c r="AP30" s="94"/>
      <c r="AQ30" s="94"/>
      <c r="AR30" s="94"/>
      <c r="AS30" s="94"/>
      <c r="AT30" s="94"/>
      <c r="AU30" s="236"/>
      <c r="AW30" s="237" t="s">
        <v>1063</v>
      </c>
      <c r="AZ30" s="43" t="s">
        <v>1028</v>
      </c>
      <c r="BA30" s="238"/>
      <c r="BB30" s="239"/>
      <c r="BC30" s="289" t="s">
        <v>1083</v>
      </c>
      <c r="BD30" s="241" t="s">
        <v>1083</v>
      </c>
      <c r="BE30" s="74" t="s">
        <v>1083</v>
      </c>
      <c r="BF30" s="74" t="s">
        <v>1083</v>
      </c>
      <c r="BG30" s="242" t="s">
        <v>1083</v>
      </c>
      <c r="BH30" s="241" t="s">
        <v>1083</v>
      </c>
      <c r="BI30" s="74" t="s">
        <v>1083</v>
      </c>
      <c r="BJ30" s="74" t="s">
        <v>1083</v>
      </c>
      <c r="BK30" s="242" t="s">
        <v>1083</v>
      </c>
      <c r="BL30" s="241" t="s">
        <v>1083</v>
      </c>
      <c r="BM30" s="74" t="s">
        <v>1083</v>
      </c>
      <c r="BN30" s="74" t="s">
        <v>1083</v>
      </c>
      <c r="BO30" s="242" t="s">
        <v>1083</v>
      </c>
      <c r="BP30" s="241" t="s">
        <v>1083</v>
      </c>
      <c r="BQ30" s="74" t="s">
        <v>1083</v>
      </c>
      <c r="BR30" s="74" t="s">
        <v>1083</v>
      </c>
      <c r="BS30" s="242" t="s">
        <v>1083</v>
      </c>
      <c r="BT30" s="241" t="s">
        <v>1083</v>
      </c>
      <c r="BU30" s="74" t="s">
        <v>1083</v>
      </c>
      <c r="BV30" s="74" t="s">
        <v>1083</v>
      </c>
      <c r="BW30" s="242" t="s">
        <v>1083</v>
      </c>
      <c r="BX30" s="52"/>
      <c r="BY30" s="243" t="str">
        <f t="shared" si="11"/>
        <v>PCD_DPWW3_TNR1_DLY_S5</v>
      </c>
      <c r="BZ30" s="243" t="str">
        <f t="shared" si="11"/>
        <v>PCD_DPWW3_TNR1_DIR_S5</v>
      </c>
      <c r="CA30" s="243" t="str">
        <f t="shared" si="11"/>
        <v>PCD_DPWW3_TNR1_DSCR_S5</v>
      </c>
      <c r="CB30" s="243" t="str">
        <f t="shared" si="11"/>
        <v>PCD_DPWW3_TNR1_DCS_S5</v>
      </c>
      <c r="CC30" s="243" t="str">
        <f t="shared" si="11"/>
        <v>PCD_DPWW3_TNR1_DSCS_S5</v>
      </c>
      <c r="CD30" s="243" t="str">
        <f t="shared" si="11"/>
        <v>PCD_DPWW3_TNR1_DPP_S5</v>
      </c>
      <c r="CE30" s="243" t="str">
        <f t="shared" si="11"/>
        <v>PCD_DPWW3_TNR1_DTPI_S5</v>
      </c>
      <c r="CF30" s="243" t="str">
        <f t="shared" si="11"/>
        <v>PCD_DPWW3_TNR1_DCI_S5</v>
      </c>
      <c r="CG30" s="243" t="str">
        <f t="shared" si="11"/>
        <v>PCD_DPWW3_TNR1_DSI_S5</v>
      </c>
      <c r="CH30" s="243" t="str">
        <f t="shared" si="11"/>
        <v>PCD_DPWW3_TNR1_DER_S5</v>
      </c>
      <c r="CI30" s="243" t="str">
        <f t="shared" si="10"/>
        <v>PCD_DPWW3_TNR1_RS_S5</v>
      </c>
      <c r="CJ30" s="243" t="str">
        <f t="shared" si="11"/>
        <v>PCD_DPWW3_TNR1_DPLE_S5</v>
      </c>
    </row>
    <row r="31" spans="2:88" s="43" customFormat="1" ht="15" x14ac:dyDescent="0.25">
      <c r="B31" s="197" t="str">
        <f t="shared" si="9"/>
        <v>SSC</v>
      </c>
      <c r="C31" s="287" t="s">
        <v>239</v>
      </c>
      <c r="D31" s="287" t="s">
        <v>256</v>
      </c>
      <c r="E31" s="288" t="str">
        <f>IFERROR(INDEX('[6]PCD List'!$E$3:$O$41,MATCH(DPWW3_blank!$D31,'[6]PCD List'!$D$3:$D$41,0),MATCH(DPWW3_blank!$B31,'[6]PCD List'!$E$2:$O$2,0)),"")</f>
        <v/>
      </c>
      <c r="F31" s="134" t="s">
        <v>257</v>
      </c>
      <c r="G31" s="63" t="s">
        <v>1030</v>
      </c>
      <c r="H31" s="232" t="s">
        <v>153</v>
      </c>
      <c r="I31" s="233">
        <v>0</v>
      </c>
      <c r="J31" s="234"/>
      <c r="K31" s="787"/>
      <c r="L31" s="234"/>
      <c r="M31" s="205"/>
      <c r="N31" s="206"/>
      <c r="O31" s="207"/>
      <c r="P31" s="207"/>
      <c r="Q31" s="208"/>
      <c r="R31" s="209"/>
      <c r="S31" s="207"/>
      <c r="T31" s="207"/>
      <c r="U31" s="210"/>
      <c r="V31" s="211"/>
      <c r="W31" s="207"/>
      <c r="X31" s="207"/>
      <c r="Y31" s="210"/>
      <c r="Z31" s="211"/>
      <c r="AA31" s="207"/>
      <c r="AB31" s="207"/>
      <c r="AC31" s="212"/>
      <c r="AD31" s="209"/>
      <c r="AE31" s="207"/>
      <c r="AF31" s="207"/>
      <c r="AG31" s="208"/>
      <c r="AH31" s="39"/>
      <c r="AI31" s="39"/>
      <c r="AJ31" s="235"/>
      <c r="AK31" s="94"/>
      <c r="AL31" s="94"/>
      <c r="AM31" s="94"/>
      <c r="AN31" s="94"/>
      <c r="AO31" s="94"/>
      <c r="AP31" s="94"/>
      <c r="AQ31" s="94"/>
      <c r="AR31" s="94"/>
      <c r="AS31" s="94"/>
      <c r="AT31" s="94"/>
      <c r="AU31" s="236"/>
      <c r="AW31" s="237" t="s">
        <v>1063</v>
      </c>
      <c r="AZ31" s="43" t="s">
        <v>1031</v>
      </c>
      <c r="BA31" s="238"/>
      <c r="BB31" s="239"/>
      <c r="BC31" s="289" t="s">
        <v>1084</v>
      </c>
      <c r="BD31" s="241" t="s">
        <v>1084</v>
      </c>
      <c r="BE31" s="74" t="s">
        <v>1084</v>
      </c>
      <c r="BF31" s="74" t="s">
        <v>1084</v>
      </c>
      <c r="BG31" s="242" t="s">
        <v>1084</v>
      </c>
      <c r="BH31" s="241" t="s">
        <v>1084</v>
      </c>
      <c r="BI31" s="74" t="s">
        <v>1084</v>
      </c>
      <c r="BJ31" s="74" t="s">
        <v>1084</v>
      </c>
      <c r="BK31" s="242" t="s">
        <v>1084</v>
      </c>
      <c r="BL31" s="241" t="s">
        <v>1084</v>
      </c>
      <c r="BM31" s="74" t="s">
        <v>1084</v>
      </c>
      <c r="BN31" s="74" t="s">
        <v>1084</v>
      </c>
      <c r="BO31" s="242" t="s">
        <v>1084</v>
      </c>
      <c r="BP31" s="241" t="s">
        <v>1084</v>
      </c>
      <c r="BQ31" s="74" t="s">
        <v>1084</v>
      </c>
      <c r="BR31" s="74" t="s">
        <v>1084</v>
      </c>
      <c r="BS31" s="242" t="s">
        <v>1084</v>
      </c>
      <c r="BT31" s="241" t="s">
        <v>1084</v>
      </c>
      <c r="BU31" s="74" t="s">
        <v>1084</v>
      </c>
      <c r="BV31" s="74" t="s">
        <v>1084</v>
      </c>
      <c r="BW31" s="242" t="s">
        <v>1084</v>
      </c>
      <c r="BX31" s="52"/>
      <c r="BY31" s="243" t="str">
        <f t="shared" si="11"/>
        <v>PCD_DPWW3_TNR1_DLY_S6</v>
      </c>
      <c r="BZ31" s="243" t="str">
        <f t="shared" si="11"/>
        <v>PCD_DPWW3_TNR1_DIR_S6</v>
      </c>
      <c r="CA31" s="243" t="str">
        <f t="shared" si="11"/>
        <v>PCD_DPWW3_TNR1_DSCR_S6</v>
      </c>
      <c r="CB31" s="243" t="str">
        <f t="shared" si="11"/>
        <v>PCD_DPWW3_TNR1_DCS_S6</v>
      </c>
      <c r="CC31" s="243" t="str">
        <f t="shared" si="11"/>
        <v>PCD_DPWW3_TNR1_DSCS_S6</v>
      </c>
      <c r="CD31" s="243" t="str">
        <f t="shared" si="11"/>
        <v>PCD_DPWW3_TNR1_DPP_S6</v>
      </c>
      <c r="CE31" s="243" t="str">
        <f t="shared" si="11"/>
        <v>PCD_DPWW3_TNR1_DTPI_S6</v>
      </c>
      <c r="CF31" s="243" t="str">
        <f t="shared" si="11"/>
        <v>PCD_DPWW3_TNR1_DCI_S6</v>
      </c>
      <c r="CG31" s="243" t="str">
        <f t="shared" si="11"/>
        <v>PCD_DPWW3_TNR1_DSI_S6</v>
      </c>
      <c r="CH31" s="243" t="str">
        <f t="shared" si="11"/>
        <v>PCD_DPWW3_TNR1_DER_S6</v>
      </c>
      <c r="CI31" s="243" t="str">
        <f t="shared" si="10"/>
        <v>PCD_DPWW3_TNR1_RS_S6</v>
      </c>
      <c r="CJ31" s="243" t="str">
        <f t="shared" si="11"/>
        <v>PCD_DPWW3_TNR1_DPLE_S6</v>
      </c>
    </row>
    <row r="32" spans="2:88" s="43" customFormat="1" ht="15" x14ac:dyDescent="0.25">
      <c r="B32" s="290" t="str">
        <f t="shared" si="9"/>
        <v>SSC</v>
      </c>
      <c r="C32" s="291" t="s">
        <v>239</v>
      </c>
      <c r="D32" s="291" t="s">
        <v>256</v>
      </c>
      <c r="E32" s="246" t="str">
        <f>IFERROR(INDEX('[6]PCD List'!$E$3:$O$41,MATCH(DPWW3_blank!$D32,'[6]PCD List'!$D$3:$D$41,0),MATCH(DPWW3_blank!$B32,'[6]PCD List'!$E$2:$O$2,0)),"")</f>
        <v/>
      </c>
      <c r="F32" s="292" t="s">
        <v>257</v>
      </c>
      <c r="G32" s="63" t="s">
        <v>1033</v>
      </c>
      <c r="H32" s="232" t="s">
        <v>153</v>
      </c>
      <c r="I32" s="233">
        <v>0</v>
      </c>
      <c r="J32" s="234"/>
      <c r="K32" s="787"/>
      <c r="L32" s="234"/>
      <c r="M32" s="251"/>
      <c r="N32" s="252"/>
      <c r="O32" s="253"/>
      <c r="P32" s="253"/>
      <c r="Q32" s="254"/>
      <c r="R32" s="255"/>
      <c r="S32" s="253"/>
      <c r="T32" s="253"/>
      <c r="U32" s="256"/>
      <c r="V32" s="257"/>
      <c r="W32" s="253"/>
      <c r="X32" s="253"/>
      <c r="Y32" s="256"/>
      <c r="Z32" s="257"/>
      <c r="AA32" s="253"/>
      <c r="AB32" s="253"/>
      <c r="AC32" s="258"/>
      <c r="AD32" s="255"/>
      <c r="AE32" s="253"/>
      <c r="AF32" s="253"/>
      <c r="AG32" s="254"/>
      <c r="AH32" s="39"/>
      <c r="AI32" s="39"/>
      <c r="AJ32" s="235"/>
      <c r="AK32" s="94"/>
      <c r="AL32" s="94"/>
      <c r="AM32" s="94"/>
      <c r="AN32" s="94"/>
      <c r="AO32" s="94"/>
      <c r="AP32" s="94"/>
      <c r="AQ32" s="94"/>
      <c r="AR32" s="94"/>
      <c r="AS32" s="94"/>
      <c r="AT32" s="94"/>
      <c r="AU32" s="236"/>
      <c r="AW32" s="237" t="s">
        <v>1063</v>
      </c>
      <c r="AZ32" s="43" t="s">
        <v>1034</v>
      </c>
      <c r="BA32" s="238"/>
      <c r="BB32" s="239"/>
      <c r="BC32" s="289" t="s">
        <v>1085</v>
      </c>
      <c r="BD32" s="241" t="s">
        <v>1085</v>
      </c>
      <c r="BE32" s="74" t="s">
        <v>1085</v>
      </c>
      <c r="BF32" s="74" t="s">
        <v>1085</v>
      </c>
      <c r="BG32" s="242" t="s">
        <v>1085</v>
      </c>
      <c r="BH32" s="241" t="s">
        <v>1085</v>
      </c>
      <c r="BI32" s="74" t="s">
        <v>1085</v>
      </c>
      <c r="BJ32" s="74" t="s">
        <v>1085</v>
      </c>
      <c r="BK32" s="242" t="s">
        <v>1085</v>
      </c>
      <c r="BL32" s="241" t="s">
        <v>1085</v>
      </c>
      <c r="BM32" s="74" t="s">
        <v>1085</v>
      </c>
      <c r="BN32" s="74" t="s">
        <v>1085</v>
      </c>
      <c r="BO32" s="242" t="s">
        <v>1085</v>
      </c>
      <c r="BP32" s="241" t="s">
        <v>1085</v>
      </c>
      <c r="BQ32" s="74" t="s">
        <v>1085</v>
      </c>
      <c r="BR32" s="74" t="s">
        <v>1085</v>
      </c>
      <c r="BS32" s="242" t="s">
        <v>1085</v>
      </c>
      <c r="BT32" s="241" t="s">
        <v>1085</v>
      </c>
      <c r="BU32" s="74" t="s">
        <v>1085</v>
      </c>
      <c r="BV32" s="74" t="s">
        <v>1085</v>
      </c>
      <c r="BW32" s="242" t="s">
        <v>1085</v>
      </c>
      <c r="BX32" s="52"/>
      <c r="BY32" s="243" t="str">
        <f t="shared" si="11"/>
        <v>PCD_DPWW3_TNR1_DLY_S7</v>
      </c>
      <c r="BZ32" s="243" t="str">
        <f t="shared" si="11"/>
        <v>PCD_DPWW3_TNR1_DIR_S7</v>
      </c>
      <c r="CA32" s="243" t="str">
        <f t="shared" si="11"/>
        <v>PCD_DPWW3_TNR1_DSCR_S7</v>
      </c>
      <c r="CB32" s="243" t="str">
        <f t="shared" si="11"/>
        <v>PCD_DPWW3_TNR1_DCS_S7</v>
      </c>
      <c r="CC32" s="243" t="str">
        <f t="shared" si="11"/>
        <v>PCD_DPWW3_TNR1_DSCS_S7</v>
      </c>
      <c r="CD32" s="243" t="str">
        <f t="shared" si="11"/>
        <v>PCD_DPWW3_TNR1_DPP_S7</v>
      </c>
      <c r="CE32" s="243" t="str">
        <f t="shared" si="11"/>
        <v>PCD_DPWW3_TNR1_DTPI_S7</v>
      </c>
      <c r="CF32" s="243" t="str">
        <f t="shared" si="11"/>
        <v>PCD_DPWW3_TNR1_DCI_S7</v>
      </c>
      <c r="CG32" s="243" t="str">
        <f t="shared" si="11"/>
        <v>PCD_DPWW3_TNR1_DSI_S7</v>
      </c>
      <c r="CH32" s="243" t="str">
        <f t="shared" si="11"/>
        <v>PCD_DPWW3_TNR1_DER_S7</v>
      </c>
      <c r="CI32" s="243" t="str">
        <f t="shared" si="10"/>
        <v>PCD_DPWW3_TNR1_RS_S7</v>
      </c>
      <c r="CJ32" s="243" t="str">
        <f t="shared" si="11"/>
        <v>PCD_DPWW3_TNR1_DPLE_S7</v>
      </c>
    </row>
    <row r="33" spans="2:88" s="43" customFormat="1" ht="15.6" thickBot="1" x14ac:dyDescent="0.3">
      <c r="B33" s="293" t="str">
        <f t="shared" si="9"/>
        <v>SSC</v>
      </c>
      <c r="C33" s="294" t="s">
        <v>239</v>
      </c>
      <c r="D33" s="294" t="s">
        <v>256</v>
      </c>
      <c r="E33" s="295" t="str">
        <f>IFERROR(INDEX('[6]PCD List'!$E$3:$O$41,MATCH(DPWW3_blank!$D33,'[6]PCD List'!$D$3:$D$41,0),MATCH(DPWW3_blank!$B33,'[6]PCD List'!$E$2:$O$2,0)),"")</f>
        <v/>
      </c>
      <c r="F33" s="296" t="s">
        <v>257</v>
      </c>
      <c r="G33" s="264" t="s">
        <v>1036</v>
      </c>
      <c r="H33" s="265" t="s">
        <v>153</v>
      </c>
      <c r="I33" s="266">
        <v>0</v>
      </c>
      <c r="J33" s="234"/>
      <c r="K33" s="788"/>
      <c r="L33" s="234"/>
      <c r="M33" s="267">
        <f>SUM( M25:M31)</f>
        <v>0</v>
      </c>
      <c r="N33" s="297">
        <f t="shared" ref="N33:AG33" si="12">SUM( N25:N31)</f>
        <v>0</v>
      </c>
      <c r="O33" s="268">
        <f t="shared" si="12"/>
        <v>0</v>
      </c>
      <c r="P33" s="268">
        <f t="shared" si="12"/>
        <v>0</v>
      </c>
      <c r="Q33" s="268">
        <f t="shared" si="12"/>
        <v>0</v>
      </c>
      <c r="R33" s="268">
        <f t="shared" si="12"/>
        <v>0</v>
      </c>
      <c r="S33" s="268">
        <f t="shared" si="12"/>
        <v>0</v>
      </c>
      <c r="T33" s="268">
        <f t="shared" si="12"/>
        <v>0</v>
      </c>
      <c r="U33" s="268">
        <f t="shared" si="12"/>
        <v>0</v>
      </c>
      <c r="V33" s="268">
        <f t="shared" si="12"/>
        <v>0</v>
      </c>
      <c r="W33" s="268">
        <f t="shared" si="12"/>
        <v>0</v>
      </c>
      <c r="X33" s="268">
        <f t="shared" si="12"/>
        <v>0</v>
      </c>
      <c r="Y33" s="268">
        <f t="shared" si="12"/>
        <v>0</v>
      </c>
      <c r="Z33" s="268">
        <f t="shared" si="12"/>
        <v>0</v>
      </c>
      <c r="AA33" s="268">
        <f t="shared" si="12"/>
        <v>0</v>
      </c>
      <c r="AB33" s="268">
        <f t="shared" si="12"/>
        <v>0</v>
      </c>
      <c r="AC33" s="268">
        <f t="shared" si="12"/>
        <v>0</v>
      </c>
      <c r="AD33" s="268">
        <f t="shared" si="12"/>
        <v>0</v>
      </c>
      <c r="AE33" s="268">
        <f t="shared" si="12"/>
        <v>0</v>
      </c>
      <c r="AF33" s="268">
        <f t="shared" si="12"/>
        <v>0</v>
      </c>
      <c r="AG33" s="268">
        <f t="shared" si="12"/>
        <v>0</v>
      </c>
      <c r="AH33" s="39"/>
      <c r="AI33" s="39"/>
      <c r="AJ33" s="269"/>
      <c r="AK33" s="270"/>
      <c r="AL33" s="270"/>
      <c r="AM33" s="270"/>
      <c r="AN33" s="270"/>
      <c r="AO33" s="270"/>
      <c r="AP33" s="270"/>
      <c r="AQ33" s="270"/>
      <c r="AR33" s="270"/>
      <c r="AS33" s="270"/>
      <c r="AT33" s="270"/>
      <c r="AU33" s="271"/>
      <c r="AW33" s="237" t="s">
        <v>1063</v>
      </c>
      <c r="AZ33" s="43" t="s">
        <v>1037</v>
      </c>
      <c r="BA33" s="238"/>
      <c r="BB33" s="239"/>
      <c r="BC33" s="298" t="s">
        <v>1086</v>
      </c>
      <c r="BD33" s="274" t="s">
        <v>1086</v>
      </c>
      <c r="BE33" s="275" t="s">
        <v>1086</v>
      </c>
      <c r="BF33" s="275" t="s">
        <v>1086</v>
      </c>
      <c r="BG33" s="277" t="s">
        <v>1086</v>
      </c>
      <c r="BH33" s="274" t="s">
        <v>1086</v>
      </c>
      <c r="BI33" s="275" t="s">
        <v>1086</v>
      </c>
      <c r="BJ33" s="275" t="s">
        <v>1086</v>
      </c>
      <c r="BK33" s="277" t="s">
        <v>1086</v>
      </c>
      <c r="BL33" s="274" t="s">
        <v>1086</v>
      </c>
      <c r="BM33" s="275" t="s">
        <v>1086</v>
      </c>
      <c r="BN33" s="275" t="s">
        <v>1086</v>
      </c>
      <c r="BO33" s="277" t="s">
        <v>1086</v>
      </c>
      <c r="BP33" s="274" t="s">
        <v>1086</v>
      </c>
      <c r="BQ33" s="275" t="s">
        <v>1086</v>
      </c>
      <c r="BR33" s="275" t="s">
        <v>1086</v>
      </c>
      <c r="BS33" s="277" t="s">
        <v>1086</v>
      </c>
      <c r="BT33" s="274" t="s">
        <v>1086</v>
      </c>
      <c r="BU33" s="275" t="s">
        <v>1086</v>
      </c>
      <c r="BV33" s="275" t="s">
        <v>1086</v>
      </c>
      <c r="BW33" s="277" t="s">
        <v>1086</v>
      </c>
      <c r="BX33" s="52"/>
      <c r="BY33" s="243" t="str">
        <f t="shared" si="11"/>
        <v>PCD_DPWW3_TNR1_DLY_ST</v>
      </c>
      <c r="BZ33" s="243" t="str">
        <f t="shared" si="11"/>
        <v>PCD_DPWW3_TNR1_DIR_ST</v>
      </c>
      <c r="CA33" s="243" t="str">
        <f t="shared" si="11"/>
        <v>PCD_DPWW3_TNR1_DSCR_ST</v>
      </c>
      <c r="CB33" s="243" t="str">
        <f t="shared" si="11"/>
        <v>PCD_DPWW3_TNR1_DCS_ST</v>
      </c>
      <c r="CC33" s="243" t="str">
        <f t="shared" si="11"/>
        <v>PCD_DPWW3_TNR1_DSCS_ST</v>
      </c>
      <c r="CD33" s="243" t="str">
        <f t="shared" si="11"/>
        <v>PCD_DPWW3_TNR1_DPP_ST</v>
      </c>
      <c r="CE33" s="243" t="str">
        <f t="shared" si="11"/>
        <v>PCD_DPWW3_TNR1_DTPI_ST</v>
      </c>
      <c r="CF33" s="243" t="str">
        <f t="shared" si="11"/>
        <v>PCD_DPWW3_TNR1_DCI_ST</v>
      </c>
      <c r="CG33" s="243" t="str">
        <f t="shared" si="11"/>
        <v>PCD_DPWW3_TNR1_DSI_ST</v>
      </c>
      <c r="CH33" s="243" t="str">
        <f t="shared" si="11"/>
        <v>PCD_DPWW3_TNR1_DER_ST</v>
      </c>
      <c r="CI33" s="243" t="str">
        <f t="shared" si="10"/>
        <v>PCD_DPWW3_TNR1_RS_ST</v>
      </c>
      <c r="CJ33" s="243" t="str">
        <f t="shared" si="11"/>
        <v>PCD_DPWW3_TNR1_DPLE_ST</v>
      </c>
    </row>
    <row r="34" spans="2:88" s="43" customFormat="1" ht="27.6" x14ac:dyDescent="0.25">
      <c r="B34" s="197" t="str">
        <f xml:space="preserve"> B33</f>
        <v>SSC</v>
      </c>
      <c r="C34" s="278" t="s">
        <v>239</v>
      </c>
      <c r="D34" s="278" t="s">
        <v>272</v>
      </c>
      <c r="E34" s="279" t="str">
        <f>IFERROR(INDEX('[6]PCD List'!$E$3:$O$41,MATCH(DPWW3_blank!$D34,'[6]PCD List'!$D$3:$D$41,0),MATCH(DPWW3_blank!$B34,'[6]PCD List'!$E$2:$O$2,0)),"")</f>
        <v/>
      </c>
      <c r="F34" s="299" t="s">
        <v>273</v>
      </c>
      <c r="G34" s="63" t="s">
        <v>998</v>
      </c>
      <c r="H34" s="232" t="s">
        <v>153</v>
      </c>
      <c r="I34" s="233">
        <v>0</v>
      </c>
      <c r="K34" s="786"/>
      <c r="L34" s="95"/>
      <c r="M34" s="205"/>
      <c r="N34" s="206"/>
      <c r="O34" s="207"/>
      <c r="P34" s="207"/>
      <c r="Q34" s="208"/>
      <c r="R34" s="209"/>
      <c r="S34" s="207"/>
      <c r="T34" s="207"/>
      <c r="U34" s="210"/>
      <c r="V34" s="211"/>
      <c r="W34" s="207"/>
      <c r="X34" s="207"/>
      <c r="Y34" s="210"/>
      <c r="Z34" s="211"/>
      <c r="AA34" s="207"/>
      <c r="AB34" s="207"/>
      <c r="AC34" s="212"/>
      <c r="AD34" s="209"/>
      <c r="AE34" s="207"/>
      <c r="AF34" s="207"/>
      <c r="AG34" s="208"/>
      <c r="AH34" s="39"/>
      <c r="AI34" s="39"/>
      <c r="AJ34" s="235"/>
      <c r="AK34" s="94"/>
      <c r="AL34" s="94"/>
      <c r="AM34" s="94"/>
      <c r="AN34" s="94"/>
      <c r="AO34" s="94"/>
      <c r="AP34" s="94"/>
      <c r="AQ34" s="94"/>
      <c r="AR34" s="94"/>
      <c r="AS34" s="94"/>
      <c r="AT34" s="94"/>
      <c r="AU34" s="236"/>
      <c r="AW34" s="237" t="s">
        <v>1087</v>
      </c>
      <c r="AZ34" s="43" t="s">
        <v>1088</v>
      </c>
      <c r="BA34" s="289" t="s">
        <v>1089</v>
      </c>
      <c r="BB34" s="1"/>
      <c r="BC34" s="286" t="s">
        <v>1090</v>
      </c>
      <c r="BD34" s="220" t="s">
        <v>1090</v>
      </c>
      <c r="BE34" s="221" t="s">
        <v>1090</v>
      </c>
      <c r="BF34" s="221" t="s">
        <v>1090</v>
      </c>
      <c r="BG34" s="223" t="s">
        <v>1090</v>
      </c>
      <c r="BH34" s="220" t="s">
        <v>1090</v>
      </c>
      <c r="BI34" s="221" t="s">
        <v>1090</v>
      </c>
      <c r="BJ34" s="221" t="s">
        <v>1090</v>
      </c>
      <c r="BK34" s="223" t="s">
        <v>1090</v>
      </c>
      <c r="BL34" s="220" t="s">
        <v>1090</v>
      </c>
      <c r="BM34" s="221" t="s">
        <v>1090</v>
      </c>
      <c r="BN34" s="221" t="s">
        <v>1090</v>
      </c>
      <c r="BO34" s="223" t="s">
        <v>1090</v>
      </c>
      <c r="BP34" s="220" t="s">
        <v>1090</v>
      </c>
      <c r="BQ34" s="221" t="s">
        <v>1090</v>
      </c>
      <c r="BR34" s="221" t="s">
        <v>1090</v>
      </c>
      <c r="BS34" s="223" t="s">
        <v>1090</v>
      </c>
      <c r="BT34" s="220" t="s">
        <v>1090</v>
      </c>
      <c r="BU34" s="221" t="s">
        <v>1090</v>
      </c>
      <c r="BV34" s="221" t="s">
        <v>1090</v>
      </c>
      <c r="BW34" s="223" t="s">
        <v>1090</v>
      </c>
      <c r="BX34" s="52"/>
      <c r="BY34" s="224" t="s">
        <v>1091</v>
      </c>
      <c r="BZ34" s="225" t="s">
        <v>1092</v>
      </c>
      <c r="CA34" s="78" t="s">
        <v>1093</v>
      </c>
      <c r="CB34" s="78" t="s">
        <v>1094</v>
      </c>
      <c r="CC34" s="78" t="s">
        <v>1095</v>
      </c>
      <c r="CD34" s="78" t="s">
        <v>1096</v>
      </c>
      <c r="CE34" s="78" t="s">
        <v>1097</v>
      </c>
      <c r="CF34" s="78" t="s">
        <v>1098</v>
      </c>
      <c r="CG34" s="78" t="s">
        <v>1099</v>
      </c>
      <c r="CH34" s="78" t="s">
        <v>1100</v>
      </c>
      <c r="CI34" s="226" t="s">
        <v>1101</v>
      </c>
      <c r="CJ34" s="227" t="s">
        <v>1102</v>
      </c>
    </row>
    <row r="35" spans="2:88" s="43" customFormat="1" ht="27.6" x14ac:dyDescent="0.25">
      <c r="B35" s="197" t="str">
        <f t="shared" ref="B35:B42" si="13" xml:space="preserve"> B34</f>
        <v>SSC</v>
      </c>
      <c r="C35" s="287" t="s">
        <v>239</v>
      </c>
      <c r="D35" s="287" t="s">
        <v>272</v>
      </c>
      <c r="E35" s="288" t="str">
        <f>IFERROR(INDEX('[6]PCD List'!$E$3:$O$41,MATCH(DPWW3_blank!$D35,'[6]PCD List'!$D$3:$D$41,0),MATCH(DPWW3_blank!$B35,'[6]PCD List'!$E$2:$O$2,0)),"")</f>
        <v/>
      </c>
      <c r="F35" s="300" t="s">
        <v>273</v>
      </c>
      <c r="G35" s="63" t="s">
        <v>1015</v>
      </c>
      <c r="H35" s="232" t="s">
        <v>153</v>
      </c>
      <c r="I35" s="233">
        <v>0</v>
      </c>
      <c r="K35" s="787"/>
      <c r="L35" s="234"/>
      <c r="M35" s="205"/>
      <c r="N35" s="206"/>
      <c r="O35" s="207"/>
      <c r="P35" s="207"/>
      <c r="Q35" s="208"/>
      <c r="R35" s="209"/>
      <c r="S35" s="207"/>
      <c r="T35" s="207"/>
      <c r="U35" s="210"/>
      <c r="V35" s="211"/>
      <c r="W35" s="207"/>
      <c r="X35" s="207"/>
      <c r="Y35" s="210"/>
      <c r="Z35" s="211"/>
      <c r="AA35" s="207"/>
      <c r="AB35" s="207"/>
      <c r="AC35" s="212"/>
      <c r="AD35" s="209"/>
      <c r="AE35" s="207"/>
      <c r="AF35" s="207"/>
      <c r="AG35" s="208"/>
      <c r="AH35" s="39"/>
      <c r="AI35" s="39"/>
      <c r="AJ35" s="235"/>
      <c r="AK35" s="94"/>
      <c r="AL35" s="94"/>
      <c r="AM35" s="94"/>
      <c r="AN35" s="94"/>
      <c r="AO35" s="94"/>
      <c r="AP35" s="94"/>
      <c r="AQ35" s="94"/>
      <c r="AR35" s="94"/>
      <c r="AS35" s="94"/>
      <c r="AT35" s="94"/>
      <c r="AU35" s="236"/>
      <c r="AW35" s="237" t="s">
        <v>1087</v>
      </c>
      <c r="AZ35" s="43" t="s">
        <v>1016</v>
      </c>
      <c r="BA35" s="238"/>
      <c r="BB35" s="1"/>
      <c r="BC35" s="289" t="s">
        <v>1103</v>
      </c>
      <c r="BD35" s="241" t="s">
        <v>1103</v>
      </c>
      <c r="BE35" s="74" t="s">
        <v>1103</v>
      </c>
      <c r="BF35" s="74" t="s">
        <v>1103</v>
      </c>
      <c r="BG35" s="242" t="s">
        <v>1103</v>
      </c>
      <c r="BH35" s="241" t="s">
        <v>1103</v>
      </c>
      <c r="BI35" s="74" t="s">
        <v>1103</v>
      </c>
      <c r="BJ35" s="74" t="s">
        <v>1103</v>
      </c>
      <c r="BK35" s="242" t="s">
        <v>1103</v>
      </c>
      <c r="BL35" s="241" t="s">
        <v>1103</v>
      </c>
      <c r="BM35" s="74" t="s">
        <v>1103</v>
      </c>
      <c r="BN35" s="74" t="s">
        <v>1103</v>
      </c>
      <c r="BO35" s="242" t="s">
        <v>1103</v>
      </c>
      <c r="BP35" s="241" t="s">
        <v>1103</v>
      </c>
      <c r="BQ35" s="74" t="s">
        <v>1103</v>
      </c>
      <c r="BR35" s="74" t="s">
        <v>1103</v>
      </c>
      <c r="BS35" s="242" t="s">
        <v>1103</v>
      </c>
      <c r="BT35" s="241" t="s">
        <v>1103</v>
      </c>
      <c r="BU35" s="74" t="s">
        <v>1103</v>
      </c>
      <c r="BV35" s="74" t="s">
        <v>1103</v>
      </c>
      <c r="BW35" s="242" t="s">
        <v>1103</v>
      </c>
      <c r="BX35" s="52"/>
      <c r="BY35" s="243" t="str">
        <f>BY$34&amp;$AZ35</f>
        <v>PCD_DPWW3_NBS_SOL_DLY_S1</v>
      </c>
      <c r="BZ35" s="243" t="str">
        <f t="shared" ref="BZ35:CJ42" si="14">BZ$34&amp;$AZ35</f>
        <v>PCD_DPWW3_NBS_SOL_DIR_S1</v>
      </c>
      <c r="CA35" s="243" t="str">
        <f t="shared" si="14"/>
        <v>PCD_DPWW3_NBS_SOL_DSCR_S1</v>
      </c>
      <c r="CB35" s="243" t="str">
        <f t="shared" si="14"/>
        <v>PCD_DPWW3_NBS_SOL_DCS_S1</v>
      </c>
      <c r="CC35" s="243" t="str">
        <f t="shared" si="14"/>
        <v>PCD_DPWW3_NBS_SOL_DSCS_S1</v>
      </c>
      <c r="CD35" s="243" t="str">
        <f t="shared" si="14"/>
        <v>PCD_DPWW3_NBS_SOL_DPP_S1</v>
      </c>
      <c r="CE35" s="243" t="str">
        <f t="shared" si="14"/>
        <v>PCD_DPWW3_NBS_SOL_DTPI_S1</v>
      </c>
      <c r="CF35" s="243" t="str">
        <f t="shared" si="14"/>
        <v>PCD_DPWW3_NBS_SOL_DCI_S1</v>
      </c>
      <c r="CG35" s="243" t="str">
        <f t="shared" si="14"/>
        <v>PCD_DPWW3_NBS_SOL_DSI_S1</v>
      </c>
      <c r="CH35" s="243" t="str">
        <f t="shared" si="14"/>
        <v>PCD_DPWW3_NBS_SOL_DER_S1</v>
      </c>
      <c r="CI35" s="243" t="str">
        <f t="shared" si="14"/>
        <v>PCD_DPWW3_NBS_SOL_RS_S1</v>
      </c>
      <c r="CJ35" s="243" t="str">
        <f t="shared" si="14"/>
        <v>PCD_DPWW3_NBS_SOL_DPLE_S1</v>
      </c>
    </row>
    <row r="36" spans="2:88" s="43" customFormat="1" ht="27.6" x14ac:dyDescent="0.25">
      <c r="B36" s="197" t="str">
        <f t="shared" si="13"/>
        <v>SSC</v>
      </c>
      <c r="C36" s="287" t="s">
        <v>239</v>
      </c>
      <c r="D36" s="287" t="s">
        <v>272</v>
      </c>
      <c r="E36" s="288" t="str">
        <f>IFERROR(INDEX('[6]PCD List'!$E$3:$O$41,MATCH(DPWW3_blank!$D36,'[6]PCD List'!$D$3:$D$41,0),MATCH(DPWW3_blank!$B36,'[6]PCD List'!$E$2:$O$2,0)),"")</f>
        <v/>
      </c>
      <c r="F36" s="300" t="s">
        <v>273</v>
      </c>
      <c r="G36" s="63" t="s">
        <v>1018</v>
      </c>
      <c r="H36" s="232" t="s">
        <v>153</v>
      </c>
      <c r="I36" s="233">
        <v>0</v>
      </c>
      <c r="K36" s="787"/>
      <c r="L36" s="234"/>
      <c r="M36" s="205"/>
      <c r="N36" s="206"/>
      <c r="O36" s="207"/>
      <c r="P36" s="207"/>
      <c r="Q36" s="208"/>
      <c r="R36" s="209"/>
      <c r="S36" s="207"/>
      <c r="T36" s="207"/>
      <c r="U36" s="210"/>
      <c r="V36" s="211"/>
      <c r="W36" s="207"/>
      <c r="X36" s="207"/>
      <c r="Y36" s="210"/>
      <c r="Z36" s="211"/>
      <c r="AA36" s="207"/>
      <c r="AB36" s="207"/>
      <c r="AC36" s="212"/>
      <c r="AD36" s="209"/>
      <c r="AE36" s="207"/>
      <c r="AF36" s="207"/>
      <c r="AG36" s="208"/>
      <c r="AH36" s="39"/>
      <c r="AI36" s="39"/>
      <c r="AJ36" s="235"/>
      <c r="AK36" s="94"/>
      <c r="AL36" s="94"/>
      <c r="AM36" s="94"/>
      <c r="AN36" s="94"/>
      <c r="AO36" s="94"/>
      <c r="AP36" s="94"/>
      <c r="AQ36" s="94"/>
      <c r="AR36" s="94"/>
      <c r="AS36" s="94"/>
      <c r="AT36" s="94"/>
      <c r="AU36" s="236"/>
      <c r="AW36" s="237" t="s">
        <v>1087</v>
      </c>
      <c r="AZ36" s="43" t="s">
        <v>1019</v>
      </c>
      <c r="BA36" s="238"/>
      <c r="BB36" s="1"/>
      <c r="BC36" s="289" t="s">
        <v>1104</v>
      </c>
      <c r="BD36" s="241" t="s">
        <v>1104</v>
      </c>
      <c r="BE36" s="74" t="s">
        <v>1104</v>
      </c>
      <c r="BF36" s="74" t="s">
        <v>1104</v>
      </c>
      <c r="BG36" s="242" t="s">
        <v>1104</v>
      </c>
      <c r="BH36" s="241" t="s">
        <v>1104</v>
      </c>
      <c r="BI36" s="74" t="s">
        <v>1104</v>
      </c>
      <c r="BJ36" s="74" t="s">
        <v>1104</v>
      </c>
      <c r="BK36" s="242" t="s">
        <v>1104</v>
      </c>
      <c r="BL36" s="241" t="s">
        <v>1104</v>
      </c>
      <c r="BM36" s="74" t="s">
        <v>1104</v>
      </c>
      <c r="BN36" s="74" t="s">
        <v>1104</v>
      </c>
      <c r="BO36" s="242" t="s">
        <v>1104</v>
      </c>
      <c r="BP36" s="241" t="s">
        <v>1104</v>
      </c>
      <c r="BQ36" s="74" t="s">
        <v>1104</v>
      </c>
      <c r="BR36" s="74" t="s">
        <v>1104</v>
      </c>
      <c r="BS36" s="242" t="s">
        <v>1104</v>
      </c>
      <c r="BT36" s="241" t="s">
        <v>1104</v>
      </c>
      <c r="BU36" s="74" t="s">
        <v>1104</v>
      </c>
      <c r="BV36" s="74" t="s">
        <v>1104</v>
      </c>
      <c r="BW36" s="242" t="s">
        <v>1104</v>
      </c>
      <c r="BX36" s="52"/>
      <c r="BY36" s="243" t="str">
        <f t="shared" ref="BY36:CJ42" si="15">BY$34&amp;$AZ36</f>
        <v>PCD_DPWW3_NBS_SOL_DLY_S2</v>
      </c>
      <c r="BZ36" s="243" t="str">
        <f t="shared" si="15"/>
        <v>PCD_DPWW3_NBS_SOL_DIR_S2</v>
      </c>
      <c r="CA36" s="243" t="str">
        <f t="shared" si="15"/>
        <v>PCD_DPWW3_NBS_SOL_DSCR_S2</v>
      </c>
      <c r="CB36" s="243" t="str">
        <f t="shared" si="15"/>
        <v>PCD_DPWW3_NBS_SOL_DCS_S2</v>
      </c>
      <c r="CC36" s="243" t="str">
        <f t="shared" si="15"/>
        <v>PCD_DPWW3_NBS_SOL_DSCS_S2</v>
      </c>
      <c r="CD36" s="243" t="str">
        <f t="shared" si="15"/>
        <v>PCD_DPWW3_NBS_SOL_DPP_S2</v>
      </c>
      <c r="CE36" s="243" t="str">
        <f t="shared" si="15"/>
        <v>PCD_DPWW3_NBS_SOL_DTPI_S2</v>
      </c>
      <c r="CF36" s="243" t="str">
        <f t="shared" si="15"/>
        <v>PCD_DPWW3_NBS_SOL_DCI_S2</v>
      </c>
      <c r="CG36" s="243" t="str">
        <f t="shared" si="15"/>
        <v>PCD_DPWW3_NBS_SOL_DSI_S2</v>
      </c>
      <c r="CH36" s="243" t="str">
        <f t="shared" si="15"/>
        <v>PCD_DPWW3_NBS_SOL_DER_S2</v>
      </c>
      <c r="CI36" s="243" t="str">
        <f t="shared" si="14"/>
        <v>PCD_DPWW3_NBS_SOL_RS_S2</v>
      </c>
      <c r="CJ36" s="243" t="str">
        <f t="shared" si="15"/>
        <v>PCD_DPWW3_NBS_SOL_DPLE_S2</v>
      </c>
    </row>
    <row r="37" spans="2:88" s="43" customFormat="1" ht="27.6" x14ac:dyDescent="0.25">
      <c r="B37" s="197" t="str">
        <f t="shared" si="13"/>
        <v>SSC</v>
      </c>
      <c r="C37" s="287" t="s">
        <v>239</v>
      </c>
      <c r="D37" s="287" t="s">
        <v>272</v>
      </c>
      <c r="E37" s="288" t="str">
        <f>IFERROR(INDEX('[6]PCD List'!$E$3:$O$41,MATCH(DPWW3_blank!$D37,'[6]PCD List'!$D$3:$D$41,0),MATCH(DPWW3_blank!$B37,'[6]PCD List'!$E$2:$O$2,0)),"")</f>
        <v/>
      </c>
      <c r="F37" s="300" t="s">
        <v>273</v>
      </c>
      <c r="G37" s="63" t="s">
        <v>1021</v>
      </c>
      <c r="H37" s="232" t="s">
        <v>153</v>
      </c>
      <c r="I37" s="233">
        <v>0</v>
      </c>
      <c r="K37" s="787"/>
      <c r="L37" s="234"/>
      <c r="M37" s="205"/>
      <c r="N37" s="206"/>
      <c r="O37" s="207"/>
      <c r="P37" s="207"/>
      <c r="Q37" s="208"/>
      <c r="R37" s="209"/>
      <c r="S37" s="207"/>
      <c r="T37" s="207"/>
      <c r="U37" s="210"/>
      <c r="V37" s="211"/>
      <c r="W37" s="207"/>
      <c r="X37" s="207"/>
      <c r="Y37" s="210"/>
      <c r="Z37" s="211"/>
      <c r="AA37" s="207"/>
      <c r="AB37" s="207"/>
      <c r="AC37" s="212"/>
      <c r="AD37" s="209"/>
      <c r="AE37" s="207"/>
      <c r="AF37" s="207"/>
      <c r="AG37" s="208"/>
      <c r="AH37" s="39"/>
      <c r="AI37" s="39"/>
      <c r="AJ37" s="235"/>
      <c r="AK37" s="94"/>
      <c r="AL37" s="94"/>
      <c r="AM37" s="94"/>
      <c r="AN37" s="94"/>
      <c r="AO37" s="94"/>
      <c r="AP37" s="94"/>
      <c r="AQ37" s="94"/>
      <c r="AR37" s="94"/>
      <c r="AS37" s="94"/>
      <c r="AT37" s="94"/>
      <c r="AU37" s="236"/>
      <c r="AW37" s="237" t="s">
        <v>1087</v>
      </c>
      <c r="AZ37" s="43" t="s">
        <v>1022</v>
      </c>
      <c r="BA37" s="238"/>
      <c r="BB37" s="1"/>
      <c r="BC37" s="289" t="s">
        <v>1105</v>
      </c>
      <c r="BD37" s="241" t="s">
        <v>1105</v>
      </c>
      <c r="BE37" s="74" t="s">
        <v>1105</v>
      </c>
      <c r="BF37" s="74" t="s">
        <v>1105</v>
      </c>
      <c r="BG37" s="242" t="s">
        <v>1105</v>
      </c>
      <c r="BH37" s="241" t="s">
        <v>1105</v>
      </c>
      <c r="BI37" s="74" t="s">
        <v>1105</v>
      </c>
      <c r="BJ37" s="74" t="s">
        <v>1105</v>
      </c>
      <c r="BK37" s="242" t="s">
        <v>1105</v>
      </c>
      <c r="BL37" s="241" t="s">
        <v>1105</v>
      </c>
      <c r="BM37" s="74" t="s">
        <v>1105</v>
      </c>
      <c r="BN37" s="74" t="s">
        <v>1105</v>
      </c>
      <c r="BO37" s="242" t="s">
        <v>1105</v>
      </c>
      <c r="BP37" s="241" t="s">
        <v>1105</v>
      </c>
      <c r="BQ37" s="74" t="s">
        <v>1105</v>
      </c>
      <c r="BR37" s="74" t="s">
        <v>1105</v>
      </c>
      <c r="BS37" s="242" t="s">
        <v>1105</v>
      </c>
      <c r="BT37" s="241" t="s">
        <v>1105</v>
      </c>
      <c r="BU37" s="74" t="s">
        <v>1105</v>
      </c>
      <c r="BV37" s="74" t="s">
        <v>1105</v>
      </c>
      <c r="BW37" s="242" t="s">
        <v>1105</v>
      </c>
      <c r="BX37" s="52"/>
      <c r="BY37" s="243" t="str">
        <f t="shared" si="15"/>
        <v>PCD_DPWW3_NBS_SOL_DLY_S3</v>
      </c>
      <c r="BZ37" s="243" t="str">
        <f t="shared" si="15"/>
        <v>PCD_DPWW3_NBS_SOL_DIR_S3</v>
      </c>
      <c r="CA37" s="243" t="str">
        <f t="shared" si="15"/>
        <v>PCD_DPWW3_NBS_SOL_DSCR_S3</v>
      </c>
      <c r="CB37" s="243" t="str">
        <f t="shared" si="15"/>
        <v>PCD_DPWW3_NBS_SOL_DCS_S3</v>
      </c>
      <c r="CC37" s="243" t="str">
        <f t="shared" si="15"/>
        <v>PCD_DPWW3_NBS_SOL_DSCS_S3</v>
      </c>
      <c r="CD37" s="243" t="str">
        <f t="shared" si="15"/>
        <v>PCD_DPWW3_NBS_SOL_DPP_S3</v>
      </c>
      <c r="CE37" s="243" t="str">
        <f t="shared" si="15"/>
        <v>PCD_DPWW3_NBS_SOL_DTPI_S3</v>
      </c>
      <c r="CF37" s="243" t="str">
        <f t="shared" si="15"/>
        <v>PCD_DPWW3_NBS_SOL_DCI_S3</v>
      </c>
      <c r="CG37" s="243" t="str">
        <f t="shared" si="15"/>
        <v>PCD_DPWW3_NBS_SOL_DSI_S3</v>
      </c>
      <c r="CH37" s="243" t="str">
        <f t="shared" si="15"/>
        <v>PCD_DPWW3_NBS_SOL_DER_S3</v>
      </c>
      <c r="CI37" s="243" t="str">
        <f t="shared" si="14"/>
        <v>PCD_DPWW3_NBS_SOL_RS_S3</v>
      </c>
      <c r="CJ37" s="243" t="str">
        <f t="shared" si="15"/>
        <v>PCD_DPWW3_NBS_SOL_DPLE_S3</v>
      </c>
    </row>
    <row r="38" spans="2:88" s="43" customFormat="1" ht="27.6" x14ac:dyDescent="0.25">
      <c r="B38" s="197" t="str">
        <f t="shared" si="13"/>
        <v>SSC</v>
      </c>
      <c r="C38" s="287" t="s">
        <v>239</v>
      </c>
      <c r="D38" s="287" t="s">
        <v>272</v>
      </c>
      <c r="E38" s="288" t="str">
        <f>IFERROR(INDEX('[6]PCD List'!$E$3:$O$41,MATCH(DPWW3_blank!$D38,'[6]PCD List'!$D$3:$D$41,0),MATCH(DPWW3_blank!$B38,'[6]PCD List'!$E$2:$O$2,0)),"")</f>
        <v/>
      </c>
      <c r="F38" s="300" t="s">
        <v>273</v>
      </c>
      <c r="G38" s="63" t="s">
        <v>1024</v>
      </c>
      <c r="H38" s="232" t="s">
        <v>153</v>
      </c>
      <c r="I38" s="233">
        <v>0</v>
      </c>
      <c r="K38" s="787"/>
      <c r="L38" s="234"/>
      <c r="M38" s="205"/>
      <c r="N38" s="206"/>
      <c r="O38" s="207"/>
      <c r="P38" s="207"/>
      <c r="Q38" s="208"/>
      <c r="R38" s="209"/>
      <c r="S38" s="207"/>
      <c r="T38" s="207"/>
      <c r="U38" s="210"/>
      <c r="V38" s="211"/>
      <c r="W38" s="207"/>
      <c r="X38" s="207"/>
      <c r="Y38" s="210"/>
      <c r="Z38" s="211"/>
      <c r="AA38" s="207"/>
      <c r="AB38" s="207"/>
      <c r="AC38" s="212"/>
      <c r="AD38" s="209"/>
      <c r="AE38" s="207"/>
      <c r="AF38" s="207"/>
      <c r="AG38" s="208"/>
      <c r="AH38" s="39"/>
      <c r="AI38" s="39"/>
      <c r="AJ38" s="235"/>
      <c r="AK38" s="94"/>
      <c r="AL38" s="94"/>
      <c r="AM38" s="94"/>
      <c r="AN38" s="94"/>
      <c r="AO38" s="94"/>
      <c r="AP38" s="94"/>
      <c r="AQ38" s="94"/>
      <c r="AR38" s="94"/>
      <c r="AS38" s="94"/>
      <c r="AT38" s="94"/>
      <c r="AU38" s="236"/>
      <c r="AW38" s="237" t="s">
        <v>1087</v>
      </c>
      <c r="AZ38" s="43" t="s">
        <v>1025</v>
      </c>
      <c r="BA38" s="238"/>
      <c r="BB38" s="1"/>
      <c r="BC38" s="289" t="s">
        <v>1106</v>
      </c>
      <c r="BD38" s="241" t="s">
        <v>1106</v>
      </c>
      <c r="BE38" s="74" t="s">
        <v>1106</v>
      </c>
      <c r="BF38" s="74" t="s">
        <v>1106</v>
      </c>
      <c r="BG38" s="242" t="s">
        <v>1106</v>
      </c>
      <c r="BH38" s="241" t="s">
        <v>1106</v>
      </c>
      <c r="BI38" s="74" t="s">
        <v>1106</v>
      </c>
      <c r="BJ38" s="74" t="s">
        <v>1106</v>
      </c>
      <c r="BK38" s="242" t="s">
        <v>1106</v>
      </c>
      <c r="BL38" s="241" t="s">
        <v>1106</v>
      </c>
      <c r="BM38" s="74" t="s">
        <v>1106</v>
      </c>
      <c r="BN38" s="74" t="s">
        <v>1106</v>
      </c>
      <c r="BO38" s="242" t="s">
        <v>1106</v>
      </c>
      <c r="BP38" s="241" t="s">
        <v>1106</v>
      </c>
      <c r="BQ38" s="74" t="s">
        <v>1106</v>
      </c>
      <c r="BR38" s="74" t="s">
        <v>1106</v>
      </c>
      <c r="BS38" s="242" t="s">
        <v>1106</v>
      </c>
      <c r="BT38" s="241" t="s">
        <v>1106</v>
      </c>
      <c r="BU38" s="74" t="s">
        <v>1106</v>
      </c>
      <c r="BV38" s="74" t="s">
        <v>1106</v>
      </c>
      <c r="BW38" s="242" t="s">
        <v>1106</v>
      </c>
      <c r="BX38" s="52"/>
      <c r="BY38" s="243" t="str">
        <f t="shared" si="15"/>
        <v>PCD_DPWW3_NBS_SOL_DLY_S4</v>
      </c>
      <c r="BZ38" s="243" t="str">
        <f t="shared" si="15"/>
        <v>PCD_DPWW3_NBS_SOL_DIR_S4</v>
      </c>
      <c r="CA38" s="243" t="str">
        <f t="shared" si="15"/>
        <v>PCD_DPWW3_NBS_SOL_DSCR_S4</v>
      </c>
      <c r="CB38" s="243" t="str">
        <f t="shared" si="15"/>
        <v>PCD_DPWW3_NBS_SOL_DCS_S4</v>
      </c>
      <c r="CC38" s="243" t="str">
        <f t="shared" si="15"/>
        <v>PCD_DPWW3_NBS_SOL_DSCS_S4</v>
      </c>
      <c r="CD38" s="243" t="str">
        <f t="shared" si="15"/>
        <v>PCD_DPWW3_NBS_SOL_DPP_S4</v>
      </c>
      <c r="CE38" s="243" t="str">
        <f t="shared" si="15"/>
        <v>PCD_DPWW3_NBS_SOL_DTPI_S4</v>
      </c>
      <c r="CF38" s="243" t="str">
        <f t="shared" si="15"/>
        <v>PCD_DPWW3_NBS_SOL_DCI_S4</v>
      </c>
      <c r="CG38" s="243" t="str">
        <f t="shared" si="15"/>
        <v>PCD_DPWW3_NBS_SOL_DSI_S4</v>
      </c>
      <c r="CH38" s="243" t="str">
        <f t="shared" si="15"/>
        <v>PCD_DPWW3_NBS_SOL_DER_S4</v>
      </c>
      <c r="CI38" s="243" t="str">
        <f t="shared" si="14"/>
        <v>PCD_DPWW3_NBS_SOL_RS_S4</v>
      </c>
      <c r="CJ38" s="243" t="str">
        <f t="shared" si="15"/>
        <v>PCD_DPWW3_NBS_SOL_DPLE_S4</v>
      </c>
    </row>
    <row r="39" spans="2:88" s="43" customFormat="1" ht="27.6" x14ac:dyDescent="0.25">
      <c r="B39" s="197" t="str">
        <f t="shared" si="13"/>
        <v>SSC</v>
      </c>
      <c r="C39" s="287" t="s">
        <v>239</v>
      </c>
      <c r="D39" s="287" t="s">
        <v>272</v>
      </c>
      <c r="E39" s="288" t="str">
        <f>IFERROR(INDEX('[6]PCD List'!$E$3:$O$41,MATCH(DPWW3_blank!$D39,'[6]PCD List'!$D$3:$D$41,0),MATCH(DPWW3_blank!$B39,'[6]PCD List'!$E$2:$O$2,0)),"")</f>
        <v/>
      </c>
      <c r="F39" s="300" t="s">
        <v>273</v>
      </c>
      <c r="G39" s="63" t="s">
        <v>1027</v>
      </c>
      <c r="H39" s="232" t="s">
        <v>153</v>
      </c>
      <c r="I39" s="233">
        <v>0</v>
      </c>
      <c r="K39" s="787"/>
      <c r="L39" s="234"/>
      <c r="M39" s="205"/>
      <c r="N39" s="206"/>
      <c r="O39" s="207"/>
      <c r="P39" s="207"/>
      <c r="Q39" s="208"/>
      <c r="R39" s="209"/>
      <c r="S39" s="207"/>
      <c r="T39" s="207"/>
      <c r="U39" s="210"/>
      <c r="V39" s="211"/>
      <c r="W39" s="207"/>
      <c r="X39" s="207"/>
      <c r="Y39" s="210"/>
      <c r="Z39" s="211"/>
      <c r="AA39" s="207"/>
      <c r="AB39" s="207"/>
      <c r="AC39" s="212"/>
      <c r="AD39" s="209"/>
      <c r="AE39" s="207"/>
      <c r="AF39" s="207"/>
      <c r="AG39" s="208"/>
      <c r="AH39" s="39"/>
      <c r="AI39" s="39"/>
      <c r="AJ39" s="235"/>
      <c r="AK39" s="94"/>
      <c r="AL39" s="94"/>
      <c r="AM39" s="94"/>
      <c r="AN39" s="94"/>
      <c r="AO39" s="94"/>
      <c r="AP39" s="94"/>
      <c r="AQ39" s="94"/>
      <c r="AR39" s="94"/>
      <c r="AS39" s="94"/>
      <c r="AT39" s="94"/>
      <c r="AU39" s="236"/>
      <c r="AW39" s="237" t="s">
        <v>1087</v>
      </c>
      <c r="AZ39" s="43" t="s">
        <v>1028</v>
      </c>
      <c r="BA39" s="238"/>
      <c r="BB39" s="1"/>
      <c r="BC39" s="289" t="s">
        <v>1107</v>
      </c>
      <c r="BD39" s="241" t="s">
        <v>1107</v>
      </c>
      <c r="BE39" s="74" t="s">
        <v>1107</v>
      </c>
      <c r="BF39" s="74" t="s">
        <v>1107</v>
      </c>
      <c r="BG39" s="242" t="s">
        <v>1107</v>
      </c>
      <c r="BH39" s="241" t="s">
        <v>1107</v>
      </c>
      <c r="BI39" s="74" t="s">
        <v>1107</v>
      </c>
      <c r="BJ39" s="74" t="s">
        <v>1107</v>
      </c>
      <c r="BK39" s="242" t="s">
        <v>1107</v>
      </c>
      <c r="BL39" s="241" t="s">
        <v>1107</v>
      </c>
      <c r="BM39" s="74" t="s">
        <v>1107</v>
      </c>
      <c r="BN39" s="74" t="s">
        <v>1107</v>
      </c>
      <c r="BO39" s="242" t="s">
        <v>1107</v>
      </c>
      <c r="BP39" s="241" t="s">
        <v>1107</v>
      </c>
      <c r="BQ39" s="74" t="s">
        <v>1107</v>
      </c>
      <c r="BR39" s="74" t="s">
        <v>1107</v>
      </c>
      <c r="BS39" s="242" t="s">
        <v>1107</v>
      </c>
      <c r="BT39" s="241" t="s">
        <v>1107</v>
      </c>
      <c r="BU39" s="74" t="s">
        <v>1107</v>
      </c>
      <c r="BV39" s="74" t="s">
        <v>1107</v>
      </c>
      <c r="BW39" s="242" t="s">
        <v>1107</v>
      </c>
      <c r="BX39" s="52"/>
      <c r="BY39" s="243" t="str">
        <f t="shared" si="15"/>
        <v>PCD_DPWW3_NBS_SOL_DLY_S5</v>
      </c>
      <c r="BZ39" s="243" t="str">
        <f t="shared" si="15"/>
        <v>PCD_DPWW3_NBS_SOL_DIR_S5</v>
      </c>
      <c r="CA39" s="243" t="str">
        <f t="shared" si="15"/>
        <v>PCD_DPWW3_NBS_SOL_DSCR_S5</v>
      </c>
      <c r="CB39" s="243" t="str">
        <f t="shared" si="15"/>
        <v>PCD_DPWW3_NBS_SOL_DCS_S5</v>
      </c>
      <c r="CC39" s="243" t="str">
        <f t="shared" si="15"/>
        <v>PCD_DPWW3_NBS_SOL_DSCS_S5</v>
      </c>
      <c r="CD39" s="243" t="str">
        <f t="shared" si="15"/>
        <v>PCD_DPWW3_NBS_SOL_DPP_S5</v>
      </c>
      <c r="CE39" s="243" t="str">
        <f t="shared" si="15"/>
        <v>PCD_DPWW3_NBS_SOL_DTPI_S5</v>
      </c>
      <c r="CF39" s="243" t="str">
        <f t="shared" si="15"/>
        <v>PCD_DPWW3_NBS_SOL_DCI_S5</v>
      </c>
      <c r="CG39" s="243" t="str">
        <f t="shared" si="15"/>
        <v>PCD_DPWW3_NBS_SOL_DSI_S5</v>
      </c>
      <c r="CH39" s="243" t="str">
        <f t="shared" si="15"/>
        <v>PCD_DPWW3_NBS_SOL_DER_S5</v>
      </c>
      <c r="CI39" s="243" t="str">
        <f t="shared" si="14"/>
        <v>PCD_DPWW3_NBS_SOL_RS_S5</v>
      </c>
      <c r="CJ39" s="243" t="str">
        <f t="shared" si="15"/>
        <v>PCD_DPWW3_NBS_SOL_DPLE_S5</v>
      </c>
    </row>
    <row r="40" spans="2:88" s="43" customFormat="1" ht="27.6" x14ac:dyDescent="0.25">
      <c r="B40" s="197" t="str">
        <f t="shared" si="13"/>
        <v>SSC</v>
      </c>
      <c r="C40" s="287" t="s">
        <v>239</v>
      </c>
      <c r="D40" s="287" t="s">
        <v>272</v>
      </c>
      <c r="E40" s="288" t="str">
        <f>IFERROR(INDEX('[6]PCD List'!$E$3:$O$41,MATCH(DPWW3_blank!$D40,'[6]PCD List'!$D$3:$D$41,0),MATCH(DPWW3_blank!$B40,'[6]PCD List'!$E$2:$O$2,0)),"")</f>
        <v/>
      </c>
      <c r="F40" s="300" t="s">
        <v>273</v>
      </c>
      <c r="G40" s="63" t="s">
        <v>1030</v>
      </c>
      <c r="H40" s="232" t="s">
        <v>153</v>
      </c>
      <c r="I40" s="233">
        <v>0</v>
      </c>
      <c r="K40" s="787"/>
      <c r="L40" s="234"/>
      <c r="M40" s="205"/>
      <c r="N40" s="206"/>
      <c r="O40" s="207"/>
      <c r="P40" s="207"/>
      <c r="Q40" s="208"/>
      <c r="R40" s="209"/>
      <c r="S40" s="207"/>
      <c r="T40" s="207"/>
      <c r="U40" s="210"/>
      <c r="V40" s="211"/>
      <c r="W40" s="207"/>
      <c r="X40" s="207"/>
      <c r="Y40" s="210"/>
      <c r="Z40" s="211"/>
      <c r="AA40" s="207"/>
      <c r="AB40" s="207"/>
      <c r="AC40" s="212"/>
      <c r="AD40" s="209"/>
      <c r="AE40" s="207"/>
      <c r="AF40" s="207"/>
      <c r="AG40" s="208"/>
      <c r="AH40" s="39"/>
      <c r="AI40" s="39"/>
      <c r="AJ40" s="235"/>
      <c r="AK40" s="94"/>
      <c r="AL40" s="94"/>
      <c r="AM40" s="94"/>
      <c r="AN40" s="94"/>
      <c r="AO40" s="94"/>
      <c r="AP40" s="94"/>
      <c r="AQ40" s="94"/>
      <c r="AR40" s="94"/>
      <c r="AS40" s="94"/>
      <c r="AT40" s="94"/>
      <c r="AU40" s="236"/>
      <c r="AW40" s="237" t="s">
        <v>1087</v>
      </c>
      <c r="AZ40" s="43" t="s">
        <v>1031</v>
      </c>
      <c r="BA40" s="238"/>
      <c r="BB40" s="1"/>
      <c r="BC40" s="289" t="s">
        <v>1108</v>
      </c>
      <c r="BD40" s="241" t="s">
        <v>1108</v>
      </c>
      <c r="BE40" s="74" t="s">
        <v>1108</v>
      </c>
      <c r="BF40" s="74" t="s">
        <v>1108</v>
      </c>
      <c r="BG40" s="242" t="s">
        <v>1108</v>
      </c>
      <c r="BH40" s="241" t="s">
        <v>1108</v>
      </c>
      <c r="BI40" s="74" t="s">
        <v>1108</v>
      </c>
      <c r="BJ40" s="74" t="s">
        <v>1108</v>
      </c>
      <c r="BK40" s="242" t="s">
        <v>1108</v>
      </c>
      <c r="BL40" s="241" t="s">
        <v>1108</v>
      </c>
      <c r="BM40" s="74" t="s">
        <v>1108</v>
      </c>
      <c r="BN40" s="74" t="s">
        <v>1108</v>
      </c>
      <c r="BO40" s="242" t="s">
        <v>1108</v>
      </c>
      <c r="BP40" s="241" t="s">
        <v>1108</v>
      </c>
      <c r="BQ40" s="74" t="s">
        <v>1108</v>
      </c>
      <c r="BR40" s="74" t="s">
        <v>1108</v>
      </c>
      <c r="BS40" s="242" t="s">
        <v>1108</v>
      </c>
      <c r="BT40" s="241" t="s">
        <v>1108</v>
      </c>
      <c r="BU40" s="74" t="s">
        <v>1108</v>
      </c>
      <c r="BV40" s="74" t="s">
        <v>1108</v>
      </c>
      <c r="BW40" s="242" t="s">
        <v>1108</v>
      </c>
      <c r="BX40" s="52"/>
      <c r="BY40" s="243" t="str">
        <f t="shared" si="15"/>
        <v>PCD_DPWW3_NBS_SOL_DLY_S6</v>
      </c>
      <c r="BZ40" s="243" t="str">
        <f t="shared" si="15"/>
        <v>PCD_DPWW3_NBS_SOL_DIR_S6</v>
      </c>
      <c r="CA40" s="243" t="str">
        <f t="shared" si="15"/>
        <v>PCD_DPWW3_NBS_SOL_DSCR_S6</v>
      </c>
      <c r="CB40" s="243" t="str">
        <f t="shared" si="15"/>
        <v>PCD_DPWW3_NBS_SOL_DCS_S6</v>
      </c>
      <c r="CC40" s="243" t="str">
        <f t="shared" si="15"/>
        <v>PCD_DPWW3_NBS_SOL_DSCS_S6</v>
      </c>
      <c r="CD40" s="243" t="str">
        <f t="shared" si="15"/>
        <v>PCD_DPWW3_NBS_SOL_DPP_S6</v>
      </c>
      <c r="CE40" s="243" t="str">
        <f t="shared" si="15"/>
        <v>PCD_DPWW3_NBS_SOL_DTPI_S6</v>
      </c>
      <c r="CF40" s="243" t="str">
        <f t="shared" si="15"/>
        <v>PCD_DPWW3_NBS_SOL_DCI_S6</v>
      </c>
      <c r="CG40" s="243" t="str">
        <f t="shared" si="15"/>
        <v>PCD_DPWW3_NBS_SOL_DSI_S6</v>
      </c>
      <c r="CH40" s="243" t="str">
        <f t="shared" si="15"/>
        <v>PCD_DPWW3_NBS_SOL_DER_S6</v>
      </c>
      <c r="CI40" s="243" t="str">
        <f t="shared" si="14"/>
        <v>PCD_DPWW3_NBS_SOL_RS_S6</v>
      </c>
      <c r="CJ40" s="243" t="str">
        <f t="shared" si="15"/>
        <v>PCD_DPWW3_NBS_SOL_DPLE_S6</v>
      </c>
    </row>
    <row r="41" spans="2:88" s="43" customFormat="1" ht="27.6" x14ac:dyDescent="0.25">
      <c r="B41" s="290" t="str">
        <f t="shared" si="13"/>
        <v>SSC</v>
      </c>
      <c r="C41" s="291" t="s">
        <v>239</v>
      </c>
      <c r="D41" s="291" t="s">
        <v>272</v>
      </c>
      <c r="E41" s="246" t="str">
        <f>IFERROR(INDEX('[6]PCD List'!$E$3:$O$41,MATCH(DPWW3_blank!$D41,'[6]PCD List'!$D$3:$D$41,0),MATCH(DPWW3_blank!$B41,'[6]PCD List'!$E$2:$O$2,0)),"")</f>
        <v/>
      </c>
      <c r="F41" s="301" t="s">
        <v>273</v>
      </c>
      <c r="G41" s="63" t="s">
        <v>1033</v>
      </c>
      <c r="H41" s="232" t="s">
        <v>153</v>
      </c>
      <c r="I41" s="233">
        <v>0</v>
      </c>
      <c r="K41" s="787"/>
      <c r="L41" s="234"/>
      <c r="M41" s="251"/>
      <c r="N41" s="252"/>
      <c r="O41" s="253"/>
      <c r="P41" s="253"/>
      <c r="Q41" s="254"/>
      <c r="R41" s="255"/>
      <c r="S41" s="253"/>
      <c r="T41" s="253"/>
      <c r="U41" s="256"/>
      <c r="V41" s="257"/>
      <c r="W41" s="253"/>
      <c r="X41" s="253"/>
      <c r="Y41" s="256"/>
      <c r="Z41" s="257"/>
      <c r="AA41" s="253"/>
      <c r="AB41" s="253"/>
      <c r="AC41" s="258"/>
      <c r="AD41" s="255"/>
      <c r="AE41" s="253"/>
      <c r="AF41" s="253"/>
      <c r="AG41" s="254"/>
      <c r="AH41" s="39"/>
      <c r="AI41" s="39"/>
      <c r="AJ41" s="235"/>
      <c r="AK41" s="94"/>
      <c r="AL41" s="94"/>
      <c r="AM41" s="94"/>
      <c r="AN41" s="94"/>
      <c r="AO41" s="94"/>
      <c r="AP41" s="94"/>
      <c r="AQ41" s="94"/>
      <c r="AR41" s="94"/>
      <c r="AS41" s="94"/>
      <c r="AT41" s="94"/>
      <c r="AU41" s="236"/>
      <c r="AW41" s="237" t="s">
        <v>1087</v>
      </c>
      <c r="AZ41" s="43" t="s">
        <v>1034</v>
      </c>
      <c r="BA41" s="238"/>
      <c r="BB41" s="1"/>
      <c r="BC41" s="289" t="s">
        <v>1109</v>
      </c>
      <c r="BD41" s="241" t="s">
        <v>1109</v>
      </c>
      <c r="BE41" s="74" t="s">
        <v>1109</v>
      </c>
      <c r="BF41" s="74" t="s">
        <v>1109</v>
      </c>
      <c r="BG41" s="242" t="s">
        <v>1109</v>
      </c>
      <c r="BH41" s="241" t="s">
        <v>1109</v>
      </c>
      <c r="BI41" s="74" t="s">
        <v>1109</v>
      </c>
      <c r="BJ41" s="74" t="s">
        <v>1109</v>
      </c>
      <c r="BK41" s="242" t="s">
        <v>1109</v>
      </c>
      <c r="BL41" s="241" t="s">
        <v>1109</v>
      </c>
      <c r="BM41" s="74" t="s">
        <v>1109</v>
      </c>
      <c r="BN41" s="74" t="s">
        <v>1109</v>
      </c>
      <c r="BO41" s="242" t="s">
        <v>1109</v>
      </c>
      <c r="BP41" s="241" t="s">
        <v>1109</v>
      </c>
      <c r="BQ41" s="74" t="s">
        <v>1109</v>
      </c>
      <c r="BR41" s="74" t="s">
        <v>1109</v>
      </c>
      <c r="BS41" s="242" t="s">
        <v>1109</v>
      </c>
      <c r="BT41" s="241" t="s">
        <v>1109</v>
      </c>
      <c r="BU41" s="74" t="s">
        <v>1109</v>
      </c>
      <c r="BV41" s="74" t="s">
        <v>1109</v>
      </c>
      <c r="BW41" s="242" t="s">
        <v>1109</v>
      </c>
      <c r="BX41" s="52"/>
      <c r="BY41" s="243" t="str">
        <f t="shared" si="15"/>
        <v>PCD_DPWW3_NBS_SOL_DLY_S7</v>
      </c>
      <c r="BZ41" s="243" t="str">
        <f t="shared" si="15"/>
        <v>PCD_DPWW3_NBS_SOL_DIR_S7</v>
      </c>
      <c r="CA41" s="243" t="str">
        <f t="shared" si="15"/>
        <v>PCD_DPWW3_NBS_SOL_DSCR_S7</v>
      </c>
      <c r="CB41" s="243" t="str">
        <f t="shared" si="15"/>
        <v>PCD_DPWW3_NBS_SOL_DCS_S7</v>
      </c>
      <c r="CC41" s="243" t="str">
        <f t="shared" si="15"/>
        <v>PCD_DPWW3_NBS_SOL_DSCS_S7</v>
      </c>
      <c r="CD41" s="243" t="str">
        <f t="shared" si="15"/>
        <v>PCD_DPWW3_NBS_SOL_DPP_S7</v>
      </c>
      <c r="CE41" s="243" t="str">
        <f t="shared" si="15"/>
        <v>PCD_DPWW3_NBS_SOL_DTPI_S7</v>
      </c>
      <c r="CF41" s="243" t="str">
        <f t="shared" si="15"/>
        <v>PCD_DPWW3_NBS_SOL_DCI_S7</v>
      </c>
      <c r="CG41" s="243" t="str">
        <f t="shared" si="15"/>
        <v>PCD_DPWW3_NBS_SOL_DSI_S7</v>
      </c>
      <c r="CH41" s="243" t="str">
        <f t="shared" si="15"/>
        <v>PCD_DPWW3_NBS_SOL_DER_S7</v>
      </c>
      <c r="CI41" s="243" t="str">
        <f t="shared" si="14"/>
        <v>PCD_DPWW3_NBS_SOL_RS_S7</v>
      </c>
      <c r="CJ41" s="243" t="str">
        <f t="shared" si="15"/>
        <v>PCD_DPWW3_NBS_SOL_DPLE_S7</v>
      </c>
    </row>
    <row r="42" spans="2:88" s="43" customFormat="1" ht="28.2" thickBot="1" x14ac:dyDescent="0.3">
      <c r="B42" s="293" t="str">
        <f t="shared" si="13"/>
        <v>SSC</v>
      </c>
      <c r="C42" s="294" t="s">
        <v>239</v>
      </c>
      <c r="D42" s="294" t="s">
        <v>272</v>
      </c>
      <c r="E42" s="295" t="str">
        <f>IFERROR(INDEX('[6]PCD List'!$E$3:$O$41,MATCH(DPWW3_blank!$D42,'[6]PCD List'!$D$3:$D$41,0),MATCH(DPWW3_blank!$B42,'[6]PCD List'!$E$2:$O$2,0)),"")</f>
        <v/>
      </c>
      <c r="F42" s="302" t="s">
        <v>273</v>
      </c>
      <c r="G42" s="264" t="s">
        <v>1036</v>
      </c>
      <c r="H42" s="265" t="s">
        <v>153</v>
      </c>
      <c r="I42" s="266">
        <v>0</v>
      </c>
      <c r="K42" s="788"/>
      <c r="L42" s="234"/>
      <c r="M42" s="267">
        <f>SUM( M34:M40)</f>
        <v>0</v>
      </c>
      <c r="N42" s="297">
        <f t="shared" ref="N42:AG42" si="16">SUM( N34:N40)</f>
        <v>0</v>
      </c>
      <c r="O42" s="268">
        <f t="shared" si="16"/>
        <v>0</v>
      </c>
      <c r="P42" s="268">
        <f t="shared" si="16"/>
        <v>0</v>
      </c>
      <c r="Q42" s="268">
        <f t="shared" si="16"/>
        <v>0</v>
      </c>
      <c r="R42" s="268">
        <f t="shared" si="16"/>
        <v>0</v>
      </c>
      <c r="S42" s="268">
        <f t="shared" si="16"/>
        <v>0</v>
      </c>
      <c r="T42" s="268">
        <f t="shared" si="16"/>
        <v>0</v>
      </c>
      <c r="U42" s="268">
        <f t="shared" si="16"/>
        <v>0</v>
      </c>
      <c r="V42" s="268">
        <f t="shared" si="16"/>
        <v>0</v>
      </c>
      <c r="W42" s="268">
        <f t="shared" si="16"/>
        <v>0</v>
      </c>
      <c r="X42" s="268">
        <f t="shared" si="16"/>
        <v>0</v>
      </c>
      <c r="Y42" s="268">
        <f t="shared" si="16"/>
        <v>0</v>
      </c>
      <c r="Z42" s="268">
        <f t="shared" si="16"/>
        <v>0</v>
      </c>
      <c r="AA42" s="268">
        <f t="shared" si="16"/>
        <v>0</v>
      </c>
      <c r="AB42" s="268">
        <f t="shared" si="16"/>
        <v>0</v>
      </c>
      <c r="AC42" s="268">
        <f t="shared" si="16"/>
        <v>0</v>
      </c>
      <c r="AD42" s="268">
        <f t="shared" si="16"/>
        <v>0</v>
      </c>
      <c r="AE42" s="268">
        <f t="shared" si="16"/>
        <v>0</v>
      </c>
      <c r="AF42" s="268">
        <f t="shared" si="16"/>
        <v>0</v>
      </c>
      <c r="AG42" s="268">
        <f t="shared" si="16"/>
        <v>0</v>
      </c>
      <c r="AH42" s="39"/>
      <c r="AI42" s="39"/>
      <c r="AJ42" s="269"/>
      <c r="AK42" s="270"/>
      <c r="AL42" s="270"/>
      <c r="AM42" s="270"/>
      <c r="AN42" s="270"/>
      <c r="AO42" s="270"/>
      <c r="AP42" s="270"/>
      <c r="AQ42" s="270"/>
      <c r="AR42" s="270"/>
      <c r="AS42" s="270"/>
      <c r="AT42" s="270"/>
      <c r="AU42" s="271"/>
      <c r="AW42" s="237" t="s">
        <v>1087</v>
      </c>
      <c r="AZ42" s="43" t="s">
        <v>1037</v>
      </c>
      <c r="BA42" s="238"/>
      <c r="BB42" s="1"/>
      <c r="BC42" s="298" t="s">
        <v>1110</v>
      </c>
      <c r="BD42" s="274" t="s">
        <v>1110</v>
      </c>
      <c r="BE42" s="275" t="s">
        <v>1110</v>
      </c>
      <c r="BF42" s="275" t="s">
        <v>1110</v>
      </c>
      <c r="BG42" s="277" t="s">
        <v>1110</v>
      </c>
      <c r="BH42" s="274" t="s">
        <v>1110</v>
      </c>
      <c r="BI42" s="275" t="s">
        <v>1110</v>
      </c>
      <c r="BJ42" s="275" t="s">
        <v>1110</v>
      </c>
      <c r="BK42" s="277" t="s">
        <v>1110</v>
      </c>
      <c r="BL42" s="274" t="s">
        <v>1110</v>
      </c>
      <c r="BM42" s="275" t="s">
        <v>1110</v>
      </c>
      <c r="BN42" s="275" t="s">
        <v>1110</v>
      </c>
      <c r="BO42" s="277" t="s">
        <v>1110</v>
      </c>
      <c r="BP42" s="274" t="s">
        <v>1110</v>
      </c>
      <c r="BQ42" s="275" t="s">
        <v>1110</v>
      </c>
      <c r="BR42" s="275" t="s">
        <v>1110</v>
      </c>
      <c r="BS42" s="277" t="s">
        <v>1110</v>
      </c>
      <c r="BT42" s="274" t="s">
        <v>1110</v>
      </c>
      <c r="BU42" s="275" t="s">
        <v>1110</v>
      </c>
      <c r="BV42" s="275" t="s">
        <v>1110</v>
      </c>
      <c r="BW42" s="277" t="s">
        <v>1110</v>
      </c>
      <c r="BX42" s="52"/>
      <c r="BY42" s="243" t="str">
        <f t="shared" si="15"/>
        <v>PCD_DPWW3_NBS_SOL_DLY_ST</v>
      </c>
      <c r="BZ42" s="243" t="str">
        <f t="shared" si="15"/>
        <v>PCD_DPWW3_NBS_SOL_DIR_ST</v>
      </c>
      <c r="CA42" s="243" t="str">
        <f t="shared" si="15"/>
        <v>PCD_DPWW3_NBS_SOL_DSCR_ST</v>
      </c>
      <c r="CB42" s="243" t="str">
        <f t="shared" si="15"/>
        <v>PCD_DPWW3_NBS_SOL_DCS_ST</v>
      </c>
      <c r="CC42" s="243" t="str">
        <f t="shared" si="15"/>
        <v>PCD_DPWW3_NBS_SOL_DSCS_ST</v>
      </c>
      <c r="CD42" s="243" t="str">
        <f t="shared" si="15"/>
        <v>PCD_DPWW3_NBS_SOL_DPP_ST</v>
      </c>
      <c r="CE42" s="243" t="str">
        <f t="shared" si="15"/>
        <v>PCD_DPWW3_NBS_SOL_DTPI_ST</v>
      </c>
      <c r="CF42" s="243" t="str">
        <f t="shared" si="15"/>
        <v>PCD_DPWW3_NBS_SOL_DCI_ST</v>
      </c>
      <c r="CG42" s="243" t="str">
        <f t="shared" si="15"/>
        <v>PCD_DPWW3_NBS_SOL_DSI_ST</v>
      </c>
      <c r="CH42" s="243" t="str">
        <f t="shared" si="15"/>
        <v>PCD_DPWW3_NBS_SOL_DER_ST</v>
      </c>
      <c r="CI42" s="243" t="str">
        <f t="shared" si="14"/>
        <v>PCD_DPWW3_NBS_SOL_RS_ST</v>
      </c>
      <c r="CJ42" s="243" t="str">
        <f t="shared" si="15"/>
        <v>PCD_DPWW3_NBS_SOL_DPLE_ST</v>
      </c>
    </row>
    <row r="43" spans="2:88" s="43" customFormat="1" ht="28.2" thickBot="1" x14ac:dyDescent="0.3">
      <c r="B43" s="197" t="str">
        <f xml:space="preserve"> B42</f>
        <v>SSC</v>
      </c>
      <c r="C43" s="278" t="s">
        <v>239</v>
      </c>
      <c r="D43" s="197" t="s">
        <v>297</v>
      </c>
      <c r="E43" s="279" t="str">
        <f>IFERROR(INDEX('[6]PCD List'!$E$3:$O$41,MATCH(DPWW3_blank!$D43,'[6]PCD List'!$D$3:$D$41,0),MATCH(DPWW3_blank!$B43,'[6]PCD List'!$E$2:$O$2,0)),"")</f>
        <v/>
      </c>
      <c r="F43" s="170" t="s">
        <v>298</v>
      </c>
      <c r="G43" s="63" t="s">
        <v>998</v>
      </c>
      <c r="H43" s="232" t="s">
        <v>153</v>
      </c>
      <c r="I43" s="233">
        <v>0</v>
      </c>
      <c r="J43" s="95"/>
      <c r="K43" s="786"/>
      <c r="L43" s="95"/>
      <c r="M43" s="205"/>
      <c r="N43" s="206"/>
      <c r="O43" s="207"/>
      <c r="P43" s="207"/>
      <c r="Q43" s="208"/>
      <c r="R43" s="209"/>
      <c r="S43" s="207"/>
      <c r="T43" s="207"/>
      <c r="U43" s="210"/>
      <c r="V43" s="211"/>
      <c r="W43" s="207"/>
      <c r="X43" s="207"/>
      <c r="Y43" s="210"/>
      <c r="Z43" s="211"/>
      <c r="AA43" s="207"/>
      <c r="AB43" s="207"/>
      <c r="AC43" s="212"/>
      <c r="AD43" s="209"/>
      <c r="AE43" s="207"/>
      <c r="AF43" s="207"/>
      <c r="AG43" s="208"/>
      <c r="AH43" s="39"/>
      <c r="AI43" s="39"/>
      <c r="AJ43" s="235"/>
      <c r="AK43" s="94"/>
      <c r="AL43" s="94"/>
      <c r="AM43" s="94"/>
      <c r="AN43" s="94"/>
      <c r="AO43" s="94"/>
      <c r="AP43" s="94"/>
      <c r="AQ43" s="94"/>
      <c r="AR43" s="94"/>
      <c r="AS43" s="94"/>
      <c r="AT43" s="94"/>
      <c r="AU43" s="236"/>
      <c r="AW43" s="237" t="s">
        <v>1111</v>
      </c>
      <c r="AZ43" s="43" t="s">
        <v>1112</v>
      </c>
      <c r="BA43" s="289" t="s">
        <v>1113</v>
      </c>
      <c r="BB43" s="218"/>
      <c r="BC43" s="286" t="s">
        <v>1114</v>
      </c>
      <c r="BD43" s="220" t="s">
        <v>1114</v>
      </c>
      <c r="BE43" s="221" t="s">
        <v>1114</v>
      </c>
      <c r="BF43" s="221" t="s">
        <v>1114</v>
      </c>
      <c r="BG43" s="223" t="s">
        <v>1114</v>
      </c>
      <c r="BH43" s="220" t="s">
        <v>1114</v>
      </c>
      <c r="BI43" s="221" t="s">
        <v>1114</v>
      </c>
      <c r="BJ43" s="221" t="s">
        <v>1114</v>
      </c>
      <c r="BK43" s="223" t="s">
        <v>1114</v>
      </c>
      <c r="BL43" s="220" t="s">
        <v>1114</v>
      </c>
      <c r="BM43" s="221" t="s">
        <v>1114</v>
      </c>
      <c r="BN43" s="221" t="s">
        <v>1114</v>
      </c>
      <c r="BO43" s="223" t="s">
        <v>1114</v>
      </c>
      <c r="BP43" s="220" t="s">
        <v>1114</v>
      </c>
      <c r="BQ43" s="221" t="s">
        <v>1114</v>
      </c>
      <c r="BR43" s="221" t="s">
        <v>1114</v>
      </c>
      <c r="BS43" s="223" t="s">
        <v>1114</v>
      </c>
      <c r="BT43" s="220" t="s">
        <v>1114</v>
      </c>
      <c r="BU43" s="221" t="s">
        <v>1114</v>
      </c>
      <c r="BV43" s="221" t="s">
        <v>1114</v>
      </c>
      <c r="BW43" s="223" t="s">
        <v>1114</v>
      </c>
      <c r="BX43" s="52"/>
      <c r="BY43" s="224" t="s">
        <v>1115</v>
      </c>
      <c r="BZ43" s="225" t="s">
        <v>1116</v>
      </c>
      <c r="CA43" s="78" t="s">
        <v>1117</v>
      </c>
      <c r="CB43" s="78" t="s">
        <v>1118</v>
      </c>
      <c r="CC43" s="78" t="s">
        <v>1119</v>
      </c>
      <c r="CD43" s="78" t="s">
        <v>1120</v>
      </c>
      <c r="CE43" s="78" t="s">
        <v>1121</v>
      </c>
      <c r="CF43" s="78" t="s">
        <v>1122</v>
      </c>
      <c r="CG43" s="78" t="s">
        <v>1123</v>
      </c>
      <c r="CH43" s="78" t="s">
        <v>1124</v>
      </c>
      <c r="CI43" s="226" t="s">
        <v>1125</v>
      </c>
      <c r="CJ43" s="227" t="s">
        <v>1126</v>
      </c>
    </row>
    <row r="44" spans="2:88" s="43" customFormat="1" ht="28.2" thickBot="1" x14ac:dyDescent="0.3">
      <c r="B44" s="197" t="str">
        <f t="shared" ref="B44:B51" si="17" xml:space="preserve"> B43</f>
        <v>SSC</v>
      </c>
      <c r="C44" s="287" t="s">
        <v>239</v>
      </c>
      <c r="D44" s="61" t="s">
        <v>297</v>
      </c>
      <c r="E44" s="288" t="str">
        <f>IFERROR(INDEX('[6]PCD List'!$E$3:$O$41,MATCH(DPWW3_blank!$D44,'[6]PCD List'!$D$3:$D$41,0),MATCH(DPWW3_blank!$B44,'[6]PCD List'!$E$2:$O$2,0)),"")</f>
        <v/>
      </c>
      <c r="F44" s="303" t="s">
        <v>298</v>
      </c>
      <c r="G44" s="63" t="s">
        <v>1015</v>
      </c>
      <c r="H44" s="232" t="s">
        <v>153</v>
      </c>
      <c r="I44" s="233">
        <v>0</v>
      </c>
      <c r="J44" s="234"/>
      <c r="K44" s="787"/>
      <c r="L44" s="234"/>
      <c r="M44" s="205"/>
      <c r="N44" s="206"/>
      <c r="O44" s="207"/>
      <c r="P44" s="207"/>
      <c r="Q44" s="208"/>
      <c r="R44" s="209"/>
      <c r="S44" s="207"/>
      <c r="T44" s="207"/>
      <c r="U44" s="210"/>
      <c r="V44" s="211"/>
      <c r="W44" s="207"/>
      <c r="X44" s="207"/>
      <c r="Y44" s="210"/>
      <c r="Z44" s="211"/>
      <c r="AA44" s="207"/>
      <c r="AB44" s="207"/>
      <c r="AC44" s="212"/>
      <c r="AD44" s="209"/>
      <c r="AE44" s="207"/>
      <c r="AF44" s="207"/>
      <c r="AG44" s="208"/>
      <c r="AH44" s="39"/>
      <c r="AI44" s="39"/>
      <c r="AJ44" s="235"/>
      <c r="AK44" s="94"/>
      <c r="AL44" s="94"/>
      <c r="AM44" s="94"/>
      <c r="AN44" s="94"/>
      <c r="AO44" s="94"/>
      <c r="AP44" s="94"/>
      <c r="AQ44" s="94"/>
      <c r="AR44" s="94"/>
      <c r="AS44" s="94"/>
      <c r="AT44" s="94"/>
      <c r="AU44" s="236"/>
      <c r="AW44" s="237" t="s">
        <v>1111</v>
      </c>
      <c r="AZ44" s="43" t="s">
        <v>1016</v>
      </c>
      <c r="BA44" s="238"/>
      <c r="BB44" s="239"/>
      <c r="BC44" s="289" t="s">
        <v>1127</v>
      </c>
      <c r="BD44" s="241" t="s">
        <v>1127</v>
      </c>
      <c r="BE44" s="74" t="s">
        <v>1127</v>
      </c>
      <c r="BF44" s="74" t="s">
        <v>1127</v>
      </c>
      <c r="BG44" s="242" t="s">
        <v>1127</v>
      </c>
      <c r="BH44" s="241" t="s">
        <v>1127</v>
      </c>
      <c r="BI44" s="74" t="s">
        <v>1127</v>
      </c>
      <c r="BJ44" s="74" t="s">
        <v>1127</v>
      </c>
      <c r="BK44" s="242" t="s">
        <v>1127</v>
      </c>
      <c r="BL44" s="241" t="s">
        <v>1127</v>
      </c>
      <c r="BM44" s="74" t="s">
        <v>1127</v>
      </c>
      <c r="BN44" s="74" t="s">
        <v>1127</v>
      </c>
      <c r="BO44" s="242" t="s">
        <v>1127</v>
      </c>
      <c r="BP44" s="241" t="s">
        <v>1127</v>
      </c>
      <c r="BQ44" s="74" t="s">
        <v>1127</v>
      </c>
      <c r="BR44" s="74" t="s">
        <v>1127</v>
      </c>
      <c r="BS44" s="242" t="s">
        <v>1127</v>
      </c>
      <c r="BT44" s="241" t="s">
        <v>1127</v>
      </c>
      <c r="BU44" s="74" t="s">
        <v>1127</v>
      </c>
      <c r="BV44" s="74" t="s">
        <v>1127</v>
      </c>
      <c r="BW44" s="242" t="s">
        <v>1127</v>
      </c>
      <c r="BX44" s="52"/>
      <c r="BY44" s="243" t="str">
        <f>BY$43&amp;$AZ44</f>
        <v>PCD_DPWW3_MBT1_DLY_S1</v>
      </c>
      <c r="BZ44" s="243" t="str">
        <f t="shared" ref="BZ44:CJ51" si="18">BZ$43&amp;$AZ44</f>
        <v>PCD_DPWW3_MBT1_DIR_S1</v>
      </c>
      <c r="CA44" s="243" t="str">
        <f t="shared" si="18"/>
        <v>PCD_DPWW3_MBT1_DSCR_S1</v>
      </c>
      <c r="CB44" s="243" t="str">
        <f t="shared" si="18"/>
        <v>PCD_DPWW3_MBT1_DCS_S1</v>
      </c>
      <c r="CC44" s="243" t="str">
        <f t="shared" si="18"/>
        <v>PCD_DPWW3_MBT1_DSCS_S1</v>
      </c>
      <c r="CD44" s="243" t="str">
        <f t="shared" si="18"/>
        <v>PCD_DPWW3_MBT1_DPP_S1</v>
      </c>
      <c r="CE44" s="243" t="str">
        <f t="shared" si="18"/>
        <v>PCD_DPWW3_MBT1_DTPI_S1</v>
      </c>
      <c r="CF44" s="243" t="str">
        <f t="shared" si="18"/>
        <v>PCD_DPWW3_MBT1_DCI_S1</v>
      </c>
      <c r="CG44" s="243" t="str">
        <f t="shared" si="18"/>
        <v>PCD_DPWW3_MBT1_DSI_S1</v>
      </c>
      <c r="CH44" s="243" t="str">
        <f t="shared" si="18"/>
        <v>PCD_DPWW3_MBT1_DER_S1</v>
      </c>
      <c r="CI44" s="243" t="str">
        <f t="shared" si="18"/>
        <v>PCD_DPWW3_MBT1_RS_S1</v>
      </c>
      <c r="CJ44" s="243" t="str">
        <f t="shared" si="18"/>
        <v>PCD_DPWW3_MBT1_DPLE_S1</v>
      </c>
    </row>
    <row r="45" spans="2:88" s="43" customFormat="1" ht="28.2" thickBot="1" x14ac:dyDescent="0.3">
      <c r="B45" s="197" t="str">
        <f t="shared" si="17"/>
        <v>SSC</v>
      </c>
      <c r="C45" s="287" t="s">
        <v>239</v>
      </c>
      <c r="D45" s="61" t="s">
        <v>297</v>
      </c>
      <c r="E45" s="288" t="str">
        <f>IFERROR(INDEX('[6]PCD List'!$E$3:$O$41,MATCH(DPWW3_blank!$D45,'[6]PCD List'!$D$3:$D$41,0),MATCH(DPWW3_blank!$B45,'[6]PCD List'!$E$2:$O$2,0)),"")</f>
        <v/>
      </c>
      <c r="F45" s="303" t="s">
        <v>298</v>
      </c>
      <c r="G45" s="63" t="s">
        <v>1018</v>
      </c>
      <c r="H45" s="232" t="s">
        <v>153</v>
      </c>
      <c r="I45" s="233">
        <v>0</v>
      </c>
      <c r="J45" s="234"/>
      <c r="K45" s="787"/>
      <c r="L45" s="234"/>
      <c r="M45" s="205"/>
      <c r="N45" s="206"/>
      <c r="O45" s="207"/>
      <c r="P45" s="207"/>
      <c r="Q45" s="208"/>
      <c r="R45" s="209"/>
      <c r="S45" s="207"/>
      <c r="T45" s="207"/>
      <c r="U45" s="210"/>
      <c r="V45" s="211"/>
      <c r="W45" s="207"/>
      <c r="X45" s="207"/>
      <c r="Y45" s="210"/>
      <c r="Z45" s="211"/>
      <c r="AA45" s="207"/>
      <c r="AB45" s="207"/>
      <c r="AC45" s="212"/>
      <c r="AD45" s="209"/>
      <c r="AE45" s="207"/>
      <c r="AF45" s="207"/>
      <c r="AG45" s="208"/>
      <c r="AH45" s="39"/>
      <c r="AI45" s="39"/>
      <c r="AJ45" s="235"/>
      <c r="AK45" s="94"/>
      <c r="AL45" s="94"/>
      <c r="AM45" s="94"/>
      <c r="AN45" s="94"/>
      <c r="AO45" s="94"/>
      <c r="AP45" s="94"/>
      <c r="AQ45" s="94"/>
      <c r="AR45" s="94"/>
      <c r="AS45" s="94"/>
      <c r="AT45" s="94"/>
      <c r="AU45" s="236"/>
      <c r="AW45" s="237" t="s">
        <v>1111</v>
      </c>
      <c r="AZ45" s="43" t="s">
        <v>1019</v>
      </c>
      <c r="BA45" s="238"/>
      <c r="BB45" s="239"/>
      <c r="BC45" s="289" t="s">
        <v>1128</v>
      </c>
      <c r="BD45" s="241" t="s">
        <v>1128</v>
      </c>
      <c r="BE45" s="74" t="s">
        <v>1128</v>
      </c>
      <c r="BF45" s="74" t="s">
        <v>1128</v>
      </c>
      <c r="BG45" s="242" t="s">
        <v>1128</v>
      </c>
      <c r="BH45" s="241" t="s">
        <v>1128</v>
      </c>
      <c r="BI45" s="74" t="s">
        <v>1128</v>
      </c>
      <c r="BJ45" s="74" t="s">
        <v>1128</v>
      </c>
      <c r="BK45" s="242" t="s">
        <v>1128</v>
      </c>
      <c r="BL45" s="241" t="s">
        <v>1128</v>
      </c>
      <c r="BM45" s="74" t="s">
        <v>1128</v>
      </c>
      <c r="BN45" s="74" t="s">
        <v>1128</v>
      </c>
      <c r="BO45" s="242" t="s">
        <v>1128</v>
      </c>
      <c r="BP45" s="241" t="s">
        <v>1128</v>
      </c>
      <c r="BQ45" s="74" t="s">
        <v>1128</v>
      </c>
      <c r="BR45" s="74" t="s">
        <v>1128</v>
      </c>
      <c r="BS45" s="242" t="s">
        <v>1128</v>
      </c>
      <c r="BT45" s="241" t="s">
        <v>1128</v>
      </c>
      <c r="BU45" s="74" t="s">
        <v>1128</v>
      </c>
      <c r="BV45" s="74" t="s">
        <v>1128</v>
      </c>
      <c r="BW45" s="242" t="s">
        <v>1128</v>
      </c>
      <c r="BX45" s="52"/>
      <c r="BY45" s="243" t="str">
        <f t="shared" ref="BY45:BY51" si="19">BY$43&amp;$AZ45</f>
        <v>PCD_DPWW3_MBT1_DLY_S2</v>
      </c>
      <c r="BZ45" s="243" t="str">
        <f t="shared" si="18"/>
        <v>PCD_DPWW3_MBT1_DIR_S2</v>
      </c>
      <c r="CA45" s="243" t="str">
        <f t="shared" si="18"/>
        <v>PCD_DPWW3_MBT1_DSCR_S2</v>
      </c>
      <c r="CB45" s="243" t="str">
        <f t="shared" si="18"/>
        <v>PCD_DPWW3_MBT1_DCS_S2</v>
      </c>
      <c r="CC45" s="243" t="str">
        <f t="shared" si="18"/>
        <v>PCD_DPWW3_MBT1_DSCS_S2</v>
      </c>
      <c r="CD45" s="243" t="str">
        <f t="shared" si="18"/>
        <v>PCD_DPWW3_MBT1_DPP_S2</v>
      </c>
      <c r="CE45" s="243" t="str">
        <f t="shared" si="18"/>
        <v>PCD_DPWW3_MBT1_DTPI_S2</v>
      </c>
      <c r="CF45" s="243" t="str">
        <f t="shared" si="18"/>
        <v>PCD_DPWW3_MBT1_DCI_S2</v>
      </c>
      <c r="CG45" s="243" t="str">
        <f t="shared" si="18"/>
        <v>PCD_DPWW3_MBT1_DSI_S2</v>
      </c>
      <c r="CH45" s="243" t="str">
        <f t="shared" si="18"/>
        <v>PCD_DPWW3_MBT1_DER_S2</v>
      </c>
      <c r="CI45" s="243" t="str">
        <f t="shared" si="18"/>
        <v>PCD_DPWW3_MBT1_RS_S2</v>
      </c>
      <c r="CJ45" s="243" t="str">
        <f t="shared" si="18"/>
        <v>PCD_DPWW3_MBT1_DPLE_S2</v>
      </c>
    </row>
    <row r="46" spans="2:88" s="43" customFormat="1" ht="28.2" thickBot="1" x14ac:dyDescent="0.3">
      <c r="B46" s="197" t="str">
        <f t="shared" si="17"/>
        <v>SSC</v>
      </c>
      <c r="C46" s="287" t="s">
        <v>239</v>
      </c>
      <c r="D46" s="61" t="s">
        <v>297</v>
      </c>
      <c r="E46" s="288" t="str">
        <f>IFERROR(INDEX('[6]PCD List'!$E$3:$O$41,MATCH(DPWW3_blank!$D46,'[6]PCD List'!$D$3:$D$41,0),MATCH(DPWW3_blank!$B46,'[6]PCD List'!$E$2:$O$2,0)),"")</f>
        <v/>
      </c>
      <c r="F46" s="303" t="s">
        <v>298</v>
      </c>
      <c r="G46" s="63" t="s">
        <v>1021</v>
      </c>
      <c r="H46" s="232" t="s">
        <v>153</v>
      </c>
      <c r="I46" s="233">
        <v>0</v>
      </c>
      <c r="J46" s="234"/>
      <c r="K46" s="787"/>
      <c r="L46" s="234"/>
      <c r="M46" s="205"/>
      <c r="N46" s="206"/>
      <c r="O46" s="207"/>
      <c r="P46" s="207"/>
      <c r="Q46" s="208"/>
      <c r="R46" s="209"/>
      <c r="S46" s="207"/>
      <c r="T46" s="207"/>
      <c r="U46" s="210"/>
      <c r="V46" s="211"/>
      <c r="W46" s="207"/>
      <c r="X46" s="207"/>
      <c r="Y46" s="210"/>
      <c r="Z46" s="211"/>
      <c r="AA46" s="207"/>
      <c r="AB46" s="207"/>
      <c r="AC46" s="212"/>
      <c r="AD46" s="209"/>
      <c r="AE46" s="207"/>
      <c r="AF46" s="207"/>
      <c r="AG46" s="208"/>
      <c r="AH46" s="39"/>
      <c r="AI46" s="39"/>
      <c r="AJ46" s="235"/>
      <c r="AK46" s="94"/>
      <c r="AL46" s="94"/>
      <c r="AM46" s="94"/>
      <c r="AN46" s="94"/>
      <c r="AO46" s="94"/>
      <c r="AP46" s="94"/>
      <c r="AQ46" s="94"/>
      <c r="AR46" s="94"/>
      <c r="AS46" s="94"/>
      <c r="AT46" s="94"/>
      <c r="AU46" s="236"/>
      <c r="AW46" s="237" t="s">
        <v>1111</v>
      </c>
      <c r="AZ46" s="43" t="s">
        <v>1022</v>
      </c>
      <c r="BA46" s="238"/>
      <c r="BB46" s="239"/>
      <c r="BC46" s="289" t="s">
        <v>1129</v>
      </c>
      <c r="BD46" s="241" t="s">
        <v>1129</v>
      </c>
      <c r="BE46" s="74" t="s">
        <v>1129</v>
      </c>
      <c r="BF46" s="74" t="s">
        <v>1129</v>
      </c>
      <c r="BG46" s="242" t="s">
        <v>1129</v>
      </c>
      <c r="BH46" s="241" t="s">
        <v>1129</v>
      </c>
      <c r="BI46" s="74" t="s">
        <v>1129</v>
      </c>
      <c r="BJ46" s="74" t="s">
        <v>1129</v>
      </c>
      <c r="BK46" s="242" t="s">
        <v>1129</v>
      </c>
      <c r="BL46" s="241" t="s">
        <v>1129</v>
      </c>
      <c r="BM46" s="74" t="s">
        <v>1129</v>
      </c>
      <c r="BN46" s="74" t="s">
        <v>1129</v>
      </c>
      <c r="BO46" s="242" t="s">
        <v>1129</v>
      </c>
      <c r="BP46" s="241" t="s">
        <v>1129</v>
      </c>
      <c r="BQ46" s="74" t="s">
        <v>1129</v>
      </c>
      <c r="BR46" s="74" t="s">
        <v>1129</v>
      </c>
      <c r="BS46" s="242" t="s">
        <v>1129</v>
      </c>
      <c r="BT46" s="241" t="s">
        <v>1129</v>
      </c>
      <c r="BU46" s="74" t="s">
        <v>1129</v>
      </c>
      <c r="BV46" s="74" t="s">
        <v>1129</v>
      </c>
      <c r="BW46" s="242" t="s">
        <v>1129</v>
      </c>
      <c r="BX46" s="52"/>
      <c r="BY46" s="243" t="str">
        <f t="shared" si="19"/>
        <v>PCD_DPWW3_MBT1_DLY_S3</v>
      </c>
      <c r="BZ46" s="243" t="str">
        <f t="shared" si="18"/>
        <v>PCD_DPWW3_MBT1_DIR_S3</v>
      </c>
      <c r="CA46" s="243" t="str">
        <f t="shared" si="18"/>
        <v>PCD_DPWW3_MBT1_DSCR_S3</v>
      </c>
      <c r="CB46" s="243" t="str">
        <f t="shared" si="18"/>
        <v>PCD_DPWW3_MBT1_DCS_S3</v>
      </c>
      <c r="CC46" s="243" t="str">
        <f t="shared" si="18"/>
        <v>PCD_DPWW3_MBT1_DSCS_S3</v>
      </c>
      <c r="CD46" s="243" t="str">
        <f t="shared" si="18"/>
        <v>PCD_DPWW3_MBT1_DPP_S3</v>
      </c>
      <c r="CE46" s="243" t="str">
        <f t="shared" si="18"/>
        <v>PCD_DPWW3_MBT1_DTPI_S3</v>
      </c>
      <c r="CF46" s="243" t="str">
        <f t="shared" si="18"/>
        <v>PCD_DPWW3_MBT1_DCI_S3</v>
      </c>
      <c r="CG46" s="243" t="str">
        <f t="shared" si="18"/>
        <v>PCD_DPWW3_MBT1_DSI_S3</v>
      </c>
      <c r="CH46" s="243" t="str">
        <f t="shared" si="18"/>
        <v>PCD_DPWW3_MBT1_DER_S3</v>
      </c>
      <c r="CI46" s="243" t="str">
        <f t="shared" si="18"/>
        <v>PCD_DPWW3_MBT1_RS_S3</v>
      </c>
      <c r="CJ46" s="243" t="str">
        <f t="shared" si="18"/>
        <v>PCD_DPWW3_MBT1_DPLE_S3</v>
      </c>
    </row>
    <row r="47" spans="2:88" s="43" customFormat="1" ht="28.2" thickBot="1" x14ac:dyDescent="0.3">
      <c r="B47" s="197" t="str">
        <f t="shared" si="17"/>
        <v>SSC</v>
      </c>
      <c r="C47" s="287" t="s">
        <v>239</v>
      </c>
      <c r="D47" s="61" t="s">
        <v>297</v>
      </c>
      <c r="E47" s="288" t="str">
        <f>IFERROR(INDEX('[6]PCD List'!$E$3:$O$41,MATCH(DPWW3_blank!$D47,'[6]PCD List'!$D$3:$D$41,0),MATCH(DPWW3_blank!$B47,'[6]PCD List'!$E$2:$O$2,0)),"")</f>
        <v/>
      </c>
      <c r="F47" s="303" t="s">
        <v>298</v>
      </c>
      <c r="G47" s="63" t="s">
        <v>1024</v>
      </c>
      <c r="H47" s="232" t="s">
        <v>153</v>
      </c>
      <c r="I47" s="233">
        <v>0</v>
      </c>
      <c r="J47" s="234"/>
      <c r="K47" s="787"/>
      <c r="L47" s="234"/>
      <c r="M47" s="205"/>
      <c r="N47" s="206"/>
      <c r="O47" s="207"/>
      <c r="P47" s="207"/>
      <c r="Q47" s="208"/>
      <c r="R47" s="209"/>
      <c r="S47" s="207"/>
      <c r="T47" s="207"/>
      <c r="U47" s="210"/>
      <c r="V47" s="211"/>
      <c r="W47" s="207"/>
      <c r="X47" s="207"/>
      <c r="Y47" s="210"/>
      <c r="Z47" s="211"/>
      <c r="AA47" s="207"/>
      <c r="AB47" s="207"/>
      <c r="AC47" s="212"/>
      <c r="AD47" s="209"/>
      <c r="AE47" s="207"/>
      <c r="AF47" s="207"/>
      <c r="AG47" s="208"/>
      <c r="AH47" s="39"/>
      <c r="AI47" s="39"/>
      <c r="AJ47" s="235"/>
      <c r="AK47" s="94"/>
      <c r="AL47" s="94"/>
      <c r="AM47" s="94"/>
      <c r="AN47" s="94"/>
      <c r="AO47" s="94"/>
      <c r="AP47" s="94"/>
      <c r="AQ47" s="94"/>
      <c r="AR47" s="94"/>
      <c r="AS47" s="94"/>
      <c r="AT47" s="94"/>
      <c r="AU47" s="236"/>
      <c r="AW47" s="237" t="s">
        <v>1111</v>
      </c>
      <c r="AZ47" s="43" t="s">
        <v>1025</v>
      </c>
      <c r="BA47" s="238"/>
      <c r="BB47" s="239"/>
      <c r="BC47" s="289" t="s">
        <v>1130</v>
      </c>
      <c r="BD47" s="241" t="s">
        <v>1130</v>
      </c>
      <c r="BE47" s="74" t="s">
        <v>1130</v>
      </c>
      <c r="BF47" s="74" t="s">
        <v>1130</v>
      </c>
      <c r="BG47" s="242" t="s">
        <v>1130</v>
      </c>
      <c r="BH47" s="241" t="s">
        <v>1130</v>
      </c>
      <c r="BI47" s="74" t="s">
        <v>1130</v>
      </c>
      <c r="BJ47" s="74" t="s">
        <v>1130</v>
      </c>
      <c r="BK47" s="242" t="s">
        <v>1130</v>
      </c>
      <c r="BL47" s="241" t="s">
        <v>1130</v>
      </c>
      <c r="BM47" s="74" t="s">
        <v>1130</v>
      </c>
      <c r="BN47" s="74" t="s">
        <v>1130</v>
      </c>
      <c r="BO47" s="242" t="s">
        <v>1130</v>
      </c>
      <c r="BP47" s="241" t="s">
        <v>1130</v>
      </c>
      <c r="BQ47" s="74" t="s">
        <v>1130</v>
      </c>
      <c r="BR47" s="74" t="s">
        <v>1130</v>
      </c>
      <c r="BS47" s="242" t="s">
        <v>1130</v>
      </c>
      <c r="BT47" s="241" t="s">
        <v>1130</v>
      </c>
      <c r="BU47" s="74" t="s">
        <v>1130</v>
      </c>
      <c r="BV47" s="74" t="s">
        <v>1130</v>
      </c>
      <c r="BW47" s="242" t="s">
        <v>1130</v>
      </c>
      <c r="BX47" s="52"/>
      <c r="BY47" s="243" t="str">
        <f t="shared" si="19"/>
        <v>PCD_DPWW3_MBT1_DLY_S4</v>
      </c>
      <c r="BZ47" s="243" t="str">
        <f t="shared" si="18"/>
        <v>PCD_DPWW3_MBT1_DIR_S4</v>
      </c>
      <c r="CA47" s="243" t="str">
        <f t="shared" si="18"/>
        <v>PCD_DPWW3_MBT1_DSCR_S4</v>
      </c>
      <c r="CB47" s="243" t="str">
        <f t="shared" si="18"/>
        <v>PCD_DPWW3_MBT1_DCS_S4</v>
      </c>
      <c r="CC47" s="243" t="str">
        <f t="shared" si="18"/>
        <v>PCD_DPWW3_MBT1_DSCS_S4</v>
      </c>
      <c r="CD47" s="243" t="str">
        <f t="shared" si="18"/>
        <v>PCD_DPWW3_MBT1_DPP_S4</v>
      </c>
      <c r="CE47" s="243" t="str">
        <f t="shared" si="18"/>
        <v>PCD_DPWW3_MBT1_DTPI_S4</v>
      </c>
      <c r="CF47" s="243" t="str">
        <f t="shared" si="18"/>
        <v>PCD_DPWW3_MBT1_DCI_S4</v>
      </c>
      <c r="CG47" s="243" t="str">
        <f t="shared" si="18"/>
        <v>PCD_DPWW3_MBT1_DSI_S4</v>
      </c>
      <c r="CH47" s="243" t="str">
        <f t="shared" si="18"/>
        <v>PCD_DPWW3_MBT1_DER_S4</v>
      </c>
      <c r="CI47" s="243" t="str">
        <f t="shared" si="18"/>
        <v>PCD_DPWW3_MBT1_RS_S4</v>
      </c>
      <c r="CJ47" s="243" t="str">
        <f t="shared" si="18"/>
        <v>PCD_DPWW3_MBT1_DPLE_S4</v>
      </c>
    </row>
    <row r="48" spans="2:88" s="43" customFormat="1" ht="28.2" thickBot="1" x14ac:dyDescent="0.3">
      <c r="B48" s="197" t="str">
        <f t="shared" si="17"/>
        <v>SSC</v>
      </c>
      <c r="C48" s="287" t="s">
        <v>239</v>
      </c>
      <c r="D48" s="61" t="s">
        <v>297</v>
      </c>
      <c r="E48" s="156" t="str">
        <f>IFERROR(INDEX('[6]PCD List'!$E$3:$O$41,MATCH(DPWW3_blank!$D48,'[6]PCD List'!$D$3:$D$41,0),MATCH(DPWW3_blank!$B48,'[6]PCD List'!$E$2:$O$2,0)),"")</f>
        <v/>
      </c>
      <c r="F48" s="303" t="s">
        <v>298</v>
      </c>
      <c r="G48" s="63" t="s">
        <v>1027</v>
      </c>
      <c r="H48" s="232" t="s">
        <v>153</v>
      </c>
      <c r="I48" s="233">
        <v>0</v>
      </c>
      <c r="J48" s="234"/>
      <c r="K48" s="787"/>
      <c r="L48" s="234"/>
      <c r="M48" s="205"/>
      <c r="N48" s="206"/>
      <c r="O48" s="207"/>
      <c r="P48" s="207"/>
      <c r="Q48" s="208"/>
      <c r="R48" s="209"/>
      <c r="S48" s="207"/>
      <c r="T48" s="207"/>
      <c r="U48" s="210"/>
      <c r="V48" s="211"/>
      <c r="W48" s="207"/>
      <c r="X48" s="207"/>
      <c r="Y48" s="210"/>
      <c r="Z48" s="211"/>
      <c r="AA48" s="207"/>
      <c r="AB48" s="207"/>
      <c r="AC48" s="212"/>
      <c r="AD48" s="209"/>
      <c r="AE48" s="207"/>
      <c r="AF48" s="207"/>
      <c r="AG48" s="208"/>
      <c r="AH48" s="39"/>
      <c r="AI48" s="39"/>
      <c r="AJ48" s="235"/>
      <c r="AK48" s="94"/>
      <c r="AL48" s="94"/>
      <c r="AM48" s="94"/>
      <c r="AN48" s="94"/>
      <c r="AO48" s="94"/>
      <c r="AP48" s="94"/>
      <c r="AQ48" s="94"/>
      <c r="AR48" s="94"/>
      <c r="AS48" s="94"/>
      <c r="AT48" s="94"/>
      <c r="AU48" s="236"/>
      <c r="AW48" s="237" t="s">
        <v>1111</v>
      </c>
      <c r="AZ48" s="43" t="s">
        <v>1028</v>
      </c>
      <c r="BA48" s="238"/>
      <c r="BB48" s="239"/>
      <c r="BC48" s="289" t="s">
        <v>1131</v>
      </c>
      <c r="BD48" s="241" t="s">
        <v>1131</v>
      </c>
      <c r="BE48" s="74" t="s">
        <v>1131</v>
      </c>
      <c r="BF48" s="74" t="s">
        <v>1131</v>
      </c>
      <c r="BG48" s="242" t="s">
        <v>1131</v>
      </c>
      <c r="BH48" s="241" t="s">
        <v>1131</v>
      </c>
      <c r="BI48" s="74" t="s">
        <v>1131</v>
      </c>
      <c r="BJ48" s="74" t="s">
        <v>1131</v>
      </c>
      <c r="BK48" s="242" t="s">
        <v>1131</v>
      </c>
      <c r="BL48" s="241" t="s">
        <v>1131</v>
      </c>
      <c r="BM48" s="74" t="s">
        <v>1131</v>
      </c>
      <c r="BN48" s="74" t="s">
        <v>1131</v>
      </c>
      <c r="BO48" s="242" t="s">
        <v>1131</v>
      </c>
      <c r="BP48" s="241" t="s">
        <v>1131</v>
      </c>
      <c r="BQ48" s="74" t="s">
        <v>1131</v>
      </c>
      <c r="BR48" s="74" t="s">
        <v>1131</v>
      </c>
      <c r="BS48" s="242" t="s">
        <v>1131</v>
      </c>
      <c r="BT48" s="241" t="s">
        <v>1131</v>
      </c>
      <c r="BU48" s="74" t="s">
        <v>1131</v>
      </c>
      <c r="BV48" s="74" t="s">
        <v>1131</v>
      </c>
      <c r="BW48" s="242" t="s">
        <v>1131</v>
      </c>
      <c r="BX48" s="52"/>
      <c r="BY48" s="243" t="str">
        <f t="shared" si="19"/>
        <v>PCD_DPWW3_MBT1_DLY_S5</v>
      </c>
      <c r="BZ48" s="243" t="str">
        <f t="shared" si="18"/>
        <v>PCD_DPWW3_MBT1_DIR_S5</v>
      </c>
      <c r="CA48" s="243" t="str">
        <f t="shared" si="18"/>
        <v>PCD_DPWW3_MBT1_DSCR_S5</v>
      </c>
      <c r="CB48" s="243" t="str">
        <f t="shared" si="18"/>
        <v>PCD_DPWW3_MBT1_DCS_S5</v>
      </c>
      <c r="CC48" s="243" t="str">
        <f t="shared" si="18"/>
        <v>PCD_DPWW3_MBT1_DSCS_S5</v>
      </c>
      <c r="CD48" s="243" t="str">
        <f t="shared" si="18"/>
        <v>PCD_DPWW3_MBT1_DPP_S5</v>
      </c>
      <c r="CE48" s="243" t="str">
        <f t="shared" si="18"/>
        <v>PCD_DPWW3_MBT1_DTPI_S5</v>
      </c>
      <c r="CF48" s="243" t="str">
        <f t="shared" si="18"/>
        <v>PCD_DPWW3_MBT1_DCI_S5</v>
      </c>
      <c r="CG48" s="243" t="str">
        <f t="shared" si="18"/>
        <v>PCD_DPWW3_MBT1_DSI_S5</v>
      </c>
      <c r="CH48" s="243" t="str">
        <f t="shared" si="18"/>
        <v>PCD_DPWW3_MBT1_DER_S5</v>
      </c>
      <c r="CI48" s="243" t="str">
        <f t="shared" si="18"/>
        <v>PCD_DPWW3_MBT1_RS_S5</v>
      </c>
      <c r="CJ48" s="243" t="str">
        <f t="shared" si="18"/>
        <v>PCD_DPWW3_MBT1_DPLE_S5</v>
      </c>
    </row>
    <row r="49" spans="2:88" s="43" customFormat="1" ht="28.2" thickBot="1" x14ac:dyDescent="0.3">
      <c r="B49" s="197" t="str">
        <f t="shared" si="17"/>
        <v>SSC</v>
      </c>
      <c r="C49" s="287" t="s">
        <v>239</v>
      </c>
      <c r="D49" s="61" t="s">
        <v>297</v>
      </c>
      <c r="E49" s="304" t="str">
        <f>IFERROR(INDEX('[6]PCD List'!$E$3:$O$41,MATCH(DPWW3_blank!$D49,'[6]PCD List'!$D$3:$D$41,0),MATCH(DPWW3_blank!$B49,'[6]PCD List'!$E$2:$O$2,0)),"")</f>
        <v/>
      </c>
      <c r="F49" s="303" t="s">
        <v>298</v>
      </c>
      <c r="G49" s="63" t="s">
        <v>1030</v>
      </c>
      <c r="H49" s="232" t="s">
        <v>153</v>
      </c>
      <c r="I49" s="233">
        <v>0</v>
      </c>
      <c r="J49" s="234"/>
      <c r="K49" s="787"/>
      <c r="L49" s="234"/>
      <c r="M49" s="205"/>
      <c r="N49" s="206"/>
      <c r="O49" s="207"/>
      <c r="P49" s="207"/>
      <c r="Q49" s="208"/>
      <c r="R49" s="209"/>
      <c r="S49" s="207"/>
      <c r="T49" s="207"/>
      <c r="U49" s="210"/>
      <c r="V49" s="211"/>
      <c r="W49" s="207"/>
      <c r="X49" s="207"/>
      <c r="Y49" s="210"/>
      <c r="Z49" s="211"/>
      <c r="AA49" s="207"/>
      <c r="AB49" s="207"/>
      <c r="AC49" s="212"/>
      <c r="AD49" s="209"/>
      <c r="AE49" s="207"/>
      <c r="AF49" s="207"/>
      <c r="AG49" s="208"/>
      <c r="AH49" s="39"/>
      <c r="AI49" s="39"/>
      <c r="AJ49" s="235"/>
      <c r="AK49" s="94"/>
      <c r="AL49" s="94"/>
      <c r="AM49" s="94"/>
      <c r="AN49" s="94"/>
      <c r="AO49" s="94"/>
      <c r="AP49" s="94"/>
      <c r="AQ49" s="94"/>
      <c r="AR49" s="94"/>
      <c r="AS49" s="94"/>
      <c r="AT49" s="94"/>
      <c r="AU49" s="236"/>
      <c r="AW49" s="237" t="s">
        <v>1111</v>
      </c>
      <c r="AZ49" s="43" t="s">
        <v>1031</v>
      </c>
      <c r="BA49" s="238"/>
      <c r="BB49" s="239"/>
      <c r="BC49" s="289" t="s">
        <v>1132</v>
      </c>
      <c r="BD49" s="241" t="s">
        <v>1132</v>
      </c>
      <c r="BE49" s="74" t="s">
        <v>1132</v>
      </c>
      <c r="BF49" s="74" t="s">
        <v>1132</v>
      </c>
      <c r="BG49" s="242" t="s">
        <v>1132</v>
      </c>
      <c r="BH49" s="241" t="s">
        <v>1132</v>
      </c>
      <c r="BI49" s="74" t="s">
        <v>1132</v>
      </c>
      <c r="BJ49" s="74" t="s">
        <v>1132</v>
      </c>
      <c r="BK49" s="242" t="s">
        <v>1132</v>
      </c>
      <c r="BL49" s="241" t="s">
        <v>1132</v>
      </c>
      <c r="BM49" s="74" t="s">
        <v>1132</v>
      </c>
      <c r="BN49" s="74" t="s">
        <v>1132</v>
      </c>
      <c r="BO49" s="242" t="s">
        <v>1132</v>
      </c>
      <c r="BP49" s="241" t="s">
        <v>1132</v>
      </c>
      <c r="BQ49" s="74" t="s">
        <v>1132</v>
      </c>
      <c r="BR49" s="74" t="s">
        <v>1132</v>
      </c>
      <c r="BS49" s="242" t="s">
        <v>1132</v>
      </c>
      <c r="BT49" s="241" t="s">
        <v>1132</v>
      </c>
      <c r="BU49" s="74" t="s">
        <v>1132</v>
      </c>
      <c r="BV49" s="74" t="s">
        <v>1132</v>
      </c>
      <c r="BW49" s="242" t="s">
        <v>1132</v>
      </c>
      <c r="BX49" s="52"/>
      <c r="BY49" s="243" t="str">
        <f t="shared" si="19"/>
        <v>PCD_DPWW3_MBT1_DLY_S6</v>
      </c>
      <c r="BZ49" s="243" t="str">
        <f t="shared" si="18"/>
        <v>PCD_DPWW3_MBT1_DIR_S6</v>
      </c>
      <c r="CA49" s="243" t="str">
        <f t="shared" si="18"/>
        <v>PCD_DPWW3_MBT1_DSCR_S6</v>
      </c>
      <c r="CB49" s="243" t="str">
        <f t="shared" si="18"/>
        <v>PCD_DPWW3_MBT1_DCS_S6</v>
      </c>
      <c r="CC49" s="243" t="str">
        <f t="shared" si="18"/>
        <v>PCD_DPWW3_MBT1_DSCS_S6</v>
      </c>
      <c r="CD49" s="243" t="str">
        <f t="shared" si="18"/>
        <v>PCD_DPWW3_MBT1_DPP_S6</v>
      </c>
      <c r="CE49" s="243" t="str">
        <f t="shared" si="18"/>
        <v>PCD_DPWW3_MBT1_DTPI_S6</v>
      </c>
      <c r="CF49" s="243" t="str">
        <f t="shared" si="18"/>
        <v>PCD_DPWW3_MBT1_DCI_S6</v>
      </c>
      <c r="CG49" s="243" t="str">
        <f t="shared" si="18"/>
        <v>PCD_DPWW3_MBT1_DSI_S6</v>
      </c>
      <c r="CH49" s="243" t="str">
        <f t="shared" si="18"/>
        <v>PCD_DPWW3_MBT1_DER_S6</v>
      </c>
      <c r="CI49" s="243" t="str">
        <f t="shared" si="18"/>
        <v>PCD_DPWW3_MBT1_RS_S6</v>
      </c>
      <c r="CJ49" s="243" t="str">
        <f t="shared" si="18"/>
        <v>PCD_DPWW3_MBT1_DPLE_S6</v>
      </c>
    </row>
    <row r="50" spans="2:88" s="43" customFormat="1" ht="27.6" x14ac:dyDescent="0.25">
      <c r="B50" s="290" t="str">
        <f t="shared" si="17"/>
        <v>SSC</v>
      </c>
      <c r="C50" s="291" t="s">
        <v>239</v>
      </c>
      <c r="D50" s="156" t="s">
        <v>297</v>
      </c>
      <c r="E50" s="246" t="str">
        <f>IFERROR(INDEX('[6]PCD List'!$E$3:$O$41,MATCH(DPWW3_blank!$D50,'[6]PCD List'!$D$3:$D$41,0),MATCH(DPWW3_blank!$B50,'[6]PCD List'!$E$2:$O$2,0)),"")</f>
        <v/>
      </c>
      <c r="F50" s="170" t="s">
        <v>298</v>
      </c>
      <c r="G50" s="63" t="s">
        <v>1033</v>
      </c>
      <c r="H50" s="232" t="s">
        <v>153</v>
      </c>
      <c r="I50" s="233">
        <v>0</v>
      </c>
      <c r="J50" s="234"/>
      <c r="K50" s="787"/>
      <c r="L50" s="234"/>
      <c r="M50" s="251"/>
      <c r="N50" s="252"/>
      <c r="O50" s="253"/>
      <c r="P50" s="253"/>
      <c r="Q50" s="254"/>
      <c r="R50" s="255"/>
      <c r="S50" s="253"/>
      <c r="T50" s="253"/>
      <c r="U50" s="256"/>
      <c r="V50" s="257"/>
      <c r="W50" s="253"/>
      <c r="X50" s="253"/>
      <c r="Y50" s="256"/>
      <c r="Z50" s="257"/>
      <c r="AA50" s="253"/>
      <c r="AB50" s="253"/>
      <c r="AC50" s="258"/>
      <c r="AD50" s="255"/>
      <c r="AE50" s="253"/>
      <c r="AF50" s="253"/>
      <c r="AG50" s="254"/>
      <c r="AH50" s="39"/>
      <c r="AI50" s="39"/>
      <c r="AJ50" s="235"/>
      <c r="AK50" s="94"/>
      <c r="AL50" s="94"/>
      <c r="AM50" s="94"/>
      <c r="AN50" s="94"/>
      <c r="AO50" s="94"/>
      <c r="AP50" s="94"/>
      <c r="AQ50" s="94"/>
      <c r="AR50" s="94"/>
      <c r="AS50" s="94"/>
      <c r="AT50" s="94"/>
      <c r="AU50" s="236"/>
      <c r="AW50" s="237" t="s">
        <v>1111</v>
      </c>
      <c r="AZ50" s="43" t="s">
        <v>1034</v>
      </c>
      <c r="BA50" s="238"/>
      <c r="BB50" s="239"/>
      <c r="BC50" s="289" t="s">
        <v>1133</v>
      </c>
      <c r="BD50" s="241" t="s">
        <v>1133</v>
      </c>
      <c r="BE50" s="74" t="s">
        <v>1133</v>
      </c>
      <c r="BF50" s="74" t="s">
        <v>1133</v>
      </c>
      <c r="BG50" s="242" t="s">
        <v>1133</v>
      </c>
      <c r="BH50" s="241" t="s">
        <v>1133</v>
      </c>
      <c r="BI50" s="74" t="s">
        <v>1133</v>
      </c>
      <c r="BJ50" s="74" t="s">
        <v>1133</v>
      </c>
      <c r="BK50" s="242" t="s">
        <v>1133</v>
      </c>
      <c r="BL50" s="241" t="s">
        <v>1133</v>
      </c>
      <c r="BM50" s="74" t="s">
        <v>1133</v>
      </c>
      <c r="BN50" s="74" t="s">
        <v>1133</v>
      </c>
      <c r="BO50" s="242" t="s">
        <v>1133</v>
      </c>
      <c r="BP50" s="241" t="s">
        <v>1133</v>
      </c>
      <c r="BQ50" s="74" t="s">
        <v>1133</v>
      </c>
      <c r="BR50" s="74" t="s">
        <v>1133</v>
      </c>
      <c r="BS50" s="242" t="s">
        <v>1133</v>
      </c>
      <c r="BT50" s="241" t="s">
        <v>1133</v>
      </c>
      <c r="BU50" s="74" t="s">
        <v>1133</v>
      </c>
      <c r="BV50" s="74" t="s">
        <v>1133</v>
      </c>
      <c r="BW50" s="242" t="s">
        <v>1133</v>
      </c>
      <c r="BX50" s="52"/>
      <c r="BY50" s="243" t="str">
        <f t="shared" si="19"/>
        <v>PCD_DPWW3_MBT1_DLY_S7</v>
      </c>
      <c r="BZ50" s="243" t="str">
        <f t="shared" si="18"/>
        <v>PCD_DPWW3_MBT1_DIR_S7</v>
      </c>
      <c r="CA50" s="243" t="str">
        <f t="shared" si="18"/>
        <v>PCD_DPWW3_MBT1_DSCR_S7</v>
      </c>
      <c r="CB50" s="243" t="str">
        <f t="shared" si="18"/>
        <v>PCD_DPWW3_MBT1_DCS_S7</v>
      </c>
      <c r="CC50" s="243" t="str">
        <f t="shared" si="18"/>
        <v>PCD_DPWW3_MBT1_DSCS_S7</v>
      </c>
      <c r="CD50" s="243" t="str">
        <f t="shared" si="18"/>
        <v>PCD_DPWW3_MBT1_DPP_S7</v>
      </c>
      <c r="CE50" s="243" t="str">
        <f t="shared" si="18"/>
        <v>PCD_DPWW3_MBT1_DTPI_S7</v>
      </c>
      <c r="CF50" s="243" t="str">
        <f t="shared" si="18"/>
        <v>PCD_DPWW3_MBT1_DCI_S7</v>
      </c>
      <c r="CG50" s="243" t="str">
        <f t="shared" si="18"/>
        <v>PCD_DPWW3_MBT1_DSI_S7</v>
      </c>
      <c r="CH50" s="243" t="str">
        <f t="shared" si="18"/>
        <v>PCD_DPWW3_MBT1_DER_S7</v>
      </c>
      <c r="CI50" s="243" t="str">
        <f t="shared" si="18"/>
        <v>PCD_DPWW3_MBT1_RS_S7</v>
      </c>
      <c r="CJ50" s="243" t="str">
        <f t="shared" si="18"/>
        <v>PCD_DPWW3_MBT1_DPLE_S7</v>
      </c>
    </row>
    <row r="51" spans="2:88" s="43" customFormat="1" ht="28.2" thickBot="1" x14ac:dyDescent="0.3">
      <c r="B51" s="293" t="str">
        <f t="shared" si="17"/>
        <v>SSC</v>
      </c>
      <c r="C51" s="294" t="s">
        <v>239</v>
      </c>
      <c r="D51" s="293" t="s">
        <v>297</v>
      </c>
      <c r="E51" s="295" t="str">
        <f>IFERROR(INDEX('[6]PCD List'!$E$3:$O$41,MATCH(DPWW3_blank!$D51,'[6]PCD List'!$D$3:$D$41,0),MATCH(DPWW3_blank!$B51,'[6]PCD List'!$E$2:$O$2,0)),"")</f>
        <v/>
      </c>
      <c r="F51" s="305" t="s">
        <v>298</v>
      </c>
      <c r="G51" s="264" t="s">
        <v>1036</v>
      </c>
      <c r="H51" s="265" t="s">
        <v>153</v>
      </c>
      <c r="I51" s="266">
        <v>0</v>
      </c>
      <c r="J51" s="234"/>
      <c r="K51" s="788"/>
      <c r="L51" s="234"/>
      <c r="M51" s="267">
        <f>SUM( M43:M49)</f>
        <v>0</v>
      </c>
      <c r="N51" s="297">
        <f t="shared" ref="N51:AG51" si="20">SUM( N43:N49)</f>
        <v>0</v>
      </c>
      <c r="O51" s="268">
        <f t="shared" si="20"/>
        <v>0</v>
      </c>
      <c r="P51" s="268">
        <f t="shared" si="20"/>
        <v>0</v>
      </c>
      <c r="Q51" s="268">
        <f t="shared" si="20"/>
        <v>0</v>
      </c>
      <c r="R51" s="268">
        <f t="shared" si="20"/>
        <v>0</v>
      </c>
      <c r="S51" s="268">
        <f t="shared" si="20"/>
        <v>0</v>
      </c>
      <c r="T51" s="268">
        <f t="shared" si="20"/>
        <v>0</v>
      </c>
      <c r="U51" s="268">
        <f t="shared" si="20"/>
        <v>0</v>
      </c>
      <c r="V51" s="268">
        <f t="shared" si="20"/>
        <v>0</v>
      </c>
      <c r="W51" s="268">
        <f t="shared" si="20"/>
        <v>0</v>
      </c>
      <c r="X51" s="268">
        <f t="shared" si="20"/>
        <v>0</v>
      </c>
      <c r="Y51" s="268">
        <f t="shared" si="20"/>
        <v>0</v>
      </c>
      <c r="Z51" s="268">
        <f t="shared" si="20"/>
        <v>0</v>
      </c>
      <c r="AA51" s="268">
        <f t="shared" si="20"/>
        <v>0</v>
      </c>
      <c r="AB51" s="268">
        <f t="shared" si="20"/>
        <v>0</v>
      </c>
      <c r="AC51" s="268">
        <f t="shared" si="20"/>
        <v>0</v>
      </c>
      <c r="AD51" s="268">
        <f t="shared" si="20"/>
        <v>0</v>
      </c>
      <c r="AE51" s="268">
        <f t="shared" si="20"/>
        <v>0</v>
      </c>
      <c r="AF51" s="268">
        <f t="shared" si="20"/>
        <v>0</v>
      </c>
      <c r="AG51" s="268">
        <f t="shared" si="20"/>
        <v>0</v>
      </c>
      <c r="AH51" s="39"/>
      <c r="AI51" s="39"/>
      <c r="AJ51" s="269"/>
      <c r="AK51" s="270"/>
      <c r="AL51" s="270"/>
      <c r="AM51" s="270"/>
      <c r="AN51" s="270"/>
      <c r="AO51" s="270"/>
      <c r="AP51" s="270"/>
      <c r="AQ51" s="270"/>
      <c r="AR51" s="270"/>
      <c r="AS51" s="270"/>
      <c r="AT51" s="270"/>
      <c r="AU51" s="271"/>
      <c r="AW51" s="237" t="s">
        <v>1111</v>
      </c>
      <c r="AZ51" s="43" t="s">
        <v>1037</v>
      </c>
      <c r="BA51" s="238"/>
      <c r="BB51" s="239"/>
      <c r="BC51" s="298" t="s">
        <v>1134</v>
      </c>
      <c r="BD51" s="274" t="s">
        <v>1134</v>
      </c>
      <c r="BE51" s="275" t="s">
        <v>1134</v>
      </c>
      <c r="BF51" s="275" t="s">
        <v>1134</v>
      </c>
      <c r="BG51" s="277" t="s">
        <v>1134</v>
      </c>
      <c r="BH51" s="274" t="s">
        <v>1134</v>
      </c>
      <c r="BI51" s="275" t="s">
        <v>1134</v>
      </c>
      <c r="BJ51" s="275" t="s">
        <v>1134</v>
      </c>
      <c r="BK51" s="277" t="s">
        <v>1134</v>
      </c>
      <c r="BL51" s="274" t="s">
        <v>1134</v>
      </c>
      <c r="BM51" s="275" t="s">
        <v>1134</v>
      </c>
      <c r="BN51" s="275" t="s">
        <v>1134</v>
      </c>
      <c r="BO51" s="277" t="s">
        <v>1134</v>
      </c>
      <c r="BP51" s="274" t="s">
        <v>1134</v>
      </c>
      <c r="BQ51" s="275" t="s">
        <v>1134</v>
      </c>
      <c r="BR51" s="275" t="s">
        <v>1134</v>
      </c>
      <c r="BS51" s="277" t="s">
        <v>1134</v>
      </c>
      <c r="BT51" s="274" t="s">
        <v>1134</v>
      </c>
      <c r="BU51" s="275" t="s">
        <v>1134</v>
      </c>
      <c r="BV51" s="275" t="s">
        <v>1134</v>
      </c>
      <c r="BW51" s="277" t="s">
        <v>1134</v>
      </c>
      <c r="BX51" s="52"/>
      <c r="BY51" s="243" t="str">
        <f t="shared" si="19"/>
        <v>PCD_DPWW3_MBT1_DLY_ST</v>
      </c>
      <c r="BZ51" s="243" t="str">
        <f t="shared" si="18"/>
        <v>PCD_DPWW3_MBT1_DIR_ST</v>
      </c>
      <c r="CA51" s="243" t="str">
        <f t="shared" si="18"/>
        <v>PCD_DPWW3_MBT1_DSCR_ST</v>
      </c>
      <c r="CB51" s="243" t="str">
        <f t="shared" si="18"/>
        <v>PCD_DPWW3_MBT1_DCS_ST</v>
      </c>
      <c r="CC51" s="243" t="str">
        <f t="shared" si="18"/>
        <v>PCD_DPWW3_MBT1_DSCS_ST</v>
      </c>
      <c r="CD51" s="243" t="str">
        <f t="shared" si="18"/>
        <v>PCD_DPWW3_MBT1_DPP_ST</v>
      </c>
      <c r="CE51" s="243" t="str">
        <f t="shared" si="18"/>
        <v>PCD_DPWW3_MBT1_DTPI_ST</v>
      </c>
      <c r="CF51" s="243" t="str">
        <f t="shared" si="18"/>
        <v>PCD_DPWW3_MBT1_DCI_ST</v>
      </c>
      <c r="CG51" s="243" t="str">
        <f t="shared" si="18"/>
        <v>PCD_DPWW3_MBT1_DSI_ST</v>
      </c>
      <c r="CH51" s="243" t="str">
        <f t="shared" si="18"/>
        <v>PCD_DPWW3_MBT1_DER_ST</v>
      </c>
      <c r="CI51" s="243" t="str">
        <f t="shared" si="18"/>
        <v>PCD_DPWW3_MBT1_RS_ST</v>
      </c>
      <c r="CJ51" s="243" t="str">
        <f t="shared" si="18"/>
        <v>PCD_DPWW3_MBT1_DPLE_ST</v>
      </c>
    </row>
    <row r="52" spans="2:88" s="43" customFormat="1" ht="27.6" x14ac:dyDescent="0.25">
      <c r="B52" s="197" t="str">
        <f xml:space="preserve"> B51</f>
        <v>SSC</v>
      </c>
      <c r="C52" s="278" t="s">
        <v>1135</v>
      </c>
      <c r="D52" s="278" t="s">
        <v>376</v>
      </c>
      <c r="E52" s="279" t="str">
        <f>IFERROR(INDEX('[6]PCD List'!$E$3:$O$41,MATCH(DPWW3_blank!$D52,'[6]PCD List'!$D$3:$D$41,0),MATCH(DPWW3_blank!$B52,'[6]PCD List'!$E$2:$O$2,0)),"")</f>
        <v/>
      </c>
      <c r="F52" s="299" t="s">
        <v>1136</v>
      </c>
      <c r="G52" s="63" t="s">
        <v>998</v>
      </c>
      <c r="H52" s="232" t="s">
        <v>153</v>
      </c>
      <c r="I52" s="233">
        <v>0</v>
      </c>
      <c r="J52" s="95"/>
      <c r="K52" s="786"/>
      <c r="L52" s="95"/>
      <c r="M52" s="205"/>
      <c r="N52" s="206"/>
      <c r="O52" s="207"/>
      <c r="P52" s="207"/>
      <c r="Q52" s="208"/>
      <c r="R52" s="209"/>
      <c r="S52" s="207"/>
      <c r="T52" s="207"/>
      <c r="U52" s="210"/>
      <c r="V52" s="211"/>
      <c r="W52" s="207"/>
      <c r="X52" s="207"/>
      <c r="Y52" s="210"/>
      <c r="Z52" s="211"/>
      <c r="AA52" s="207"/>
      <c r="AB52" s="207"/>
      <c r="AC52" s="212"/>
      <c r="AD52" s="209"/>
      <c r="AE52" s="207"/>
      <c r="AF52" s="207"/>
      <c r="AG52" s="208"/>
      <c r="AH52" s="39"/>
      <c r="AI52" s="39"/>
      <c r="AJ52" s="235"/>
      <c r="AK52" s="94"/>
      <c r="AL52" s="94"/>
      <c r="AM52" s="94"/>
      <c r="AN52" s="94"/>
      <c r="AO52" s="94"/>
      <c r="AP52" s="94"/>
      <c r="AQ52" s="94"/>
      <c r="AR52" s="94"/>
      <c r="AS52" s="94"/>
      <c r="AT52" s="94"/>
      <c r="AU52" s="236"/>
      <c r="AW52" s="237" t="s">
        <v>1137</v>
      </c>
      <c r="AZ52" s="43" t="s">
        <v>1138</v>
      </c>
      <c r="BA52" s="289" t="s">
        <v>1139</v>
      </c>
      <c r="BB52" s="218"/>
      <c r="BC52" s="286" t="s">
        <v>1140</v>
      </c>
      <c r="BD52" s="220" t="s">
        <v>1140</v>
      </c>
      <c r="BE52" s="221" t="s">
        <v>1140</v>
      </c>
      <c r="BF52" s="221" t="s">
        <v>1140</v>
      </c>
      <c r="BG52" s="223" t="s">
        <v>1140</v>
      </c>
      <c r="BH52" s="220" t="s">
        <v>1140</v>
      </c>
      <c r="BI52" s="221" t="s">
        <v>1140</v>
      </c>
      <c r="BJ52" s="221" t="s">
        <v>1140</v>
      </c>
      <c r="BK52" s="223" t="s">
        <v>1140</v>
      </c>
      <c r="BL52" s="220" t="s">
        <v>1140</v>
      </c>
      <c r="BM52" s="221" t="s">
        <v>1140</v>
      </c>
      <c r="BN52" s="221" t="s">
        <v>1140</v>
      </c>
      <c r="BO52" s="223" t="s">
        <v>1140</v>
      </c>
      <c r="BP52" s="220" t="s">
        <v>1140</v>
      </c>
      <c r="BQ52" s="221" t="s">
        <v>1140</v>
      </c>
      <c r="BR52" s="221" t="s">
        <v>1140</v>
      </c>
      <c r="BS52" s="223" t="s">
        <v>1140</v>
      </c>
      <c r="BT52" s="220" t="s">
        <v>1140</v>
      </c>
      <c r="BU52" s="221" t="s">
        <v>1140</v>
      </c>
      <c r="BV52" s="221" t="s">
        <v>1140</v>
      </c>
      <c r="BW52" s="223" t="s">
        <v>1140</v>
      </c>
      <c r="BX52" s="52"/>
      <c r="BY52" s="224" t="s">
        <v>1141</v>
      </c>
      <c r="BZ52" s="225" t="s">
        <v>1142</v>
      </c>
      <c r="CA52" s="78" t="s">
        <v>1143</v>
      </c>
      <c r="CB52" s="78" t="s">
        <v>1144</v>
      </c>
      <c r="CC52" s="78" t="s">
        <v>1145</v>
      </c>
      <c r="CD52" s="78" t="s">
        <v>1146</v>
      </c>
      <c r="CE52" s="78" t="s">
        <v>1147</v>
      </c>
      <c r="CF52" s="78" t="s">
        <v>1148</v>
      </c>
      <c r="CG52" s="78" t="s">
        <v>1149</v>
      </c>
      <c r="CH52" s="78" t="s">
        <v>1150</v>
      </c>
      <c r="CI52" s="226" t="s">
        <v>1151</v>
      </c>
      <c r="CJ52" s="227" t="s">
        <v>1152</v>
      </c>
    </row>
    <row r="53" spans="2:88" s="43" customFormat="1" ht="27.6" x14ac:dyDescent="0.25">
      <c r="B53" s="197" t="str">
        <f t="shared" ref="B53:B60" si="21" xml:space="preserve"> B52</f>
        <v>SSC</v>
      </c>
      <c r="C53" s="287" t="s">
        <v>1135</v>
      </c>
      <c r="D53" s="287" t="s">
        <v>376</v>
      </c>
      <c r="E53" s="288" t="str">
        <f>IFERROR(INDEX('[6]PCD List'!$E$3:$O$41,MATCH(DPWW3_blank!$D53,'[6]PCD List'!$D$3:$D$41,0),MATCH(DPWW3_blank!$B53,'[6]PCD List'!$E$2:$O$2,0)),"")</f>
        <v/>
      </c>
      <c r="F53" s="300" t="s">
        <v>1136</v>
      </c>
      <c r="G53" s="63" t="s">
        <v>1015</v>
      </c>
      <c r="H53" s="232" t="s">
        <v>153</v>
      </c>
      <c r="I53" s="233">
        <v>0</v>
      </c>
      <c r="J53" s="234"/>
      <c r="K53" s="787"/>
      <c r="L53" s="234"/>
      <c r="M53" s="205"/>
      <c r="N53" s="206"/>
      <c r="O53" s="207"/>
      <c r="P53" s="207"/>
      <c r="Q53" s="208"/>
      <c r="R53" s="209"/>
      <c r="S53" s="207"/>
      <c r="T53" s="207"/>
      <c r="U53" s="210"/>
      <c r="V53" s="211"/>
      <c r="W53" s="207"/>
      <c r="X53" s="207"/>
      <c r="Y53" s="210"/>
      <c r="Z53" s="211"/>
      <c r="AA53" s="207"/>
      <c r="AB53" s="207"/>
      <c r="AC53" s="212"/>
      <c r="AD53" s="209"/>
      <c r="AE53" s="207"/>
      <c r="AF53" s="207"/>
      <c r="AG53" s="208"/>
      <c r="AH53" s="39"/>
      <c r="AI53" s="39"/>
      <c r="AJ53" s="235"/>
      <c r="AK53" s="94"/>
      <c r="AL53" s="94"/>
      <c r="AM53" s="94"/>
      <c r="AN53" s="94"/>
      <c r="AO53" s="94"/>
      <c r="AP53" s="94"/>
      <c r="AQ53" s="94"/>
      <c r="AR53" s="94"/>
      <c r="AS53" s="94"/>
      <c r="AT53" s="94"/>
      <c r="AU53" s="236"/>
      <c r="AW53" s="237" t="s">
        <v>1137</v>
      </c>
      <c r="AZ53" s="43" t="s">
        <v>1016</v>
      </c>
      <c r="BA53" s="238"/>
      <c r="BB53" s="239"/>
      <c r="BC53" s="289" t="s">
        <v>1153</v>
      </c>
      <c r="BD53" s="241" t="s">
        <v>1153</v>
      </c>
      <c r="BE53" s="74" t="s">
        <v>1153</v>
      </c>
      <c r="BF53" s="74" t="s">
        <v>1153</v>
      </c>
      <c r="BG53" s="242" t="s">
        <v>1153</v>
      </c>
      <c r="BH53" s="241" t="s">
        <v>1153</v>
      </c>
      <c r="BI53" s="74" t="s">
        <v>1153</v>
      </c>
      <c r="BJ53" s="74" t="s">
        <v>1153</v>
      </c>
      <c r="BK53" s="242" t="s">
        <v>1153</v>
      </c>
      <c r="BL53" s="241" t="s">
        <v>1153</v>
      </c>
      <c r="BM53" s="74" t="s">
        <v>1153</v>
      </c>
      <c r="BN53" s="74" t="s">
        <v>1153</v>
      </c>
      <c r="BO53" s="242" t="s">
        <v>1153</v>
      </c>
      <c r="BP53" s="241" t="s">
        <v>1153</v>
      </c>
      <c r="BQ53" s="74" t="s">
        <v>1153</v>
      </c>
      <c r="BR53" s="74" t="s">
        <v>1153</v>
      </c>
      <c r="BS53" s="242" t="s">
        <v>1153</v>
      </c>
      <c r="BT53" s="241" t="s">
        <v>1153</v>
      </c>
      <c r="BU53" s="74" t="s">
        <v>1153</v>
      </c>
      <c r="BV53" s="74" t="s">
        <v>1153</v>
      </c>
      <c r="BW53" s="242" t="s">
        <v>1153</v>
      </c>
      <c r="BX53" s="52"/>
      <c r="BY53" s="243" t="str">
        <f>BY$52&amp;$AZ53</f>
        <v>PCD_DPWW3_SSCP_DLY_S1</v>
      </c>
      <c r="BZ53" s="243" t="str">
        <f t="shared" ref="BZ53:CJ60" si="22">BZ$52&amp;$AZ53</f>
        <v>PCD_DPWW3_SSCP_DIR_S1</v>
      </c>
      <c r="CA53" s="243" t="str">
        <f t="shared" si="22"/>
        <v>PCD_DPWW3_SSCP_DSCR_S1</v>
      </c>
      <c r="CB53" s="243" t="str">
        <f t="shared" si="22"/>
        <v>PCD_DPWW3_SSCP_DCS_S1</v>
      </c>
      <c r="CC53" s="243" t="str">
        <f t="shared" si="22"/>
        <v>PCD_DPWW3_SSCP_DSCS_S1</v>
      </c>
      <c r="CD53" s="243" t="str">
        <f t="shared" si="22"/>
        <v>PCD_DPWW3_SSCP_DPP_S1</v>
      </c>
      <c r="CE53" s="243" t="str">
        <f t="shared" si="22"/>
        <v>PCD_DPWW3_SSCP_DTPI_S1</v>
      </c>
      <c r="CF53" s="243" t="str">
        <f t="shared" si="22"/>
        <v>PCD_DPWW3_SSCP_DCI_S1</v>
      </c>
      <c r="CG53" s="243" t="str">
        <f t="shared" si="22"/>
        <v>PCD_DPWW3_SSCP_DSI_S1</v>
      </c>
      <c r="CH53" s="243" t="str">
        <f t="shared" si="22"/>
        <v>PCD_DPWW3_SSCP_DER_S1</v>
      </c>
      <c r="CI53" s="243" t="str">
        <f t="shared" si="22"/>
        <v>PCD_DPWW3_SSCP_RS_S1</v>
      </c>
      <c r="CJ53" s="243" t="str">
        <f t="shared" si="22"/>
        <v>PCD_DPWW3_SSCP_DPLE_S1</v>
      </c>
    </row>
    <row r="54" spans="2:88" s="43" customFormat="1" ht="27.6" x14ac:dyDescent="0.25">
      <c r="B54" s="197" t="str">
        <f t="shared" si="21"/>
        <v>SSC</v>
      </c>
      <c r="C54" s="287" t="s">
        <v>1135</v>
      </c>
      <c r="D54" s="287" t="s">
        <v>376</v>
      </c>
      <c r="E54" s="288" t="str">
        <f>IFERROR(INDEX('[6]PCD List'!$E$3:$O$41,MATCH(DPWW3_blank!$D54,'[6]PCD List'!$D$3:$D$41,0),MATCH(DPWW3_blank!$B54,'[6]PCD List'!$E$2:$O$2,0)),"")</f>
        <v/>
      </c>
      <c r="F54" s="300" t="s">
        <v>1136</v>
      </c>
      <c r="G54" s="63" t="s">
        <v>1018</v>
      </c>
      <c r="H54" s="232" t="s">
        <v>153</v>
      </c>
      <c r="I54" s="233">
        <v>0</v>
      </c>
      <c r="J54" s="234"/>
      <c r="K54" s="787"/>
      <c r="L54" s="234"/>
      <c r="M54" s="205"/>
      <c r="N54" s="206"/>
      <c r="O54" s="207"/>
      <c r="P54" s="207"/>
      <c r="Q54" s="208"/>
      <c r="R54" s="209"/>
      <c r="S54" s="207"/>
      <c r="T54" s="207"/>
      <c r="U54" s="210"/>
      <c r="V54" s="211"/>
      <c r="W54" s="207"/>
      <c r="X54" s="207"/>
      <c r="Y54" s="210"/>
      <c r="Z54" s="211"/>
      <c r="AA54" s="207"/>
      <c r="AB54" s="207"/>
      <c r="AC54" s="212"/>
      <c r="AD54" s="209"/>
      <c r="AE54" s="207"/>
      <c r="AF54" s="207"/>
      <c r="AG54" s="208"/>
      <c r="AH54" s="39"/>
      <c r="AI54" s="39"/>
      <c r="AJ54" s="235"/>
      <c r="AK54" s="94"/>
      <c r="AL54" s="94"/>
      <c r="AM54" s="94"/>
      <c r="AN54" s="94"/>
      <c r="AO54" s="94"/>
      <c r="AP54" s="94"/>
      <c r="AQ54" s="94"/>
      <c r="AR54" s="94"/>
      <c r="AS54" s="94"/>
      <c r="AT54" s="94"/>
      <c r="AU54" s="236"/>
      <c r="AW54" s="237" t="s">
        <v>1137</v>
      </c>
      <c r="AZ54" s="43" t="s">
        <v>1019</v>
      </c>
      <c r="BA54" s="238"/>
      <c r="BB54" s="239"/>
      <c r="BC54" s="289" t="s">
        <v>1154</v>
      </c>
      <c r="BD54" s="241" t="s">
        <v>1154</v>
      </c>
      <c r="BE54" s="74" t="s">
        <v>1154</v>
      </c>
      <c r="BF54" s="74" t="s">
        <v>1154</v>
      </c>
      <c r="BG54" s="242" t="s">
        <v>1154</v>
      </c>
      <c r="BH54" s="241" t="s">
        <v>1154</v>
      </c>
      <c r="BI54" s="74" t="s">
        <v>1154</v>
      </c>
      <c r="BJ54" s="74" t="s">
        <v>1154</v>
      </c>
      <c r="BK54" s="242" t="s">
        <v>1154</v>
      </c>
      <c r="BL54" s="241" t="s">
        <v>1154</v>
      </c>
      <c r="BM54" s="74" t="s">
        <v>1154</v>
      </c>
      <c r="BN54" s="74" t="s">
        <v>1154</v>
      </c>
      <c r="BO54" s="242" t="s">
        <v>1154</v>
      </c>
      <c r="BP54" s="241" t="s">
        <v>1154</v>
      </c>
      <c r="BQ54" s="74" t="s">
        <v>1154</v>
      </c>
      <c r="BR54" s="74" t="s">
        <v>1154</v>
      </c>
      <c r="BS54" s="242" t="s">
        <v>1154</v>
      </c>
      <c r="BT54" s="241" t="s">
        <v>1154</v>
      </c>
      <c r="BU54" s="74" t="s">
        <v>1154</v>
      </c>
      <c r="BV54" s="74" t="s">
        <v>1154</v>
      </c>
      <c r="BW54" s="242" t="s">
        <v>1154</v>
      </c>
      <c r="BX54" s="52"/>
      <c r="BY54" s="243" t="str">
        <f t="shared" ref="BY54:CJ60" si="23">BY$52&amp;$AZ54</f>
        <v>PCD_DPWW3_SSCP_DLY_S2</v>
      </c>
      <c r="BZ54" s="243" t="str">
        <f t="shared" si="23"/>
        <v>PCD_DPWW3_SSCP_DIR_S2</v>
      </c>
      <c r="CA54" s="243" t="str">
        <f t="shared" si="23"/>
        <v>PCD_DPWW3_SSCP_DSCR_S2</v>
      </c>
      <c r="CB54" s="243" t="str">
        <f t="shared" si="23"/>
        <v>PCD_DPWW3_SSCP_DCS_S2</v>
      </c>
      <c r="CC54" s="243" t="str">
        <f t="shared" si="23"/>
        <v>PCD_DPWW3_SSCP_DSCS_S2</v>
      </c>
      <c r="CD54" s="243" t="str">
        <f t="shared" si="23"/>
        <v>PCD_DPWW3_SSCP_DPP_S2</v>
      </c>
      <c r="CE54" s="243" t="str">
        <f t="shared" si="23"/>
        <v>PCD_DPWW3_SSCP_DTPI_S2</v>
      </c>
      <c r="CF54" s="243" t="str">
        <f t="shared" si="23"/>
        <v>PCD_DPWW3_SSCP_DCI_S2</v>
      </c>
      <c r="CG54" s="243" t="str">
        <f t="shared" si="23"/>
        <v>PCD_DPWW3_SSCP_DSI_S2</v>
      </c>
      <c r="CH54" s="243" t="str">
        <f t="shared" si="23"/>
        <v>PCD_DPWW3_SSCP_DER_S2</v>
      </c>
      <c r="CI54" s="243" t="str">
        <f t="shared" si="22"/>
        <v>PCD_DPWW3_SSCP_RS_S2</v>
      </c>
      <c r="CJ54" s="243" t="str">
        <f t="shared" si="23"/>
        <v>PCD_DPWW3_SSCP_DPLE_S2</v>
      </c>
    </row>
    <row r="55" spans="2:88" s="43" customFormat="1" ht="27.6" x14ac:dyDescent="0.25">
      <c r="B55" s="197" t="str">
        <f t="shared" si="21"/>
        <v>SSC</v>
      </c>
      <c r="C55" s="287" t="s">
        <v>1135</v>
      </c>
      <c r="D55" s="287" t="s">
        <v>376</v>
      </c>
      <c r="E55" s="288" t="str">
        <f>IFERROR(INDEX('[6]PCD List'!$E$3:$O$41,MATCH(DPWW3_blank!$D55,'[6]PCD List'!$D$3:$D$41,0),MATCH(DPWW3_blank!$B55,'[6]PCD List'!$E$2:$O$2,0)),"")</f>
        <v/>
      </c>
      <c r="F55" s="300" t="s">
        <v>1136</v>
      </c>
      <c r="G55" s="63" t="s">
        <v>1021</v>
      </c>
      <c r="H55" s="232" t="s">
        <v>153</v>
      </c>
      <c r="I55" s="233">
        <v>0</v>
      </c>
      <c r="J55" s="234"/>
      <c r="K55" s="787"/>
      <c r="L55" s="234"/>
      <c r="M55" s="205"/>
      <c r="N55" s="206"/>
      <c r="O55" s="207"/>
      <c r="P55" s="207"/>
      <c r="Q55" s="208"/>
      <c r="R55" s="209"/>
      <c r="S55" s="207"/>
      <c r="T55" s="207"/>
      <c r="U55" s="210"/>
      <c r="V55" s="211"/>
      <c r="W55" s="207"/>
      <c r="X55" s="207"/>
      <c r="Y55" s="210"/>
      <c r="Z55" s="211"/>
      <c r="AA55" s="207"/>
      <c r="AB55" s="207"/>
      <c r="AC55" s="212"/>
      <c r="AD55" s="209"/>
      <c r="AE55" s="207"/>
      <c r="AF55" s="207"/>
      <c r="AG55" s="208"/>
      <c r="AH55" s="39"/>
      <c r="AI55" s="39"/>
      <c r="AJ55" s="235"/>
      <c r="AK55" s="94"/>
      <c r="AL55" s="94"/>
      <c r="AM55" s="94"/>
      <c r="AN55" s="94"/>
      <c r="AO55" s="94"/>
      <c r="AP55" s="94"/>
      <c r="AQ55" s="94"/>
      <c r="AR55" s="94"/>
      <c r="AS55" s="94"/>
      <c r="AT55" s="94"/>
      <c r="AU55" s="236"/>
      <c r="AW55" s="237" t="s">
        <v>1137</v>
      </c>
      <c r="AZ55" s="43" t="s">
        <v>1022</v>
      </c>
      <c r="BA55" s="238"/>
      <c r="BB55" s="239"/>
      <c r="BC55" s="289" t="s">
        <v>1155</v>
      </c>
      <c r="BD55" s="241" t="s">
        <v>1155</v>
      </c>
      <c r="BE55" s="74" t="s">
        <v>1155</v>
      </c>
      <c r="BF55" s="74" t="s">
        <v>1155</v>
      </c>
      <c r="BG55" s="242" t="s">
        <v>1155</v>
      </c>
      <c r="BH55" s="241" t="s">
        <v>1155</v>
      </c>
      <c r="BI55" s="74" t="s">
        <v>1155</v>
      </c>
      <c r="BJ55" s="74" t="s">
        <v>1155</v>
      </c>
      <c r="BK55" s="242" t="s">
        <v>1155</v>
      </c>
      <c r="BL55" s="241" t="s">
        <v>1155</v>
      </c>
      <c r="BM55" s="74" t="s">
        <v>1155</v>
      </c>
      <c r="BN55" s="74" t="s">
        <v>1155</v>
      </c>
      <c r="BO55" s="242" t="s">
        <v>1155</v>
      </c>
      <c r="BP55" s="241" t="s">
        <v>1155</v>
      </c>
      <c r="BQ55" s="74" t="s">
        <v>1155</v>
      </c>
      <c r="BR55" s="74" t="s">
        <v>1155</v>
      </c>
      <c r="BS55" s="242" t="s">
        <v>1155</v>
      </c>
      <c r="BT55" s="241" t="s">
        <v>1155</v>
      </c>
      <c r="BU55" s="74" t="s">
        <v>1155</v>
      </c>
      <c r="BV55" s="74" t="s">
        <v>1155</v>
      </c>
      <c r="BW55" s="242" t="s">
        <v>1155</v>
      </c>
      <c r="BX55" s="52"/>
      <c r="BY55" s="243" t="str">
        <f t="shared" si="23"/>
        <v>PCD_DPWW3_SSCP_DLY_S3</v>
      </c>
      <c r="BZ55" s="243" t="str">
        <f t="shared" si="23"/>
        <v>PCD_DPWW3_SSCP_DIR_S3</v>
      </c>
      <c r="CA55" s="243" t="str">
        <f t="shared" si="23"/>
        <v>PCD_DPWW3_SSCP_DSCR_S3</v>
      </c>
      <c r="CB55" s="243" t="str">
        <f t="shared" si="23"/>
        <v>PCD_DPWW3_SSCP_DCS_S3</v>
      </c>
      <c r="CC55" s="243" t="str">
        <f t="shared" si="23"/>
        <v>PCD_DPWW3_SSCP_DSCS_S3</v>
      </c>
      <c r="CD55" s="243" t="str">
        <f t="shared" si="23"/>
        <v>PCD_DPWW3_SSCP_DPP_S3</v>
      </c>
      <c r="CE55" s="243" t="str">
        <f t="shared" si="23"/>
        <v>PCD_DPWW3_SSCP_DTPI_S3</v>
      </c>
      <c r="CF55" s="243" t="str">
        <f t="shared" si="23"/>
        <v>PCD_DPWW3_SSCP_DCI_S3</v>
      </c>
      <c r="CG55" s="243" t="str">
        <f t="shared" si="23"/>
        <v>PCD_DPWW3_SSCP_DSI_S3</v>
      </c>
      <c r="CH55" s="243" t="str">
        <f t="shared" si="23"/>
        <v>PCD_DPWW3_SSCP_DER_S3</v>
      </c>
      <c r="CI55" s="243" t="str">
        <f t="shared" si="22"/>
        <v>PCD_DPWW3_SSCP_RS_S3</v>
      </c>
      <c r="CJ55" s="243" t="str">
        <f t="shared" si="23"/>
        <v>PCD_DPWW3_SSCP_DPLE_S3</v>
      </c>
    </row>
    <row r="56" spans="2:88" s="43" customFormat="1" ht="27.6" x14ac:dyDescent="0.25">
      <c r="B56" s="197" t="str">
        <f t="shared" si="21"/>
        <v>SSC</v>
      </c>
      <c r="C56" s="287" t="s">
        <v>1135</v>
      </c>
      <c r="D56" s="287" t="s">
        <v>376</v>
      </c>
      <c r="E56" s="288" t="str">
        <f>IFERROR(INDEX('[6]PCD List'!$E$3:$O$41,MATCH(DPWW3_blank!$D56,'[6]PCD List'!$D$3:$D$41,0),MATCH(DPWW3_blank!$B56,'[6]PCD List'!$E$2:$O$2,0)),"")</f>
        <v/>
      </c>
      <c r="F56" s="300" t="s">
        <v>1136</v>
      </c>
      <c r="G56" s="63" t="s">
        <v>1024</v>
      </c>
      <c r="H56" s="232" t="s">
        <v>153</v>
      </c>
      <c r="I56" s="233">
        <v>0</v>
      </c>
      <c r="J56" s="234"/>
      <c r="K56" s="787"/>
      <c r="L56" s="234"/>
      <c r="M56" s="205"/>
      <c r="N56" s="206"/>
      <c r="O56" s="207"/>
      <c r="P56" s="207"/>
      <c r="Q56" s="208"/>
      <c r="R56" s="209"/>
      <c r="S56" s="207"/>
      <c r="T56" s="207"/>
      <c r="U56" s="210"/>
      <c r="V56" s="211"/>
      <c r="W56" s="207"/>
      <c r="X56" s="207"/>
      <c r="Y56" s="210"/>
      <c r="Z56" s="211"/>
      <c r="AA56" s="207"/>
      <c r="AB56" s="207"/>
      <c r="AC56" s="212"/>
      <c r="AD56" s="209"/>
      <c r="AE56" s="207"/>
      <c r="AF56" s="207"/>
      <c r="AG56" s="208"/>
      <c r="AH56" s="39"/>
      <c r="AI56" s="39"/>
      <c r="AJ56" s="235"/>
      <c r="AK56" s="94"/>
      <c r="AL56" s="94"/>
      <c r="AM56" s="94"/>
      <c r="AN56" s="94"/>
      <c r="AO56" s="94"/>
      <c r="AP56" s="94"/>
      <c r="AQ56" s="94"/>
      <c r="AR56" s="94"/>
      <c r="AS56" s="94"/>
      <c r="AT56" s="94"/>
      <c r="AU56" s="236"/>
      <c r="AW56" s="237" t="s">
        <v>1137</v>
      </c>
      <c r="AZ56" s="43" t="s">
        <v>1025</v>
      </c>
      <c r="BA56" s="238"/>
      <c r="BB56" s="239"/>
      <c r="BC56" s="289" t="s">
        <v>1156</v>
      </c>
      <c r="BD56" s="241" t="s">
        <v>1156</v>
      </c>
      <c r="BE56" s="74" t="s">
        <v>1156</v>
      </c>
      <c r="BF56" s="74" t="s">
        <v>1156</v>
      </c>
      <c r="BG56" s="242" t="s">
        <v>1156</v>
      </c>
      <c r="BH56" s="241" t="s">
        <v>1156</v>
      </c>
      <c r="BI56" s="74" t="s">
        <v>1156</v>
      </c>
      <c r="BJ56" s="74" t="s">
        <v>1156</v>
      </c>
      <c r="BK56" s="242" t="s">
        <v>1156</v>
      </c>
      <c r="BL56" s="241" t="s">
        <v>1156</v>
      </c>
      <c r="BM56" s="74" t="s">
        <v>1156</v>
      </c>
      <c r="BN56" s="74" t="s">
        <v>1156</v>
      </c>
      <c r="BO56" s="242" t="s">
        <v>1156</v>
      </c>
      <c r="BP56" s="241" t="s">
        <v>1156</v>
      </c>
      <c r="BQ56" s="74" t="s">
        <v>1156</v>
      </c>
      <c r="BR56" s="74" t="s">
        <v>1156</v>
      </c>
      <c r="BS56" s="242" t="s">
        <v>1156</v>
      </c>
      <c r="BT56" s="241" t="s">
        <v>1156</v>
      </c>
      <c r="BU56" s="74" t="s">
        <v>1156</v>
      </c>
      <c r="BV56" s="74" t="s">
        <v>1156</v>
      </c>
      <c r="BW56" s="242" t="s">
        <v>1156</v>
      </c>
      <c r="BX56" s="52"/>
      <c r="BY56" s="243" t="str">
        <f t="shared" si="23"/>
        <v>PCD_DPWW3_SSCP_DLY_S4</v>
      </c>
      <c r="BZ56" s="243" t="str">
        <f t="shared" si="23"/>
        <v>PCD_DPWW3_SSCP_DIR_S4</v>
      </c>
      <c r="CA56" s="243" t="str">
        <f t="shared" si="23"/>
        <v>PCD_DPWW3_SSCP_DSCR_S4</v>
      </c>
      <c r="CB56" s="243" t="str">
        <f t="shared" si="23"/>
        <v>PCD_DPWW3_SSCP_DCS_S4</v>
      </c>
      <c r="CC56" s="243" t="str">
        <f t="shared" si="23"/>
        <v>PCD_DPWW3_SSCP_DSCS_S4</v>
      </c>
      <c r="CD56" s="243" t="str">
        <f t="shared" si="23"/>
        <v>PCD_DPWW3_SSCP_DPP_S4</v>
      </c>
      <c r="CE56" s="243" t="str">
        <f t="shared" si="23"/>
        <v>PCD_DPWW3_SSCP_DTPI_S4</v>
      </c>
      <c r="CF56" s="243" t="str">
        <f t="shared" si="23"/>
        <v>PCD_DPWW3_SSCP_DCI_S4</v>
      </c>
      <c r="CG56" s="243" t="str">
        <f t="shared" si="23"/>
        <v>PCD_DPWW3_SSCP_DSI_S4</v>
      </c>
      <c r="CH56" s="243" t="str">
        <f t="shared" si="23"/>
        <v>PCD_DPWW3_SSCP_DER_S4</v>
      </c>
      <c r="CI56" s="243" t="str">
        <f t="shared" si="22"/>
        <v>PCD_DPWW3_SSCP_RS_S4</v>
      </c>
      <c r="CJ56" s="243" t="str">
        <f t="shared" si="23"/>
        <v>PCD_DPWW3_SSCP_DPLE_S4</v>
      </c>
    </row>
    <row r="57" spans="2:88" s="43" customFormat="1" ht="27.6" x14ac:dyDescent="0.25">
      <c r="B57" s="197" t="str">
        <f t="shared" si="21"/>
        <v>SSC</v>
      </c>
      <c r="C57" s="287" t="s">
        <v>1135</v>
      </c>
      <c r="D57" s="287" t="s">
        <v>376</v>
      </c>
      <c r="E57" s="288" t="str">
        <f>IFERROR(INDEX('[6]PCD List'!$E$3:$O$41,MATCH(DPWW3_blank!$D57,'[6]PCD List'!$D$3:$D$41,0),MATCH(DPWW3_blank!$B57,'[6]PCD List'!$E$2:$O$2,0)),"")</f>
        <v/>
      </c>
      <c r="F57" s="300" t="s">
        <v>1136</v>
      </c>
      <c r="G57" s="63" t="s">
        <v>1027</v>
      </c>
      <c r="H57" s="232" t="s">
        <v>153</v>
      </c>
      <c r="I57" s="233">
        <v>0</v>
      </c>
      <c r="J57" s="234"/>
      <c r="K57" s="787"/>
      <c r="L57" s="234"/>
      <c r="M57" s="205"/>
      <c r="N57" s="206"/>
      <c r="O57" s="207"/>
      <c r="P57" s="207"/>
      <c r="Q57" s="208"/>
      <c r="R57" s="209"/>
      <c r="S57" s="207"/>
      <c r="T57" s="207"/>
      <c r="U57" s="210"/>
      <c r="V57" s="211"/>
      <c r="W57" s="207"/>
      <c r="X57" s="207"/>
      <c r="Y57" s="210"/>
      <c r="Z57" s="211"/>
      <c r="AA57" s="207"/>
      <c r="AB57" s="207"/>
      <c r="AC57" s="212"/>
      <c r="AD57" s="209"/>
      <c r="AE57" s="207"/>
      <c r="AF57" s="207"/>
      <c r="AG57" s="208"/>
      <c r="AH57" s="39"/>
      <c r="AI57" s="39"/>
      <c r="AJ57" s="235"/>
      <c r="AK57" s="94"/>
      <c r="AL57" s="94"/>
      <c r="AM57" s="94"/>
      <c r="AN57" s="94"/>
      <c r="AO57" s="94"/>
      <c r="AP57" s="94"/>
      <c r="AQ57" s="94"/>
      <c r="AR57" s="94"/>
      <c r="AS57" s="94"/>
      <c r="AT57" s="94"/>
      <c r="AU57" s="236"/>
      <c r="AW57" s="237" t="s">
        <v>1137</v>
      </c>
      <c r="AZ57" s="43" t="s">
        <v>1028</v>
      </c>
      <c r="BA57" s="238"/>
      <c r="BB57" s="239"/>
      <c r="BC57" s="289" t="s">
        <v>1157</v>
      </c>
      <c r="BD57" s="241" t="s">
        <v>1157</v>
      </c>
      <c r="BE57" s="74" t="s">
        <v>1157</v>
      </c>
      <c r="BF57" s="74" t="s">
        <v>1157</v>
      </c>
      <c r="BG57" s="242" t="s">
        <v>1157</v>
      </c>
      <c r="BH57" s="241" t="s">
        <v>1157</v>
      </c>
      <c r="BI57" s="74" t="s">
        <v>1157</v>
      </c>
      <c r="BJ57" s="74" t="s">
        <v>1157</v>
      </c>
      <c r="BK57" s="242" t="s">
        <v>1157</v>
      </c>
      <c r="BL57" s="241" t="s">
        <v>1157</v>
      </c>
      <c r="BM57" s="74" t="s">
        <v>1157</v>
      </c>
      <c r="BN57" s="74" t="s">
        <v>1157</v>
      </c>
      <c r="BO57" s="242" t="s">
        <v>1157</v>
      </c>
      <c r="BP57" s="241" t="s">
        <v>1157</v>
      </c>
      <c r="BQ57" s="74" t="s">
        <v>1157</v>
      </c>
      <c r="BR57" s="74" t="s">
        <v>1157</v>
      </c>
      <c r="BS57" s="242" t="s">
        <v>1157</v>
      </c>
      <c r="BT57" s="241" t="s">
        <v>1157</v>
      </c>
      <c r="BU57" s="74" t="s">
        <v>1157</v>
      </c>
      <c r="BV57" s="74" t="s">
        <v>1157</v>
      </c>
      <c r="BW57" s="242" t="s">
        <v>1157</v>
      </c>
      <c r="BX57" s="52"/>
      <c r="BY57" s="243" t="str">
        <f t="shared" si="23"/>
        <v>PCD_DPWW3_SSCP_DLY_S5</v>
      </c>
      <c r="BZ57" s="243" t="str">
        <f t="shared" si="23"/>
        <v>PCD_DPWW3_SSCP_DIR_S5</v>
      </c>
      <c r="CA57" s="243" t="str">
        <f t="shared" si="23"/>
        <v>PCD_DPWW3_SSCP_DSCR_S5</v>
      </c>
      <c r="CB57" s="243" t="str">
        <f t="shared" si="23"/>
        <v>PCD_DPWW3_SSCP_DCS_S5</v>
      </c>
      <c r="CC57" s="243" t="str">
        <f t="shared" si="23"/>
        <v>PCD_DPWW3_SSCP_DSCS_S5</v>
      </c>
      <c r="CD57" s="243" t="str">
        <f t="shared" si="23"/>
        <v>PCD_DPWW3_SSCP_DPP_S5</v>
      </c>
      <c r="CE57" s="243" t="str">
        <f t="shared" si="23"/>
        <v>PCD_DPWW3_SSCP_DTPI_S5</v>
      </c>
      <c r="CF57" s="243" t="str">
        <f t="shared" si="23"/>
        <v>PCD_DPWW3_SSCP_DCI_S5</v>
      </c>
      <c r="CG57" s="243" t="str">
        <f t="shared" si="23"/>
        <v>PCD_DPWW3_SSCP_DSI_S5</v>
      </c>
      <c r="CH57" s="243" t="str">
        <f t="shared" si="23"/>
        <v>PCD_DPWW3_SSCP_DER_S5</v>
      </c>
      <c r="CI57" s="243" t="str">
        <f t="shared" si="22"/>
        <v>PCD_DPWW3_SSCP_RS_S5</v>
      </c>
      <c r="CJ57" s="243" t="str">
        <f t="shared" si="23"/>
        <v>PCD_DPWW3_SSCP_DPLE_S5</v>
      </c>
    </row>
    <row r="58" spans="2:88" s="43" customFormat="1" ht="27.6" x14ac:dyDescent="0.25">
      <c r="B58" s="197" t="str">
        <f t="shared" si="21"/>
        <v>SSC</v>
      </c>
      <c r="C58" s="287" t="s">
        <v>1135</v>
      </c>
      <c r="D58" s="287" t="s">
        <v>376</v>
      </c>
      <c r="E58" s="288" t="str">
        <f>IFERROR(INDEX('[6]PCD List'!$E$3:$O$41,MATCH(DPWW3_blank!$D58,'[6]PCD List'!$D$3:$D$41,0),MATCH(DPWW3_blank!$B58,'[6]PCD List'!$E$2:$O$2,0)),"")</f>
        <v/>
      </c>
      <c r="F58" s="300" t="s">
        <v>1136</v>
      </c>
      <c r="G58" s="63" t="s">
        <v>1030</v>
      </c>
      <c r="H58" s="232" t="s">
        <v>153</v>
      </c>
      <c r="I58" s="233">
        <v>0</v>
      </c>
      <c r="J58" s="234"/>
      <c r="K58" s="787"/>
      <c r="L58" s="234"/>
      <c r="M58" s="205"/>
      <c r="N58" s="206"/>
      <c r="O58" s="207"/>
      <c r="P58" s="207"/>
      <c r="Q58" s="208"/>
      <c r="R58" s="209"/>
      <c r="S58" s="207"/>
      <c r="T58" s="207"/>
      <c r="U58" s="210"/>
      <c r="V58" s="211"/>
      <c r="W58" s="207"/>
      <c r="X58" s="207"/>
      <c r="Y58" s="210"/>
      <c r="Z58" s="211"/>
      <c r="AA58" s="207"/>
      <c r="AB58" s="207"/>
      <c r="AC58" s="212"/>
      <c r="AD58" s="209"/>
      <c r="AE58" s="207"/>
      <c r="AF58" s="207"/>
      <c r="AG58" s="208"/>
      <c r="AH58" s="39"/>
      <c r="AI58" s="39"/>
      <c r="AJ58" s="235"/>
      <c r="AK58" s="94"/>
      <c r="AL58" s="94"/>
      <c r="AM58" s="94"/>
      <c r="AN58" s="94"/>
      <c r="AO58" s="94"/>
      <c r="AP58" s="94"/>
      <c r="AQ58" s="94"/>
      <c r="AR58" s="94"/>
      <c r="AS58" s="94"/>
      <c r="AT58" s="94"/>
      <c r="AU58" s="236"/>
      <c r="AW58" s="237" t="s">
        <v>1137</v>
      </c>
      <c r="AZ58" s="43" t="s">
        <v>1031</v>
      </c>
      <c r="BA58" s="238"/>
      <c r="BB58" s="239"/>
      <c r="BC58" s="289" t="s">
        <v>1158</v>
      </c>
      <c r="BD58" s="241" t="s">
        <v>1158</v>
      </c>
      <c r="BE58" s="74" t="s">
        <v>1158</v>
      </c>
      <c r="BF58" s="74" t="s">
        <v>1158</v>
      </c>
      <c r="BG58" s="242" t="s">
        <v>1158</v>
      </c>
      <c r="BH58" s="241" t="s">
        <v>1158</v>
      </c>
      <c r="BI58" s="74" t="s">
        <v>1158</v>
      </c>
      <c r="BJ58" s="74" t="s">
        <v>1158</v>
      </c>
      <c r="BK58" s="242" t="s">
        <v>1158</v>
      </c>
      <c r="BL58" s="241" t="s">
        <v>1158</v>
      </c>
      <c r="BM58" s="74" t="s">
        <v>1158</v>
      </c>
      <c r="BN58" s="74" t="s">
        <v>1158</v>
      </c>
      <c r="BO58" s="242" t="s">
        <v>1158</v>
      </c>
      <c r="BP58" s="241" t="s">
        <v>1158</v>
      </c>
      <c r="BQ58" s="74" t="s">
        <v>1158</v>
      </c>
      <c r="BR58" s="74" t="s">
        <v>1158</v>
      </c>
      <c r="BS58" s="242" t="s">
        <v>1158</v>
      </c>
      <c r="BT58" s="241" t="s">
        <v>1158</v>
      </c>
      <c r="BU58" s="74" t="s">
        <v>1158</v>
      </c>
      <c r="BV58" s="74" t="s">
        <v>1158</v>
      </c>
      <c r="BW58" s="242" t="s">
        <v>1158</v>
      </c>
      <c r="BX58" s="52"/>
      <c r="BY58" s="243" t="str">
        <f t="shared" si="23"/>
        <v>PCD_DPWW3_SSCP_DLY_S6</v>
      </c>
      <c r="BZ58" s="243" t="str">
        <f t="shared" si="23"/>
        <v>PCD_DPWW3_SSCP_DIR_S6</v>
      </c>
      <c r="CA58" s="243" t="str">
        <f t="shared" si="23"/>
        <v>PCD_DPWW3_SSCP_DSCR_S6</v>
      </c>
      <c r="CB58" s="243" t="str">
        <f t="shared" si="23"/>
        <v>PCD_DPWW3_SSCP_DCS_S6</v>
      </c>
      <c r="CC58" s="243" t="str">
        <f t="shared" si="23"/>
        <v>PCD_DPWW3_SSCP_DSCS_S6</v>
      </c>
      <c r="CD58" s="243" t="str">
        <f t="shared" si="23"/>
        <v>PCD_DPWW3_SSCP_DPP_S6</v>
      </c>
      <c r="CE58" s="243" t="str">
        <f t="shared" si="23"/>
        <v>PCD_DPWW3_SSCP_DTPI_S6</v>
      </c>
      <c r="CF58" s="243" t="str">
        <f t="shared" si="23"/>
        <v>PCD_DPWW3_SSCP_DCI_S6</v>
      </c>
      <c r="CG58" s="243" t="str">
        <f t="shared" si="23"/>
        <v>PCD_DPWW3_SSCP_DSI_S6</v>
      </c>
      <c r="CH58" s="243" t="str">
        <f t="shared" si="23"/>
        <v>PCD_DPWW3_SSCP_DER_S6</v>
      </c>
      <c r="CI58" s="243" t="str">
        <f t="shared" si="22"/>
        <v>PCD_DPWW3_SSCP_RS_S6</v>
      </c>
      <c r="CJ58" s="243" t="str">
        <f t="shared" si="23"/>
        <v>PCD_DPWW3_SSCP_DPLE_S6</v>
      </c>
    </row>
    <row r="59" spans="2:88" s="43" customFormat="1" ht="27.6" x14ac:dyDescent="0.25">
      <c r="B59" s="290" t="str">
        <f t="shared" si="21"/>
        <v>SSC</v>
      </c>
      <c r="C59" s="291" t="s">
        <v>1135</v>
      </c>
      <c r="D59" s="291" t="s">
        <v>376</v>
      </c>
      <c r="E59" s="246" t="str">
        <f>IFERROR(INDEX('[6]PCD List'!$E$3:$O$41,MATCH(DPWW3_blank!$D59,'[6]PCD List'!$D$3:$D$41,0),MATCH(DPWW3_blank!$B59,'[6]PCD List'!$E$2:$O$2,0)),"")</f>
        <v/>
      </c>
      <c r="F59" s="301" t="s">
        <v>1136</v>
      </c>
      <c r="G59" s="63" t="s">
        <v>1033</v>
      </c>
      <c r="H59" s="232" t="s">
        <v>153</v>
      </c>
      <c r="I59" s="233">
        <v>0</v>
      </c>
      <c r="J59" s="234"/>
      <c r="K59" s="787"/>
      <c r="L59" s="234"/>
      <c r="M59" s="251"/>
      <c r="N59" s="252"/>
      <c r="O59" s="253"/>
      <c r="P59" s="253"/>
      <c r="Q59" s="254"/>
      <c r="R59" s="255"/>
      <c r="S59" s="253"/>
      <c r="T59" s="253"/>
      <c r="U59" s="256"/>
      <c r="V59" s="257"/>
      <c r="W59" s="253"/>
      <c r="X59" s="253"/>
      <c r="Y59" s="256"/>
      <c r="Z59" s="257"/>
      <c r="AA59" s="253"/>
      <c r="AB59" s="253"/>
      <c r="AC59" s="258"/>
      <c r="AD59" s="255"/>
      <c r="AE59" s="253"/>
      <c r="AF59" s="253"/>
      <c r="AG59" s="254"/>
      <c r="AH59" s="39"/>
      <c r="AI59" s="39"/>
      <c r="AJ59" s="235"/>
      <c r="AK59" s="94"/>
      <c r="AL59" s="94"/>
      <c r="AM59" s="94"/>
      <c r="AN59" s="94"/>
      <c r="AO59" s="94"/>
      <c r="AP59" s="94"/>
      <c r="AQ59" s="94"/>
      <c r="AR59" s="94"/>
      <c r="AS59" s="94"/>
      <c r="AT59" s="94"/>
      <c r="AU59" s="236"/>
      <c r="AW59" s="237" t="s">
        <v>1137</v>
      </c>
      <c r="AZ59" s="43" t="s">
        <v>1034</v>
      </c>
      <c r="BA59" s="238"/>
      <c r="BB59" s="239"/>
      <c r="BC59" s="289" t="s">
        <v>1159</v>
      </c>
      <c r="BD59" s="241" t="s">
        <v>1159</v>
      </c>
      <c r="BE59" s="74" t="s">
        <v>1159</v>
      </c>
      <c r="BF59" s="74" t="s">
        <v>1159</v>
      </c>
      <c r="BG59" s="242" t="s">
        <v>1159</v>
      </c>
      <c r="BH59" s="241" t="s">
        <v>1159</v>
      </c>
      <c r="BI59" s="74" t="s">
        <v>1159</v>
      </c>
      <c r="BJ59" s="74" t="s">
        <v>1159</v>
      </c>
      <c r="BK59" s="242" t="s">
        <v>1159</v>
      </c>
      <c r="BL59" s="241" t="s">
        <v>1159</v>
      </c>
      <c r="BM59" s="74" t="s">
        <v>1159</v>
      </c>
      <c r="BN59" s="74" t="s">
        <v>1159</v>
      </c>
      <c r="BO59" s="242" t="s">
        <v>1159</v>
      </c>
      <c r="BP59" s="241" t="s">
        <v>1159</v>
      </c>
      <c r="BQ59" s="74" t="s">
        <v>1159</v>
      </c>
      <c r="BR59" s="74" t="s">
        <v>1159</v>
      </c>
      <c r="BS59" s="242" t="s">
        <v>1159</v>
      </c>
      <c r="BT59" s="241" t="s">
        <v>1159</v>
      </c>
      <c r="BU59" s="74" t="s">
        <v>1159</v>
      </c>
      <c r="BV59" s="74" t="s">
        <v>1159</v>
      </c>
      <c r="BW59" s="242" t="s">
        <v>1159</v>
      </c>
      <c r="BX59" s="52"/>
      <c r="BY59" s="243" t="str">
        <f t="shared" si="23"/>
        <v>PCD_DPWW3_SSCP_DLY_S7</v>
      </c>
      <c r="BZ59" s="243" t="str">
        <f t="shared" si="23"/>
        <v>PCD_DPWW3_SSCP_DIR_S7</v>
      </c>
      <c r="CA59" s="243" t="str">
        <f t="shared" si="23"/>
        <v>PCD_DPWW3_SSCP_DSCR_S7</v>
      </c>
      <c r="CB59" s="243" t="str">
        <f t="shared" si="23"/>
        <v>PCD_DPWW3_SSCP_DCS_S7</v>
      </c>
      <c r="CC59" s="243" t="str">
        <f t="shared" si="23"/>
        <v>PCD_DPWW3_SSCP_DSCS_S7</v>
      </c>
      <c r="CD59" s="243" t="str">
        <f t="shared" si="23"/>
        <v>PCD_DPWW3_SSCP_DPP_S7</v>
      </c>
      <c r="CE59" s="243" t="str">
        <f t="shared" si="23"/>
        <v>PCD_DPWW3_SSCP_DTPI_S7</v>
      </c>
      <c r="CF59" s="243" t="str">
        <f t="shared" si="23"/>
        <v>PCD_DPWW3_SSCP_DCI_S7</v>
      </c>
      <c r="CG59" s="243" t="str">
        <f t="shared" si="23"/>
        <v>PCD_DPWW3_SSCP_DSI_S7</v>
      </c>
      <c r="CH59" s="243" t="str">
        <f t="shared" si="23"/>
        <v>PCD_DPWW3_SSCP_DER_S7</v>
      </c>
      <c r="CI59" s="243" t="str">
        <f t="shared" si="22"/>
        <v>PCD_DPWW3_SSCP_RS_S7</v>
      </c>
      <c r="CJ59" s="243" t="str">
        <f t="shared" si="23"/>
        <v>PCD_DPWW3_SSCP_DPLE_S7</v>
      </c>
    </row>
    <row r="60" spans="2:88" s="43" customFormat="1" ht="28.2" thickBot="1" x14ac:dyDescent="0.3">
      <c r="B60" s="293" t="str">
        <f t="shared" si="21"/>
        <v>SSC</v>
      </c>
      <c r="C60" s="294" t="s">
        <v>1135</v>
      </c>
      <c r="D60" s="294" t="s">
        <v>376</v>
      </c>
      <c r="E60" s="295" t="str">
        <f>IFERROR(INDEX('[6]PCD List'!$E$3:$O$41,MATCH(DPWW3_blank!$D60,'[6]PCD List'!$D$3:$D$41,0),MATCH(DPWW3_blank!$B60,'[6]PCD List'!$E$2:$O$2,0)),"")</f>
        <v/>
      </c>
      <c r="F60" s="302" t="s">
        <v>1136</v>
      </c>
      <c r="G60" s="264" t="s">
        <v>1036</v>
      </c>
      <c r="H60" s="265" t="s">
        <v>153</v>
      </c>
      <c r="I60" s="266">
        <v>0</v>
      </c>
      <c r="J60" s="234"/>
      <c r="K60" s="788"/>
      <c r="L60" s="234"/>
      <c r="M60" s="267">
        <f>SUM( M52:M58)</f>
        <v>0</v>
      </c>
      <c r="N60" s="297">
        <f t="shared" ref="N60:AG60" si="24">SUM( N52:N58)</f>
        <v>0</v>
      </c>
      <c r="O60" s="268">
        <f t="shared" si="24"/>
        <v>0</v>
      </c>
      <c r="P60" s="268">
        <f t="shared" si="24"/>
        <v>0</v>
      </c>
      <c r="Q60" s="268">
        <f t="shared" si="24"/>
        <v>0</v>
      </c>
      <c r="R60" s="268">
        <f t="shared" si="24"/>
        <v>0</v>
      </c>
      <c r="S60" s="268">
        <f t="shared" si="24"/>
        <v>0</v>
      </c>
      <c r="T60" s="268">
        <f t="shared" si="24"/>
        <v>0</v>
      </c>
      <c r="U60" s="268">
        <f t="shared" si="24"/>
        <v>0</v>
      </c>
      <c r="V60" s="268">
        <f t="shared" si="24"/>
        <v>0</v>
      </c>
      <c r="W60" s="268">
        <f t="shared" si="24"/>
        <v>0</v>
      </c>
      <c r="X60" s="268">
        <f t="shared" si="24"/>
        <v>0</v>
      </c>
      <c r="Y60" s="268">
        <f t="shared" si="24"/>
        <v>0</v>
      </c>
      <c r="Z60" s="268">
        <f t="shared" si="24"/>
        <v>0</v>
      </c>
      <c r="AA60" s="268">
        <f t="shared" si="24"/>
        <v>0</v>
      </c>
      <c r="AB60" s="268">
        <f t="shared" si="24"/>
        <v>0</v>
      </c>
      <c r="AC60" s="268">
        <f t="shared" si="24"/>
        <v>0</v>
      </c>
      <c r="AD60" s="268">
        <f t="shared" si="24"/>
        <v>0</v>
      </c>
      <c r="AE60" s="268">
        <f t="shared" si="24"/>
        <v>0</v>
      </c>
      <c r="AF60" s="268">
        <f t="shared" si="24"/>
        <v>0</v>
      </c>
      <c r="AG60" s="268">
        <f t="shared" si="24"/>
        <v>0</v>
      </c>
      <c r="AH60" s="39"/>
      <c r="AI60" s="39"/>
      <c r="AJ60" s="269"/>
      <c r="AK60" s="270"/>
      <c r="AL60" s="270"/>
      <c r="AM60" s="270"/>
      <c r="AN60" s="270"/>
      <c r="AO60" s="270"/>
      <c r="AP60" s="270"/>
      <c r="AQ60" s="270"/>
      <c r="AR60" s="270"/>
      <c r="AS60" s="270"/>
      <c r="AT60" s="270"/>
      <c r="AU60" s="271"/>
      <c r="AW60" s="237" t="s">
        <v>1137</v>
      </c>
      <c r="AZ60" s="43" t="s">
        <v>1037</v>
      </c>
      <c r="BA60" s="238"/>
      <c r="BB60" s="239"/>
      <c r="BC60" s="298" t="s">
        <v>1160</v>
      </c>
      <c r="BD60" s="274" t="s">
        <v>1160</v>
      </c>
      <c r="BE60" s="275" t="s">
        <v>1160</v>
      </c>
      <c r="BF60" s="275" t="s">
        <v>1160</v>
      </c>
      <c r="BG60" s="277" t="s">
        <v>1160</v>
      </c>
      <c r="BH60" s="274" t="s">
        <v>1160</v>
      </c>
      <c r="BI60" s="275" t="s">
        <v>1160</v>
      </c>
      <c r="BJ60" s="275" t="s">
        <v>1160</v>
      </c>
      <c r="BK60" s="277" t="s">
        <v>1160</v>
      </c>
      <c r="BL60" s="274" t="s">
        <v>1160</v>
      </c>
      <c r="BM60" s="275" t="s">
        <v>1160</v>
      </c>
      <c r="BN60" s="275" t="s">
        <v>1160</v>
      </c>
      <c r="BO60" s="277" t="s">
        <v>1160</v>
      </c>
      <c r="BP60" s="274" t="s">
        <v>1160</v>
      </c>
      <c r="BQ60" s="275" t="s">
        <v>1160</v>
      </c>
      <c r="BR60" s="275" t="s">
        <v>1160</v>
      </c>
      <c r="BS60" s="277" t="s">
        <v>1160</v>
      </c>
      <c r="BT60" s="274" t="s">
        <v>1160</v>
      </c>
      <c r="BU60" s="275" t="s">
        <v>1160</v>
      </c>
      <c r="BV60" s="275" t="s">
        <v>1160</v>
      </c>
      <c r="BW60" s="277" t="s">
        <v>1160</v>
      </c>
      <c r="BX60" s="52"/>
      <c r="BY60" s="243" t="str">
        <f t="shared" si="23"/>
        <v>PCD_DPWW3_SSCP_DLY_ST</v>
      </c>
      <c r="BZ60" s="243" t="str">
        <f t="shared" si="23"/>
        <v>PCD_DPWW3_SSCP_DIR_ST</v>
      </c>
      <c r="CA60" s="243" t="str">
        <f t="shared" si="23"/>
        <v>PCD_DPWW3_SSCP_DSCR_ST</v>
      </c>
      <c r="CB60" s="243" t="str">
        <f t="shared" si="23"/>
        <v>PCD_DPWW3_SSCP_DCS_ST</v>
      </c>
      <c r="CC60" s="243" t="str">
        <f t="shared" si="23"/>
        <v>PCD_DPWW3_SSCP_DSCS_ST</v>
      </c>
      <c r="CD60" s="243" t="str">
        <f t="shared" si="23"/>
        <v>PCD_DPWW3_SSCP_DPP_ST</v>
      </c>
      <c r="CE60" s="243" t="str">
        <f t="shared" si="23"/>
        <v>PCD_DPWW3_SSCP_DTPI_ST</v>
      </c>
      <c r="CF60" s="243" t="str">
        <f t="shared" si="23"/>
        <v>PCD_DPWW3_SSCP_DCI_ST</v>
      </c>
      <c r="CG60" s="243" t="str">
        <f t="shared" si="23"/>
        <v>PCD_DPWW3_SSCP_DSI_ST</v>
      </c>
      <c r="CH60" s="243" t="str">
        <f t="shared" si="23"/>
        <v>PCD_DPWW3_SSCP_DER_ST</v>
      </c>
      <c r="CI60" s="243" t="str">
        <f t="shared" si="22"/>
        <v>PCD_DPWW3_SSCP_RS_ST</v>
      </c>
      <c r="CJ60" s="243" t="str">
        <f t="shared" si="23"/>
        <v>PCD_DPWW3_SSCP_DPLE_ST</v>
      </c>
    </row>
    <row r="61" spans="2:88" s="43" customFormat="1" ht="27.6" x14ac:dyDescent="0.25">
      <c r="B61" s="197" t="str">
        <f xml:space="preserve"> B60</f>
        <v>SSC</v>
      </c>
      <c r="C61" s="278" t="s">
        <v>1135</v>
      </c>
      <c r="D61" s="278" t="s">
        <v>396</v>
      </c>
      <c r="E61" s="279" t="str">
        <f>IFERROR(INDEX('[6]PCD List'!$E$3:$O$41,MATCH(DPWW3_blank!$D61,'[6]PCD List'!$D$3:$D$41,0),MATCH(DPWW3_blank!$B61,'[6]PCD List'!$E$2:$O$2,0)),"")</f>
        <v/>
      </c>
      <c r="F61" s="299" t="s">
        <v>1161</v>
      </c>
      <c r="G61" s="63" t="s">
        <v>998</v>
      </c>
      <c r="H61" s="232" t="s">
        <v>153</v>
      </c>
      <c r="I61" s="233">
        <v>0</v>
      </c>
      <c r="J61" s="95"/>
      <c r="K61" s="786"/>
      <c r="L61" s="95"/>
      <c r="M61" s="205"/>
      <c r="N61" s="206"/>
      <c r="O61" s="207"/>
      <c r="P61" s="207"/>
      <c r="Q61" s="208"/>
      <c r="R61" s="209"/>
      <c r="S61" s="207"/>
      <c r="T61" s="207"/>
      <c r="U61" s="210"/>
      <c r="V61" s="211"/>
      <c r="W61" s="207"/>
      <c r="X61" s="207"/>
      <c r="Y61" s="210"/>
      <c r="Z61" s="211"/>
      <c r="AA61" s="207"/>
      <c r="AB61" s="207"/>
      <c r="AC61" s="212"/>
      <c r="AD61" s="209"/>
      <c r="AE61" s="207"/>
      <c r="AF61" s="207"/>
      <c r="AG61" s="208"/>
      <c r="AH61" s="39"/>
      <c r="AI61" s="39"/>
      <c r="AJ61" s="235"/>
      <c r="AK61" s="94"/>
      <c r="AL61" s="94"/>
      <c r="AM61" s="94"/>
      <c r="AN61" s="94"/>
      <c r="AO61" s="94"/>
      <c r="AP61" s="94"/>
      <c r="AQ61" s="94"/>
      <c r="AR61" s="94"/>
      <c r="AS61" s="94"/>
      <c r="AT61" s="94"/>
      <c r="AU61" s="236"/>
      <c r="AW61" s="237" t="s">
        <v>1162</v>
      </c>
      <c r="AZ61" s="43" t="s">
        <v>1163</v>
      </c>
      <c r="BA61" s="289" t="s">
        <v>1164</v>
      </c>
      <c r="BB61" s="218"/>
      <c r="BC61" s="286" t="s">
        <v>1165</v>
      </c>
      <c r="BD61" s="220" t="s">
        <v>1165</v>
      </c>
      <c r="BE61" s="221" t="s">
        <v>1165</v>
      </c>
      <c r="BF61" s="221" t="s">
        <v>1165</v>
      </c>
      <c r="BG61" s="223" t="s">
        <v>1165</v>
      </c>
      <c r="BH61" s="220" t="s">
        <v>1165</v>
      </c>
      <c r="BI61" s="221" t="s">
        <v>1165</v>
      </c>
      <c r="BJ61" s="221" t="s">
        <v>1165</v>
      </c>
      <c r="BK61" s="223" t="s">
        <v>1165</v>
      </c>
      <c r="BL61" s="220" t="s">
        <v>1165</v>
      </c>
      <c r="BM61" s="221" t="s">
        <v>1165</v>
      </c>
      <c r="BN61" s="221" t="s">
        <v>1165</v>
      </c>
      <c r="BO61" s="223" t="s">
        <v>1165</v>
      </c>
      <c r="BP61" s="220" t="s">
        <v>1165</v>
      </c>
      <c r="BQ61" s="221" t="s">
        <v>1165</v>
      </c>
      <c r="BR61" s="221" t="s">
        <v>1165</v>
      </c>
      <c r="BS61" s="223" t="s">
        <v>1165</v>
      </c>
      <c r="BT61" s="220" t="s">
        <v>1165</v>
      </c>
      <c r="BU61" s="221" t="s">
        <v>1165</v>
      </c>
      <c r="BV61" s="221" t="s">
        <v>1165</v>
      </c>
      <c r="BW61" s="223" t="s">
        <v>1165</v>
      </c>
      <c r="BX61" s="52"/>
      <c r="BY61" s="224" t="s">
        <v>1166</v>
      </c>
      <c r="BZ61" s="225" t="s">
        <v>1167</v>
      </c>
      <c r="CA61" s="78" t="s">
        <v>1168</v>
      </c>
      <c r="CB61" s="78" t="s">
        <v>1169</v>
      </c>
      <c r="CC61" s="78" t="s">
        <v>1170</v>
      </c>
      <c r="CD61" s="78" t="s">
        <v>1171</v>
      </c>
      <c r="CE61" s="78" t="s">
        <v>1172</v>
      </c>
      <c r="CF61" s="78" t="s">
        <v>1173</v>
      </c>
      <c r="CG61" s="78" t="s">
        <v>1174</v>
      </c>
      <c r="CH61" s="78" t="s">
        <v>1175</v>
      </c>
      <c r="CI61" s="226" t="s">
        <v>1176</v>
      </c>
      <c r="CJ61" s="227" t="s">
        <v>1177</v>
      </c>
    </row>
    <row r="62" spans="2:88" s="43" customFormat="1" ht="27.6" x14ac:dyDescent="0.25">
      <c r="B62" s="197" t="str">
        <f t="shared" ref="B62:B69" si="25" xml:space="preserve"> B61</f>
        <v>SSC</v>
      </c>
      <c r="C62" s="287" t="s">
        <v>1135</v>
      </c>
      <c r="D62" s="287" t="s">
        <v>396</v>
      </c>
      <c r="E62" s="288" t="str">
        <f>IFERROR(INDEX('[6]PCD List'!$E$3:$O$41,MATCH(DPWW3_blank!$D62,'[6]PCD List'!$D$3:$D$41,0),MATCH(DPWW3_blank!$B62,'[6]PCD List'!$E$2:$O$2,0)),"")</f>
        <v/>
      </c>
      <c r="F62" s="300" t="s">
        <v>1161</v>
      </c>
      <c r="G62" s="63" t="s">
        <v>1015</v>
      </c>
      <c r="H62" s="232" t="s">
        <v>153</v>
      </c>
      <c r="I62" s="233">
        <v>0</v>
      </c>
      <c r="J62" s="234"/>
      <c r="K62" s="787"/>
      <c r="L62" s="234"/>
      <c r="M62" s="205"/>
      <c r="N62" s="206"/>
      <c r="O62" s="207"/>
      <c r="P62" s="207"/>
      <c r="Q62" s="208"/>
      <c r="R62" s="209"/>
      <c r="S62" s="207"/>
      <c r="T62" s="207"/>
      <c r="U62" s="210"/>
      <c r="V62" s="211"/>
      <c r="W62" s="207"/>
      <c r="X62" s="207"/>
      <c r="Y62" s="210"/>
      <c r="Z62" s="211"/>
      <c r="AA62" s="207"/>
      <c r="AB62" s="207"/>
      <c r="AC62" s="212"/>
      <c r="AD62" s="209"/>
      <c r="AE62" s="207"/>
      <c r="AF62" s="207"/>
      <c r="AG62" s="208"/>
      <c r="AH62" s="39"/>
      <c r="AI62" s="39"/>
      <c r="AJ62" s="235"/>
      <c r="AK62" s="94"/>
      <c r="AL62" s="94"/>
      <c r="AM62" s="94"/>
      <c r="AN62" s="94"/>
      <c r="AO62" s="94"/>
      <c r="AP62" s="94"/>
      <c r="AQ62" s="94"/>
      <c r="AR62" s="94"/>
      <c r="AS62" s="94"/>
      <c r="AT62" s="94"/>
      <c r="AU62" s="236"/>
      <c r="AW62" s="237" t="s">
        <v>1162</v>
      </c>
      <c r="AZ62" s="43" t="s">
        <v>1016</v>
      </c>
      <c r="BA62" s="238"/>
      <c r="BB62" s="239"/>
      <c r="BC62" s="289" t="s">
        <v>1178</v>
      </c>
      <c r="BD62" s="241" t="s">
        <v>1178</v>
      </c>
      <c r="BE62" s="74" t="s">
        <v>1178</v>
      </c>
      <c r="BF62" s="74" t="s">
        <v>1178</v>
      </c>
      <c r="BG62" s="242" t="s">
        <v>1178</v>
      </c>
      <c r="BH62" s="241" t="s">
        <v>1178</v>
      </c>
      <c r="BI62" s="74" t="s">
        <v>1178</v>
      </c>
      <c r="BJ62" s="74" t="s">
        <v>1178</v>
      </c>
      <c r="BK62" s="242" t="s">
        <v>1178</v>
      </c>
      <c r="BL62" s="241" t="s">
        <v>1178</v>
      </c>
      <c r="BM62" s="74" t="s">
        <v>1178</v>
      </c>
      <c r="BN62" s="74" t="s">
        <v>1178</v>
      </c>
      <c r="BO62" s="242" t="s">
        <v>1178</v>
      </c>
      <c r="BP62" s="241" t="s">
        <v>1178</v>
      </c>
      <c r="BQ62" s="74" t="s">
        <v>1178</v>
      </c>
      <c r="BR62" s="74" t="s">
        <v>1178</v>
      </c>
      <c r="BS62" s="242" t="s">
        <v>1178</v>
      </c>
      <c r="BT62" s="241" t="s">
        <v>1178</v>
      </c>
      <c r="BU62" s="74" t="s">
        <v>1178</v>
      </c>
      <c r="BV62" s="74" t="s">
        <v>1178</v>
      </c>
      <c r="BW62" s="242" t="s">
        <v>1178</v>
      </c>
      <c r="BX62" s="52"/>
      <c r="BY62" s="243" t="str">
        <f>BY$61&amp;$AZ62</f>
        <v>PCD_DPWW3_STOTH1_DLY_S1</v>
      </c>
      <c r="BZ62" s="243" t="str">
        <f t="shared" ref="BZ62:CJ69" si="26">BZ$61&amp;$AZ62</f>
        <v>PCD_DPWW3_STOTH1_DIR_S1</v>
      </c>
      <c r="CA62" s="243" t="str">
        <f t="shared" si="26"/>
        <v>PCD_DPWW3_STOTH1_DSCR_S1</v>
      </c>
      <c r="CB62" s="243" t="str">
        <f t="shared" si="26"/>
        <v>PCD_DPWW3_STOTH1_DCS_S1</v>
      </c>
      <c r="CC62" s="243" t="str">
        <f t="shared" si="26"/>
        <v>PCD_DPWW3_STOTH1_DSCS_S1</v>
      </c>
      <c r="CD62" s="243" t="str">
        <f t="shared" si="26"/>
        <v>PCD_DPWW3_STOTH1_DPP_S1</v>
      </c>
      <c r="CE62" s="243" t="str">
        <f t="shared" si="26"/>
        <v>PCD_DPWW3_STOTH1_DTPI_S1</v>
      </c>
      <c r="CF62" s="243" t="str">
        <f t="shared" si="26"/>
        <v>PCD_DPWW3_STOTH1_DCI_S1</v>
      </c>
      <c r="CG62" s="243" t="str">
        <f t="shared" si="26"/>
        <v>PCD_DPWW3_STOTH1_DSI_S1</v>
      </c>
      <c r="CH62" s="243" t="str">
        <f t="shared" si="26"/>
        <v>PCD_DPWW3_STOTH1_DER_S1</v>
      </c>
      <c r="CI62" s="243" t="str">
        <f t="shared" si="26"/>
        <v>PCD_DPWW3_STOTH1_RS_S1</v>
      </c>
      <c r="CJ62" s="243" t="str">
        <f t="shared" si="26"/>
        <v>PCD_DPWW3_STOTH1_DPLE_S1</v>
      </c>
    </row>
    <row r="63" spans="2:88" s="43" customFormat="1" ht="27.6" x14ac:dyDescent="0.25">
      <c r="B63" s="197" t="str">
        <f t="shared" si="25"/>
        <v>SSC</v>
      </c>
      <c r="C63" s="287" t="s">
        <v>1135</v>
      </c>
      <c r="D63" s="287" t="s">
        <v>396</v>
      </c>
      <c r="E63" s="288" t="str">
        <f>IFERROR(INDEX('[6]PCD List'!$E$3:$O$41,MATCH(DPWW3_blank!$D63,'[6]PCD List'!$D$3:$D$41,0),MATCH(DPWW3_blank!$B63,'[6]PCD List'!$E$2:$O$2,0)),"")</f>
        <v/>
      </c>
      <c r="F63" s="300" t="s">
        <v>1161</v>
      </c>
      <c r="G63" s="63" t="s">
        <v>1018</v>
      </c>
      <c r="H63" s="232" t="s">
        <v>153</v>
      </c>
      <c r="I63" s="233">
        <v>0</v>
      </c>
      <c r="J63" s="234"/>
      <c r="K63" s="787"/>
      <c r="L63" s="234"/>
      <c r="M63" s="205"/>
      <c r="N63" s="206"/>
      <c r="O63" s="207"/>
      <c r="P63" s="207"/>
      <c r="Q63" s="208"/>
      <c r="R63" s="209"/>
      <c r="S63" s="207"/>
      <c r="T63" s="207"/>
      <c r="U63" s="210"/>
      <c r="V63" s="211"/>
      <c r="W63" s="207"/>
      <c r="X63" s="207"/>
      <c r="Y63" s="210"/>
      <c r="Z63" s="211"/>
      <c r="AA63" s="207"/>
      <c r="AB63" s="207"/>
      <c r="AC63" s="212"/>
      <c r="AD63" s="209"/>
      <c r="AE63" s="207"/>
      <c r="AF63" s="207"/>
      <c r="AG63" s="208"/>
      <c r="AH63" s="39"/>
      <c r="AI63" s="39"/>
      <c r="AJ63" s="235"/>
      <c r="AK63" s="94"/>
      <c r="AL63" s="94"/>
      <c r="AM63" s="94"/>
      <c r="AN63" s="94"/>
      <c r="AO63" s="94"/>
      <c r="AP63" s="94"/>
      <c r="AQ63" s="94"/>
      <c r="AR63" s="94"/>
      <c r="AS63" s="94"/>
      <c r="AT63" s="94"/>
      <c r="AU63" s="236"/>
      <c r="AW63" s="237" t="s">
        <v>1162</v>
      </c>
      <c r="AZ63" s="43" t="s">
        <v>1019</v>
      </c>
      <c r="BA63" s="238"/>
      <c r="BB63" s="239"/>
      <c r="BC63" s="289" t="s">
        <v>1179</v>
      </c>
      <c r="BD63" s="241" t="s">
        <v>1179</v>
      </c>
      <c r="BE63" s="74" t="s">
        <v>1179</v>
      </c>
      <c r="BF63" s="74" t="s">
        <v>1179</v>
      </c>
      <c r="BG63" s="242" t="s">
        <v>1179</v>
      </c>
      <c r="BH63" s="241" t="s">
        <v>1179</v>
      </c>
      <c r="BI63" s="74" t="s">
        <v>1179</v>
      </c>
      <c r="BJ63" s="74" t="s">
        <v>1179</v>
      </c>
      <c r="BK63" s="242" t="s">
        <v>1179</v>
      </c>
      <c r="BL63" s="241" t="s">
        <v>1179</v>
      </c>
      <c r="BM63" s="74" t="s">
        <v>1179</v>
      </c>
      <c r="BN63" s="74" t="s">
        <v>1179</v>
      </c>
      <c r="BO63" s="242" t="s">
        <v>1179</v>
      </c>
      <c r="BP63" s="241" t="s">
        <v>1179</v>
      </c>
      <c r="BQ63" s="74" t="s">
        <v>1179</v>
      </c>
      <c r="BR63" s="74" t="s">
        <v>1179</v>
      </c>
      <c r="BS63" s="242" t="s">
        <v>1179</v>
      </c>
      <c r="BT63" s="241" t="s">
        <v>1179</v>
      </c>
      <c r="BU63" s="74" t="s">
        <v>1179</v>
      </c>
      <c r="BV63" s="74" t="s">
        <v>1179</v>
      </c>
      <c r="BW63" s="242" t="s">
        <v>1179</v>
      </c>
      <c r="BX63" s="52"/>
      <c r="BY63" s="243" t="str">
        <f t="shared" ref="BY63:CJ69" si="27">BY$61&amp;$AZ63</f>
        <v>PCD_DPWW3_STOTH1_DLY_S2</v>
      </c>
      <c r="BZ63" s="243" t="str">
        <f t="shared" si="27"/>
        <v>PCD_DPWW3_STOTH1_DIR_S2</v>
      </c>
      <c r="CA63" s="243" t="str">
        <f t="shared" si="27"/>
        <v>PCD_DPWW3_STOTH1_DSCR_S2</v>
      </c>
      <c r="CB63" s="243" t="str">
        <f t="shared" si="27"/>
        <v>PCD_DPWW3_STOTH1_DCS_S2</v>
      </c>
      <c r="CC63" s="243" t="str">
        <f t="shared" si="27"/>
        <v>PCD_DPWW3_STOTH1_DSCS_S2</v>
      </c>
      <c r="CD63" s="243" t="str">
        <f t="shared" si="27"/>
        <v>PCD_DPWW3_STOTH1_DPP_S2</v>
      </c>
      <c r="CE63" s="243" t="str">
        <f t="shared" si="27"/>
        <v>PCD_DPWW3_STOTH1_DTPI_S2</v>
      </c>
      <c r="CF63" s="243" t="str">
        <f t="shared" si="27"/>
        <v>PCD_DPWW3_STOTH1_DCI_S2</v>
      </c>
      <c r="CG63" s="243" t="str">
        <f t="shared" si="27"/>
        <v>PCD_DPWW3_STOTH1_DSI_S2</v>
      </c>
      <c r="CH63" s="243" t="str">
        <f t="shared" si="27"/>
        <v>PCD_DPWW3_STOTH1_DER_S2</v>
      </c>
      <c r="CI63" s="243" t="str">
        <f t="shared" si="26"/>
        <v>PCD_DPWW3_STOTH1_RS_S2</v>
      </c>
      <c r="CJ63" s="243" t="str">
        <f t="shared" si="27"/>
        <v>PCD_DPWW3_STOTH1_DPLE_S2</v>
      </c>
    </row>
    <row r="64" spans="2:88" s="43" customFormat="1" ht="27.6" x14ac:dyDescent="0.25">
      <c r="B64" s="197" t="str">
        <f t="shared" si="25"/>
        <v>SSC</v>
      </c>
      <c r="C64" s="287" t="s">
        <v>1135</v>
      </c>
      <c r="D64" s="287" t="s">
        <v>396</v>
      </c>
      <c r="E64" s="288" t="str">
        <f>IFERROR(INDEX('[6]PCD List'!$E$3:$O$41,MATCH(DPWW3_blank!$D64,'[6]PCD List'!$D$3:$D$41,0),MATCH(DPWW3_blank!$B64,'[6]PCD List'!$E$2:$O$2,0)),"")</f>
        <v/>
      </c>
      <c r="F64" s="300" t="s">
        <v>1161</v>
      </c>
      <c r="G64" s="63" t="s">
        <v>1021</v>
      </c>
      <c r="H64" s="232" t="s">
        <v>153</v>
      </c>
      <c r="I64" s="233">
        <v>0</v>
      </c>
      <c r="J64" s="234"/>
      <c r="K64" s="787"/>
      <c r="L64" s="234"/>
      <c r="M64" s="205"/>
      <c r="N64" s="206"/>
      <c r="O64" s="207"/>
      <c r="P64" s="207"/>
      <c r="Q64" s="208"/>
      <c r="R64" s="209"/>
      <c r="S64" s="207"/>
      <c r="T64" s="207"/>
      <c r="U64" s="210"/>
      <c r="V64" s="211"/>
      <c r="W64" s="207"/>
      <c r="X64" s="207"/>
      <c r="Y64" s="210"/>
      <c r="Z64" s="211"/>
      <c r="AA64" s="207"/>
      <c r="AB64" s="207"/>
      <c r="AC64" s="212"/>
      <c r="AD64" s="209"/>
      <c r="AE64" s="207"/>
      <c r="AF64" s="207"/>
      <c r="AG64" s="208"/>
      <c r="AH64" s="39"/>
      <c r="AI64" s="39"/>
      <c r="AJ64" s="235"/>
      <c r="AK64" s="94"/>
      <c r="AL64" s="94"/>
      <c r="AM64" s="94"/>
      <c r="AN64" s="94"/>
      <c r="AO64" s="94"/>
      <c r="AP64" s="94"/>
      <c r="AQ64" s="94"/>
      <c r="AR64" s="94"/>
      <c r="AS64" s="94"/>
      <c r="AT64" s="94"/>
      <c r="AU64" s="236"/>
      <c r="AW64" s="237" t="s">
        <v>1162</v>
      </c>
      <c r="AZ64" s="43" t="s">
        <v>1022</v>
      </c>
      <c r="BA64" s="238"/>
      <c r="BB64" s="239"/>
      <c r="BC64" s="289" t="s">
        <v>1180</v>
      </c>
      <c r="BD64" s="241" t="s">
        <v>1180</v>
      </c>
      <c r="BE64" s="74" t="s">
        <v>1180</v>
      </c>
      <c r="BF64" s="74" t="s">
        <v>1180</v>
      </c>
      <c r="BG64" s="242" t="s">
        <v>1180</v>
      </c>
      <c r="BH64" s="241" t="s">
        <v>1180</v>
      </c>
      <c r="BI64" s="74" t="s">
        <v>1180</v>
      </c>
      <c r="BJ64" s="74" t="s">
        <v>1180</v>
      </c>
      <c r="BK64" s="242" t="s">
        <v>1180</v>
      </c>
      <c r="BL64" s="241" t="s">
        <v>1180</v>
      </c>
      <c r="BM64" s="74" t="s">
        <v>1180</v>
      </c>
      <c r="BN64" s="74" t="s">
        <v>1180</v>
      </c>
      <c r="BO64" s="242" t="s">
        <v>1180</v>
      </c>
      <c r="BP64" s="241" t="s">
        <v>1180</v>
      </c>
      <c r="BQ64" s="74" t="s">
        <v>1180</v>
      </c>
      <c r="BR64" s="74" t="s">
        <v>1180</v>
      </c>
      <c r="BS64" s="242" t="s">
        <v>1180</v>
      </c>
      <c r="BT64" s="241" t="s">
        <v>1180</v>
      </c>
      <c r="BU64" s="74" t="s">
        <v>1180</v>
      </c>
      <c r="BV64" s="74" t="s">
        <v>1180</v>
      </c>
      <c r="BW64" s="242" t="s">
        <v>1180</v>
      </c>
      <c r="BX64" s="52"/>
      <c r="BY64" s="243" t="str">
        <f t="shared" si="27"/>
        <v>PCD_DPWW3_STOTH1_DLY_S3</v>
      </c>
      <c r="BZ64" s="243" t="str">
        <f t="shared" si="27"/>
        <v>PCD_DPWW3_STOTH1_DIR_S3</v>
      </c>
      <c r="CA64" s="243" t="str">
        <f t="shared" si="27"/>
        <v>PCD_DPWW3_STOTH1_DSCR_S3</v>
      </c>
      <c r="CB64" s="243" t="str">
        <f t="shared" si="27"/>
        <v>PCD_DPWW3_STOTH1_DCS_S3</v>
      </c>
      <c r="CC64" s="243" t="str">
        <f t="shared" si="27"/>
        <v>PCD_DPWW3_STOTH1_DSCS_S3</v>
      </c>
      <c r="CD64" s="243" t="str">
        <f t="shared" si="27"/>
        <v>PCD_DPWW3_STOTH1_DPP_S3</v>
      </c>
      <c r="CE64" s="243" t="str">
        <f t="shared" si="27"/>
        <v>PCD_DPWW3_STOTH1_DTPI_S3</v>
      </c>
      <c r="CF64" s="243" t="str">
        <f t="shared" si="27"/>
        <v>PCD_DPWW3_STOTH1_DCI_S3</v>
      </c>
      <c r="CG64" s="243" t="str">
        <f t="shared" si="27"/>
        <v>PCD_DPWW3_STOTH1_DSI_S3</v>
      </c>
      <c r="CH64" s="243" t="str">
        <f t="shared" si="27"/>
        <v>PCD_DPWW3_STOTH1_DER_S3</v>
      </c>
      <c r="CI64" s="243" t="str">
        <f t="shared" si="26"/>
        <v>PCD_DPWW3_STOTH1_RS_S3</v>
      </c>
      <c r="CJ64" s="243" t="str">
        <f t="shared" si="27"/>
        <v>PCD_DPWW3_STOTH1_DPLE_S3</v>
      </c>
    </row>
    <row r="65" spans="2:88" s="43" customFormat="1" ht="27.6" x14ac:dyDescent="0.25">
      <c r="B65" s="197" t="str">
        <f t="shared" si="25"/>
        <v>SSC</v>
      </c>
      <c r="C65" s="287" t="s">
        <v>1135</v>
      </c>
      <c r="D65" s="287" t="s">
        <v>396</v>
      </c>
      <c r="E65" s="288" t="str">
        <f>IFERROR(INDEX('[6]PCD List'!$E$3:$O$41,MATCH(DPWW3_blank!$D65,'[6]PCD List'!$D$3:$D$41,0),MATCH(DPWW3_blank!$B65,'[6]PCD List'!$E$2:$O$2,0)),"")</f>
        <v/>
      </c>
      <c r="F65" s="300" t="s">
        <v>1161</v>
      </c>
      <c r="G65" s="63" t="s">
        <v>1024</v>
      </c>
      <c r="H65" s="232" t="s">
        <v>153</v>
      </c>
      <c r="I65" s="233">
        <v>0</v>
      </c>
      <c r="J65" s="234"/>
      <c r="K65" s="787"/>
      <c r="L65" s="234"/>
      <c r="M65" s="205"/>
      <c r="N65" s="206"/>
      <c r="O65" s="207"/>
      <c r="P65" s="207"/>
      <c r="Q65" s="208"/>
      <c r="R65" s="209"/>
      <c r="S65" s="207"/>
      <c r="T65" s="207"/>
      <c r="U65" s="210"/>
      <c r="V65" s="211"/>
      <c r="W65" s="207"/>
      <c r="X65" s="207"/>
      <c r="Y65" s="210"/>
      <c r="Z65" s="211"/>
      <c r="AA65" s="207"/>
      <c r="AB65" s="207"/>
      <c r="AC65" s="212"/>
      <c r="AD65" s="209"/>
      <c r="AE65" s="207"/>
      <c r="AF65" s="207"/>
      <c r="AG65" s="208"/>
      <c r="AH65" s="39"/>
      <c r="AI65" s="39"/>
      <c r="AJ65" s="235"/>
      <c r="AK65" s="94"/>
      <c r="AL65" s="94"/>
      <c r="AM65" s="94"/>
      <c r="AN65" s="94"/>
      <c r="AO65" s="94"/>
      <c r="AP65" s="94"/>
      <c r="AQ65" s="94"/>
      <c r="AR65" s="94"/>
      <c r="AS65" s="94"/>
      <c r="AT65" s="94"/>
      <c r="AU65" s="236"/>
      <c r="AW65" s="237" t="s">
        <v>1162</v>
      </c>
      <c r="AZ65" s="43" t="s">
        <v>1025</v>
      </c>
      <c r="BA65" s="238"/>
      <c r="BB65" s="239"/>
      <c r="BC65" s="289" t="s">
        <v>1181</v>
      </c>
      <c r="BD65" s="241" t="s">
        <v>1181</v>
      </c>
      <c r="BE65" s="74" t="s">
        <v>1181</v>
      </c>
      <c r="BF65" s="74" t="s">
        <v>1181</v>
      </c>
      <c r="BG65" s="242" t="s">
        <v>1181</v>
      </c>
      <c r="BH65" s="241" t="s">
        <v>1181</v>
      </c>
      <c r="BI65" s="74" t="s">
        <v>1181</v>
      </c>
      <c r="BJ65" s="74" t="s">
        <v>1181</v>
      </c>
      <c r="BK65" s="242" t="s">
        <v>1181</v>
      </c>
      <c r="BL65" s="241" t="s">
        <v>1181</v>
      </c>
      <c r="BM65" s="74" t="s">
        <v>1181</v>
      </c>
      <c r="BN65" s="74" t="s">
        <v>1181</v>
      </c>
      <c r="BO65" s="242" t="s">
        <v>1181</v>
      </c>
      <c r="BP65" s="241" t="s">
        <v>1181</v>
      </c>
      <c r="BQ65" s="74" t="s">
        <v>1181</v>
      </c>
      <c r="BR65" s="74" t="s">
        <v>1181</v>
      </c>
      <c r="BS65" s="242" t="s">
        <v>1181</v>
      </c>
      <c r="BT65" s="241" t="s">
        <v>1181</v>
      </c>
      <c r="BU65" s="74" t="s">
        <v>1181</v>
      </c>
      <c r="BV65" s="74" t="s">
        <v>1181</v>
      </c>
      <c r="BW65" s="242" t="s">
        <v>1181</v>
      </c>
      <c r="BX65" s="52"/>
      <c r="BY65" s="243" t="str">
        <f t="shared" si="27"/>
        <v>PCD_DPWW3_STOTH1_DLY_S4</v>
      </c>
      <c r="BZ65" s="243" t="str">
        <f t="shared" si="27"/>
        <v>PCD_DPWW3_STOTH1_DIR_S4</v>
      </c>
      <c r="CA65" s="243" t="str">
        <f t="shared" si="27"/>
        <v>PCD_DPWW3_STOTH1_DSCR_S4</v>
      </c>
      <c r="CB65" s="243" t="str">
        <f t="shared" si="27"/>
        <v>PCD_DPWW3_STOTH1_DCS_S4</v>
      </c>
      <c r="CC65" s="243" t="str">
        <f t="shared" si="27"/>
        <v>PCD_DPWW3_STOTH1_DSCS_S4</v>
      </c>
      <c r="CD65" s="243" t="str">
        <f t="shared" si="27"/>
        <v>PCD_DPWW3_STOTH1_DPP_S4</v>
      </c>
      <c r="CE65" s="243" t="str">
        <f t="shared" si="27"/>
        <v>PCD_DPWW3_STOTH1_DTPI_S4</v>
      </c>
      <c r="CF65" s="243" t="str">
        <f t="shared" si="27"/>
        <v>PCD_DPWW3_STOTH1_DCI_S4</v>
      </c>
      <c r="CG65" s="243" t="str">
        <f t="shared" si="27"/>
        <v>PCD_DPWW3_STOTH1_DSI_S4</v>
      </c>
      <c r="CH65" s="243" t="str">
        <f t="shared" si="27"/>
        <v>PCD_DPWW3_STOTH1_DER_S4</v>
      </c>
      <c r="CI65" s="243" t="str">
        <f t="shared" si="26"/>
        <v>PCD_DPWW3_STOTH1_RS_S4</v>
      </c>
      <c r="CJ65" s="243" t="str">
        <f t="shared" si="27"/>
        <v>PCD_DPWW3_STOTH1_DPLE_S4</v>
      </c>
    </row>
    <row r="66" spans="2:88" s="43" customFormat="1" ht="27.6" x14ac:dyDescent="0.25">
      <c r="B66" s="197" t="str">
        <f t="shared" si="25"/>
        <v>SSC</v>
      </c>
      <c r="C66" s="287" t="s">
        <v>1135</v>
      </c>
      <c r="D66" s="287" t="s">
        <v>396</v>
      </c>
      <c r="E66" s="288" t="str">
        <f>IFERROR(INDEX('[6]PCD List'!$E$3:$O$41,MATCH(DPWW3_blank!$D66,'[6]PCD List'!$D$3:$D$41,0),MATCH(DPWW3_blank!$B66,'[6]PCD List'!$E$2:$O$2,0)),"")</f>
        <v/>
      </c>
      <c r="F66" s="300" t="s">
        <v>1161</v>
      </c>
      <c r="G66" s="63" t="s">
        <v>1027</v>
      </c>
      <c r="H66" s="232" t="s">
        <v>153</v>
      </c>
      <c r="I66" s="233">
        <v>0</v>
      </c>
      <c r="J66" s="234"/>
      <c r="K66" s="787"/>
      <c r="L66" s="234"/>
      <c r="M66" s="205"/>
      <c r="N66" s="206"/>
      <c r="O66" s="207"/>
      <c r="P66" s="207"/>
      <c r="Q66" s="208"/>
      <c r="R66" s="209"/>
      <c r="S66" s="207"/>
      <c r="T66" s="207"/>
      <c r="U66" s="210"/>
      <c r="V66" s="211"/>
      <c r="W66" s="207"/>
      <c r="X66" s="207"/>
      <c r="Y66" s="210"/>
      <c r="Z66" s="211"/>
      <c r="AA66" s="207"/>
      <c r="AB66" s="207"/>
      <c r="AC66" s="212"/>
      <c r="AD66" s="209"/>
      <c r="AE66" s="207"/>
      <c r="AF66" s="207"/>
      <c r="AG66" s="208"/>
      <c r="AH66" s="39"/>
      <c r="AI66" s="39"/>
      <c r="AJ66" s="235"/>
      <c r="AK66" s="94"/>
      <c r="AL66" s="94"/>
      <c r="AM66" s="94"/>
      <c r="AN66" s="94"/>
      <c r="AO66" s="94"/>
      <c r="AP66" s="94"/>
      <c r="AQ66" s="94"/>
      <c r="AR66" s="94"/>
      <c r="AS66" s="94"/>
      <c r="AT66" s="94"/>
      <c r="AU66" s="236"/>
      <c r="AW66" s="237" t="s">
        <v>1162</v>
      </c>
      <c r="AZ66" s="43" t="s">
        <v>1028</v>
      </c>
      <c r="BA66" s="238"/>
      <c r="BB66" s="239"/>
      <c r="BC66" s="289" t="s">
        <v>1182</v>
      </c>
      <c r="BD66" s="241" t="s">
        <v>1182</v>
      </c>
      <c r="BE66" s="74" t="s">
        <v>1182</v>
      </c>
      <c r="BF66" s="74" t="s">
        <v>1182</v>
      </c>
      <c r="BG66" s="242" t="s">
        <v>1182</v>
      </c>
      <c r="BH66" s="241" t="s">
        <v>1182</v>
      </c>
      <c r="BI66" s="74" t="s">
        <v>1182</v>
      </c>
      <c r="BJ66" s="74" t="s">
        <v>1182</v>
      </c>
      <c r="BK66" s="242" t="s">
        <v>1182</v>
      </c>
      <c r="BL66" s="241" t="s">
        <v>1182</v>
      </c>
      <c r="BM66" s="74" t="s">
        <v>1182</v>
      </c>
      <c r="BN66" s="74" t="s">
        <v>1182</v>
      </c>
      <c r="BO66" s="242" t="s">
        <v>1182</v>
      </c>
      <c r="BP66" s="241" t="s">
        <v>1182</v>
      </c>
      <c r="BQ66" s="74" t="s">
        <v>1182</v>
      </c>
      <c r="BR66" s="74" t="s">
        <v>1182</v>
      </c>
      <c r="BS66" s="242" t="s">
        <v>1182</v>
      </c>
      <c r="BT66" s="241" t="s">
        <v>1182</v>
      </c>
      <c r="BU66" s="74" t="s">
        <v>1182</v>
      </c>
      <c r="BV66" s="74" t="s">
        <v>1182</v>
      </c>
      <c r="BW66" s="242" t="s">
        <v>1182</v>
      </c>
      <c r="BX66" s="52"/>
      <c r="BY66" s="243" t="str">
        <f t="shared" si="27"/>
        <v>PCD_DPWW3_STOTH1_DLY_S5</v>
      </c>
      <c r="BZ66" s="243" t="str">
        <f t="shared" si="27"/>
        <v>PCD_DPWW3_STOTH1_DIR_S5</v>
      </c>
      <c r="CA66" s="243" t="str">
        <f t="shared" si="27"/>
        <v>PCD_DPWW3_STOTH1_DSCR_S5</v>
      </c>
      <c r="CB66" s="243" t="str">
        <f t="shared" si="27"/>
        <v>PCD_DPWW3_STOTH1_DCS_S5</v>
      </c>
      <c r="CC66" s="243" t="str">
        <f t="shared" si="27"/>
        <v>PCD_DPWW3_STOTH1_DSCS_S5</v>
      </c>
      <c r="CD66" s="243" t="str">
        <f t="shared" si="27"/>
        <v>PCD_DPWW3_STOTH1_DPP_S5</v>
      </c>
      <c r="CE66" s="243" t="str">
        <f t="shared" si="27"/>
        <v>PCD_DPWW3_STOTH1_DTPI_S5</v>
      </c>
      <c r="CF66" s="243" t="str">
        <f t="shared" si="27"/>
        <v>PCD_DPWW3_STOTH1_DCI_S5</v>
      </c>
      <c r="CG66" s="243" t="str">
        <f t="shared" si="27"/>
        <v>PCD_DPWW3_STOTH1_DSI_S5</v>
      </c>
      <c r="CH66" s="243" t="str">
        <f t="shared" si="27"/>
        <v>PCD_DPWW3_STOTH1_DER_S5</v>
      </c>
      <c r="CI66" s="243" t="str">
        <f t="shared" si="26"/>
        <v>PCD_DPWW3_STOTH1_RS_S5</v>
      </c>
      <c r="CJ66" s="243" t="str">
        <f t="shared" si="27"/>
        <v>PCD_DPWW3_STOTH1_DPLE_S5</v>
      </c>
    </row>
    <row r="67" spans="2:88" s="43" customFormat="1" ht="27.6" x14ac:dyDescent="0.25">
      <c r="B67" s="197" t="str">
        <f t="shared" si="25"/>
        <v>SSC</v>
      </c>
      <c r="C67" s="287" t="s">
        <v>1135</v>
      </c>
      <c r="D67" s="287" t="s">
        <v>396</v>
      </c>
      <c r="E67" s="288" t="str">
        <f>IFERROR(INDEX('[6]PCD List'!$E$3:$O$41,MATCH(DPWW3_blank!$D67,'[6]PCD List'!$D$3:$D$41,0),MATCH(DPWW3_blank!$B67,'[6]PCD List'!$E$2:$O$2,0)),"")</f>
        <v/>
      </c>
      <c r="F67" s="300" t="s">
        <v>1161</v>
      </c>
      <c r="G67" s="63" t="s">
        <v>1030</v>
      </c>
      <c r="H67" s="232" t="s">
        <v>153</v>
      </c>
      <c r="I67" s="233">
        <v>0</v>
      </c>
      <c r="J67" s="234"/>
      <c r="K67" s="787"/>
      <c r="L67" s="234"/>
      <c r="M67" s="205"/>
      <c r="N67" s="206"/>
      <c r="O67" s="207"/>
      <c r="P67" s="207"/>
      <c r="Q67" s="208"/>
      <c r="R67" s="209"/>
      <c r="S67" s="207"/>
      <c r="T67" s="207"/>
      <c r="U67" s="210"/>
      <c r="V67" s="211"/>
      <c r="W67" s="207"/>
      <c r="X67" s="207"/>
      <c r="Y67" s="210"/>
      <c r="Z67" s="211"/>
      <c r="AA67" s="207"/>
      <c r="AB67" s="207"/>
      <c r="AC67" s="212"/>
      <c r="AD67" s="209"/>
      <c r="AE67" s="207"/>
      <c r="AF67" s="207"/>
      <c r="AG67" s="208"/>
      <c r="AH67" s="39"/>
      <c r="AI67" s="39"/>
      <c r="AJ67" s="235"/>
      <c r="AK67" s="94"/>
      <c r="AL67" s="94"/>
      <c r="AM67" s="94"/>
      <c r="AN67" s="94"/>
      <c r="AO67" s="94"/>
      <c r="AP67" s="94"/>
      <c r="AQ67" s="94"/>
      <c r="AR67" s="94"/>
      <c r="AS67" s="94"/>
      <c r="AT67" s="94"/>
      <c r="AU67" s="236"/>
      <c r="AW67" s="237" t="s">
        <v>1162</v>
      </c>
      <c r="AZ67" s="43" t="s">
        <v>1031</v>
      </c>
      <c r="BA67" s="238"/>
      <c r="BB67" s="239"/>
      <c r="BC67" s="289" t="s">
        <v>1183</v>
      </c>
      <c r="BD67" s="241" t="s">
        <v>1183</v>
      </c>
      <c r="BE67" s="74" t="s">
        <v>1183</v>
      </c>
      <c r="BF67" s="74" t="s">
        <v>1183</v>
      </c>
      <c r="BG67" s="242" t="s">
        <v>1183</v>
      </c>
      <c r="BH67" s="241" t="s">
        <v>1183</v>
      </c>
      <c r="BI67" s="74" t="s">
        <v>1183</v>
      </c>
      <c r="BJ67" s="74" t="s">
        <v>1183</v>
      </c>
      <c r="BK67" s="242" t="s">
        <v>1183</v>
      </c>
      <c r="BL67" s="241" t="s">
        <v>1183</v>
      </c>
      <c r="BM67" s="74" t="s">
        <v>1183</v>
      </c>
      <c r="BN67" s="74" t="s">
        <v>1183</v>
      </c>
      <c r="BO67" s="242" t="s">
        <v>1183</v>
      </c>
      <c r="BP67" s="241" t="s">
        <v>1183</v>
      </c>
      <c r="BQ67" s="74" t="s">
        <v>1183</v>
      </c>
      <c r="BR67" s="74" t="s">
        <v>1183</v>
      </c>
      <c r="BS67" s="242" t="s">
        <v>1183</v>
      </c>
      <c r="BT67" s="241" t="s">
        <v>1183</v>
      </c>
      <c r="BU67" s="74" t="s">
        <v>1183</v>
      </c>
      <c r="BV67" s="74" t="s">
        <v>1183</v>
      </c>
      <c r="BW67" s="242" t="s">
        <v>1183</v>
      </c>
      <c r="BX67" s="52"/>
      <c r="BY67" s="243" t="str">
        <f t="shared" si="27"/>
        <v>PCD_DPWW3_STOTH1_DLY_S6</v>
      </c>
      <c r="BZ67" s="243" t="str">
        <f t="shared" si="27"/>
        <v>PCD_DPWW3_STOTH1_DIR_S6</v>
      </c>
      <c r="CA67" s="243" t="str">
        <f t="shared" si="27"/>
        <v>PCD_DPWW3_STOTH1_DSCR_S6</v>
      </c>
      <c r="CB67" s="243" t="str">
        <f t="shared" si="27"/>
        <v>PCD_DPWW3_STOTH1_DCS_S6</v>
      </c>
      <c r="CC67" s="243" t="str">
        <f t="shared" si="27"/>
        <v>PCD_DPWW3_STOTH1_DSCS_S6</v>
      </c>
      <c r="CD67" s="243" t="str">
        <f t="shared" si="27"/>
        <v>PCD_DPWW3_STOTH1_DPP_S6</v>
      </c>
      <c r="CE67" s="243" t="str">
        <f t="shared" si="27"/>
        <v>PCD_DPWW3_STOTH1_DTPI_S6</v>
      </c>
      <c r="CF67" s="243" t="str">
        <f t="shared" si="27"/>
        <v>PCD_DPWW3_STOTH1_DCI_S6</v>
      </c>
      <c r="CG67" s="243" t="str">
        <f t="shared" si="27"/>
        <v>PCD_DPWW3_STOTH1_DSI_S6</v>
      </c>
      <c r="CH67" s="243" t="str">
        <f t="shared" si="27"/>
        <v>PCD_DPWW3_STOTH1_DER_S6</v>
      </c>
      <c r="CI67" s="243" t="str">
        <f t="shared" si="26"/>
        <v>PCD_DPWW3_STOTH1_RS_S6</v>
      </c>
      <c r="CJ67" s="243" t="str">
        <f t="shared" si="27"/>
        <v>PCD_DPWW3_STOTH1_DPLE_S6</v>
      </c>
    </row>
    <row r="68" spans="2:88" s="43" customFormat="1" ht="27.6" x14ac:dyDescent="0.25">
      <c r="B68" s="290" t="str">
        <f t="shared" si="25"/>
        <v>SSC</v>
      </c>
      <c r="C68" s="291" t="s">
        <v>1135</v>
      </c>
      <c r="D68" s="291" t="s">
        <v>396</v>
      </c>
      <c r="E68" s="246" t="str">
        <f>IFERROR(INDEX('[6]PCD List'!$E$3:$O$41,MATCH(DPWW3_blank!$D68,'[6]PCD List'!$D$3:$D$41,0),MATCH(DPWW3_blank!$B68,'[6]PCD List'!$E$2:$O$2,0)),"")</f>
        <v/>
      </c>
      <c r="F68" s="301" t="s">
        <v>1161</v>
      </c>
      <c r="G68" s="63" t="s">
        <v>1033</v>
      </c>
      <c r="H68" s="232" t="s">
        <v>153</v>
      </c>
      <c r="I68" s="233">
        <v>0</v>
      </c>
      <c r="J68" s="234"/>
      <c r="K68" s="787"/>
      <c r="L68" s="234"/>
      <c r="M68" s="251"/>
      <c r="N68" s="252"/>
      <c r="O68" s="253"/>
      <c r="P68" s="253"/>
      <c r="Q68" s="254"/>
      <c r="R68" s="255"/>
      <c r="S68" s="253"/>
      <c r="T68" s="253"/>
      <c r="U68" s="256"/>
      <c r="V68" s="257"/>
      <c r="W68" s="253"/>
      <c r="X68" s="253"/>
      <c r="Y68" s="256"/>
      <c r="Z68" s="257"/>
      <c r="AA68" s="253"/>
      <c r="AB68" s="253"/>
      <c r="AC68" s="258"/>
      <c r="AD68" s="255"/>
      <c r="AE68" s="253"/>
      <c r="AF68" s="253"/>
      <c r="AG68" s="254"/>
      <c r="AH68" s="39"/>
      <c r="AI68" s="39"/>
      <c r="AJ68" s="235"/>
      <c r="AK68" s="94"/>
      <c r="AL68" s="94"/>
      <c r="AM68" s="94"/>
      <c r="AN68" s="94"/>
      <c r="AO68" s="94"/>
      <c r="AP68" s="94"/>
      <c r="AQ68" s="94"/>
      <c r="AR68" s="94"/>
      <c r="AS68" s="94"/>
      <c r="AT68" s="94"/>
      <c r="AU68" s="236"/>
      <c r="AW68" s="237" t="s">
        <v>1162</v>
      </c>
      <c r="AZ68" s="43" t="s">
        <v>1034</v>
      </c>
      <c r="BA68" s="238"/>
      <c r="BB68" s="239"/>
      <c r="BC68" s="289" t="s">
        <v>1184</v>
      </c>
      <c r="BD68" s="241" t="s">
        <v>1184</v>
      </c>
      <c r="BE68" s="74" t="s">
        <v>1184</v>
      </c>
      <c r="BF68" s="74" t="s">
        <v>1184</v>
      </c>
      <c r="BG68" s="242" t="s">
        <v>1184</v>
      </c>
      <c r="BH68" s="241" t="s">
        <v>1184</v>
      </c>
      <c r="BI68" s="74" t="s">
        <v>1184</v>
      </c>
      <c r="BJ68" s="74" t="s">
        <v>1184</v>
      </c>
      <c r="BK68" s="242" t="s">
        <v>1184</v>
      </c>
      <c r="BL68" s="241" t="s">
        <v>1184</v>
      </c>
      <c r="BM68" s="74" t="s">
        <v>1184</v>
      </c>
      <c r="BN68" s="74" t="s">
        <v>1184</v>
      </c>
      <c r="BO68" s="242" t="s">
        <v>1184</v>
      </c>
      <c r="BP68" s="241" t="s">
        <v>1184</v>
      </c>
      <c r="BQ68" s="74" t="s">
        <v>1184</v>
      </c>
      <c r="BR68" s="74" t="s">
        <v>1184</v>
      </c>
      <c r="BS68" s="242" t="s">
        <v>1184</v>
      </c>
      <c r="BT68" s="241" t="s">
        <v>1184</v>
      </c>
      <c r="BU68" s="74" t="s">
        <v>1184</v>
      </c>
      <c r="BV68" s="74" t="s">
        <v>1184</v>
      </c>
      <c r="BW68" s="242" t="s">
        <v>1184</v>
      </c>
      <c r="BX68" s="52"/>
      <c r="BY68" s="243" t="str">
        <f t="shared" si="27"/>
        <v>PCD_DPWW3_STOTH1_DLY_S7</v>
      </c>
      <c r="BZ68" s="243" t="str">
        <f t="shared" si="27"/>
        <v>PCD_DPWW3_STOTH1_DIR_S7</v>
      </c>
      <c r="CA68" s="243" t="str">
        <f t="shared" si="27"/>
        <v>PCD_DPWW3_STOTH1_DSCR_S7</v>
      </c>
      <c r="CB68" s="243" t="str">
        <f t="shared" si="27"/>
        <v>PCD_DPWW3_STOTH1_DCS_S7</v>
      </c>
      <c r="CC68" s="243" t="str">
        <f t="shared" si="27"/>
        <v>PCD_DPWW3_STOTH1_DSCS_S7</v>
      </c>
      <c r="CD68" s="243" t="str">
        <f t="shared" si="27"/>
        <v>PCD_DPWW3_STOTH1_DPP_S7</v>
      </c>
      <c r="CE68" s="243" t="str">
        <f t="shared" si="27"/>
        <v>PCD_DPWW3_STOTH1_DTPI_S7</v>
      </c>
      <c r="CF68" s="243" t="str">
        <f t="shared" si="27"/>
        <v>PCD_DPWW3_STOTH1_DCI_S7</v>
      </c>
      <c r="CG68" s="243" t="str">
        <f t="shared" si="27"/>
        <v>PCD_DPWW3_STOTH1_DSI_S7</v>
      </c>
      <c r="CH68" s="243" t="str">
        <f t="shared" si="27"/>
        <v>PCD_DPWW3_STOTH1_DER_S7</v>
      </c>
      <c r="CI68" s="243" t="str">
        <f t="shared" si="26"/>
        <v>PCD_DPWW3_STOTH1_RS_S7</v>
      </c>
      <c r="CJ68" s="243" t="str">
        <f t="shared" si="27"/>
        <v>PCD_DPWW3_STOTH1_DPLE_S7</v>
      </c>
    </row>
    <row r="69" spans="2:88" s="43" customFormat="1" ht="28.2" thickBot="1" x14ac:dyDescent="0.3">
      <c r="B69" s="293" t="str">
        <f t="shared" si="25"/>
        <v>SSC</v>
      </c>
      <c r="C69" s="294" t="s">
        <v>1135</v>
      </c>
      <c r="D69" s="294" t="s">
        <v>396</v>
      </c>
      <c r="E69" s="295" t="str">
        <f>IFERROR(INDEX('[6]PCD List'!$E$3:$O$41,MATCH(DPWW3_blank!$D69,'[6]PCD List'!$D$3:$D$41,0),MATCH(DPWW3_blank!$B69,'[6]PCD List'!$E$2:$O$2,0)),"")</f>
        <v/>
      </c>
      <c r="F69" s="302" t="s">
        <v>1161</v>
      </c>
      <c r="G69" s="264" t="s">
        <v>1036</v>
      </c>
      <c r="H69" s="265" t="s">
        <v>153</v>
      </c>
      <c r="I69" s="266">
        <v>0</v>
      </c>
      <c r="J69" s="234"/>
      <c r="K69" s="788"/>
      <c r="L69" s="234"/>
      <c r="M69" s="267">
        <f>SUM( M61:M67)</f>
        <v>0</v>
      </c>
      <c r="N69" s="297">
        <f t="shared" ref="N69:AG69" si="28">SUM( N61:N67)</f>
        <v>0</v>
      </c>
      <c r="O69" s="268">
        <f t="shared" si="28"/>
        <v>0</v>
      </c>
      <c r="P69" s="268">
        <f t="shared" si="28"/>
        <v>0</v>
      </c>
      <c r="Q69" s="268">
        <f t="shared" si="28"/>
        <v>0</v>
      </c>
      <c r="R69" s="268">
        <f t="shared" si="28"/>
        <v>0</v>
      </c>
      <c r="S69" s="268">
        <f t="shared" si="28"/>
        <v>0</v>
      </c>
      <c r="T69" s="268">
        <f t="shared" si="28"/>
        <v>0</v>
      </c>
      <c r="U69" s="268">
        <f t="shared" si="28"/>
        <v>0</v>
      </c>
      <c r="V69" s="268">
        <f t="shared" si="28"/>
        <v>0</v>
      </c>
      <c r="W69" s="268">
        <f t="shared" si="28"/>
        <v>0</v>
      </c>
      <c r="X69" s="268">
        <f t="shared" si="28"/>
        <v>0</v>
      </c>
      <c r="Y69" s="268">
        <f t="shared" si="28"/>
        <v>0</v>
      </c>
      <c r="Z69" s="268">
        <f t="shared" si="28"/>
        <v>0</v>
      </c>
      <c r="AA69" s="268">
        <f t="shared" si="28"/>
        <v>0</v>
      </c>
      <c r="AB69" s="268">
        <f t="shared" si="28"/>
        <v>0</v>
      </c>
      <c r="AC69" s="268">
        <f t="shared" si="28"/>
        <v>0</v>
      </c>
      <c r="AD69" s="268">
        <f t="shared" si="28"/>
        <v>0</v>
      </c>
      <c r="AE69" s="268">
        <f t="shared" si="28"/>
        <v>0</v>
      </c>
      <c r="AF69" s="268">
        <f t="shared" si="28"/>
        <v>0</v>
      </c>
      <c r="AG69" s="268">
        <f t="shared" si="28"/>
        <v>0</v>
      </c>
      <c r="AH69" s="39"/>
      <c r="AI69" s="39"/>
      <c r="AJ69" s="269"/>
      <c r="AK69" s="270"/>
      <c r="AL69" s="270"/>
      <c r="AM69" s="270"/>
      <c r="AN69" s="270"/>
      <c r="AO69" s="270"/>
      <c r="AP69" s="270"/>
      <c r="AQ69" s="270"/>
      <c r="AR69" s="270"/>
      <c r="AS69" s="270"/>
      <c r="AT69" s="270"/>
      <c r="AU69" s="271"/>
      <c r="AW69" s="237" t="s">
        <v>1162</v>
      </c>
      <c r="AZ69" s="43" t="s">
        <v>1037</v>
      </c>
      <c r="BA69" s="238"/>
      <c r="BB69" s="239"/>
      <c r="BC69" s="298" t="s">
        <v>1185</v>
      </c>
      <c r="BD69" s="274" t="s">
        <v>1185</v>
      </c>
      <c r="BE69" s="275" t="s">
        <v>1185</v>
      </c>
      <c r="BF69" s="275" t="s">
        <v>1185</v>
      </c>
      <c r="BG69" s="277" t="s">
        <v>1185</v>
      </c>
      <c r="BH69" s="274" t="s">
        <v>1185</v>
      </c>
      <c r="BI69" s="275" t="s">
        <v>1185</v>
      </c>
      <c r="BJ69" s="275" t="s">
        <v>1185</v>
      </c>
      <c r="BK69" s="277" t="s">
        <v>1185</v>
      </c>
      <c r="BL69" s="274" t="s">
        <v>1185</v>
      </c>
      <c r="BM69" s="275" t="s">
        <v>1185</v>
      </c>
      <c r="BN69" s="275" t="s">
        <v>1185</v>
      </c>
      <c r="BO69" s="277" t="s">
        <v>1185</v>
      </c>
      <c r="BP69" s="274" t="s">
        <v>1185</v>
      </c>
      <c r="BQ69" s="275" t="s">
        <v>1185</v>
      </c>
      <c r="BR69" s="275" t="s">
        <v>1185</v>
      </c>
      <c r="BS69" s="277" t="s">
        <v>1185</v>
      </c>
      <c r="BT69" s="274" t="s">
        <v>1185</v>
      </c>
      <c r="BU69" s="275" t="s">
        <v>1185</v>
      </c>
      <c r="BV69" s="275" t="s">
        <v>1185</v>
      </c>
      <c r="BW69" s="277" t="s">
        <v>1185</v>
      </c>
      <c r="BX69" s="52"/>
      <c r="BY69" s="243" t="str">
        <f t="shared" si="27"/>
        <v>PCD_DPWW3_STOTH1_DLY_ST</v>
      </c>
      <c r="BZ69" s="243" t="str">
        <f t="shared" si="27"/>
        <v>PCD_DPWW3_STOTH1_DIR_ST</v>
      </c>
      <c r="CA69" s="243" t="str">
        <f t="shared" si="27"/>
        <v>PCD_DPWW3_STOTH1_DSCR_ST</v>
      </c>
      <c r="CB69" s="243" t="str">
        <f t="shared" si="27"/>
        <v>PCD_DPWW3_STOTH1_DCS_ST</v>
      </c>
      <c r="CC69" s="243" t="str">
        <f t="shared" si="27"/>
        <v>PCD_DPWW3_STOTH1_DSCS_ST</v>
      </c>
      <c r="CD69" s="243" t="str">
        <f t="shared" si="27"/>
        <v>PCD_DPWW3_STOTH1_DPP_ST</v>
      </c>
      <c r="CE69" s="243" t="str">
        <f t="shared" si="27"/>
        <v>PCD_DPWW3_STOTH1_DTPI_ST</v>
      </c>
      <c r="CF69" s="243" t="str">
        <f t="shared" si="27"/>
        <v>PCD_DPWW3_STOTH1_DCI_ST</v>
      </c>
      <c r="CG69" s="243" t="str">
        <f t="shared" si="27"/>
        <v>PCD_DPWW3_STOTH1_DSI_ST</v>
      </c>
      <c r="CH69" s="243" t="str">
        <f t="shared" si="27"/>
        <v>PCD_DPWW3_STOTH1_DER_ST</v>
      </c>
      <c r="CI69" s="243" t="str">
        <f t="shared" si="26"/>
        <v>PCD_DPWW3_STOTH1_RS_ST</v>
      </c>
      <c r="CJ69" s="243" t="str">
        <f t="shared" si="27"/>
        <v>PCD_DPWW3_STOTH1_DPLE_ST</v>
      </c>
    </row>
    <row r="70" spans="2:88" s="43" customFormat="1" ht="27.6" x14ac:dyDescent="0.25">
      <c r="B70" s="197" t="str">
        <f xml:space="preserve"> B69</f>
        <v>SSC</v>
      </c>
      <c r="C70" s="278" t="s">
        <v>1135</v>
      </c>
      <c r="D70" s="278" t="s">
        <v>396</v>
      </c>
      <c r="E70" s="279" t="str">
        <f>IFERROR(INDEX('[6]PCD List'!$E$3:$O$41,MATCH(DPWW3_blank!$D70,'[6]PCD List'!$D$3:$D$41,0),MATCH(DPWW3_blank!$B70,'[6]PCD List'!$E$2:$O$2,0)),"")</f>
        <v/>
      </c>
      <c r="F70" s="299" t="s">
        <v>1186</v>
      </c>
      <c r="G70" s="63" t="s">
        <v>998</v>
      </c>
      <c r="H70" s="232" t="s">
        <v>153</v>
      </c>
      <c r="I70" s="233">
        <v>0</v>
      </c>
      <c r="J70" s="234"/>
      <c r="K70" s="786"/>
      <c r="L70" s="95"/>
      <c r="M70" s="205"/>
      <c r="N70" s="206"/>
      <c r="O70" s="207"/>
      <c r="P70" s="207"/>
      <c r="Q70" s="208"/>
      <c r="R70" s="209"/>
      <c r="S70" s="207"/>
      <c r="T70" s="207"/>
      <c r="U70" s="210"/>
      <c r="V70" s="211"/>
      <c r="W70" s="207"/>
      <c r="X70" s="207"/>
      <c r="Y70" s="210"/>
      <c r="Z70" s="211"/>
      <c r="AA70" s="207"/>
      <c r="AB70" s="207"/>
      <c r="AC70" s="212"/>
      <c r="AD70" s="209"/>
      <c r="AE70" s="207"/>
      <c r="AF70" s="207"/>
      <c r="AG70" s="208"/>
      <c r="AH70" s="39"/>
      <c r="AI70" s="39"/>
      <c r="AJ70" s="235"/>
      <c r="AK70" s="94"/>
      <c r="AL70" s="94"/>
      <c r="AM70" s="94"/>
      <c r="AN70" s="94"/>
      <c r="AO70" s="94"/>
      <c r="AP70" s="94"/>
      <c r="AQ70" s="94"/>
      <c r="AR70" s="94"/>
      <c r="AS70" s="94"/>
      <c r="AT70" s="94"/>
      <c r="AU70" s="236"/>
      <c r="AW70" s="237" t="s">
        <v>1187</v>
      </c>
      <c r="AZ70" s="43" t="s">
        <v>1188</v>
      </c>
      <c r="BA70" s="289" t="s">
        <v>1189</v>
      </c>
      <c r="BB70" s="239"/>
      <c r="BC70" s="286" t="s">
        <v>1190</v>
      </c>
      <c r="BD70" s="220" t="s">
        <v>1190</v>
      </c>
      <c r="BE70" s="221" t="s">
        <v>1190</v>
      </c>
      <c r="BF70" s="221" t="s">
        <v>1190</v>
      </c>
      <c r="BG70" s="223" t="s">
        <v>1190</v>
      </c>
      <c r="BH70" s="220" t="s">
        <v>1190</v>
      </c>
      <c r="BI70" s="221" t="s">
        <v>1190</v>
      </c>
      <c r="BJ70" s="221" t="s">
        <v>1190</v>
      </c>
      <c r="BK70" s="223" t="s">
        <v>1190</v>
      </c>
      <c r="BL70" s="220" t="s">
        <v>1190</v>
      </c>
      <c r="BM70" s="221" t="s">
        <v>1190</v>
      </c>
      <c r="BN70" s="221" t="s">
        <v>1190</v>
      </c>
      <c r="BO70" s="223" t="s">
        <v>1190</v>
      </c>
      <c r="BP70" s="220" t="s">
        <v>1190</v>
      </c>
      <c r="BQ70" s="221" t="s">
        <v>1190</v>
      </c>
      <c r="BR70" s="221" t="s">
        <v>1190</v>
      </c>
      <c r="BS70" s="223" t="s">
        <v>1190</v>
      </c>
      <c r="BT70" s="220" t="s">
        <v>1190</v>
      </c>
      <c r="BU70" s="221" t="s">
        <v>1190</v>
      </c>
      <c r="BV70" s="221" t="s">
        <v>1190</v>
      </c>
      <c r="BW70" s="223" t="s">
        <v>1190</v>
      </c>
      <c r="BX70" s="52"/>
      <c r="BY70" s="224" t="s">
        <v>1191</v>
      </c>
      <c r="BZ70" s="225" t="s">
        <v>1192</v>
      </c>
      <c r="CA70" s="78" t="s">
        <v>1193</v>
      </c>
      <c r="CB70" s="78" t="s">
        <v>1194</v>
      </c>
      <c r="CC70" s="78" t="s">
        <v>1195</v>
      </c>
      <c r="CD70" s="78" t="s">
        <v>1196</v>
      </c>
      <c r="CE70" s="78" t="s">
        <v>1197</v>
      </c>
      <c r="CF70" s="78" t="s">
        <v>1198</v>
      </c>
      <c r="CG70" s="78" t="s">
        <v>1199</v>
      </c>
      <c r="CH70" s="78" t="s">
        <v>1200</v>
      </c>
      <c r="CI70" s="226" t="s">
        <v>1201</v>
      </c>
      <c r="CJ70" s="227" t="s">
        <v>1202</v>
      </c>
    </row>
    <row r="71" spans="2:88" s="43" customFormat="1" ht="27.6" x14ac:dyDescent="0.25">
      <c r="B71" s="197" t="str">
        <f t="shared" ref="B71:B78" si="29" xml:space="preserve"> B70</f>
        <v>SSC</v>
      </c>
      <c r="C71" s="287" t="s">
        <v>1135</v>
      </c>
      <c r="D71" s="287" t="s">
        <v>396</v>
      </c>
      <c r="E71" s="288" t="str">
        <f>IFERROR(INDEX('[6]PCD List'!$E$3:$O$41,MATCH(DPWW3_blank!$D71,'[6]PCD List'!$D$3:$D$41,0),MATCH(DPWW3_blank!$B71,'[6]PCD List'!$E$2:$O$2,0)),"")</f>
        <v/>
      </c>
      <c r="F71" s="300" t="s">
        <v>1186</v>
      </c>
      <c r="G71" s="63" t="s">
        <v>1015</v>
      </c>
      <c r="H71" s="232" t="s">
        <v>153</v>
      </c>
      <c r="I71" s="233">
        <v>0</v>
      </c>
      <c r="J71" s="234"/>
      <c r="K71" s="787"/>
      <c r="L71" s="234"/>
      <c r="M71" s="205"/>
      <c r="N71" s="206"/>
      <c r="O71" s="207"/>
      <c r="P71" s="207"/>
      <c r="Q71" s="208"/>
      <c r="R71" s="209"/>
      <c r="S71" s="207"/>
      <c r="T71" s="207"/>
      <c r="U71" s="210"/>
      <c r="V71" s="211"/>
      <c r="W71" s="207"/>
      <c r="X71" s="207"/>
      <c r="Y71" s="210"/>
      <c r="Z71" s="211"/>
      <c r="AA71" s="207"/>
      <c r="AB71" s="207"/>
      <c r="AC71" s="212"/>
      <c r="AD71" s="209"/>
      <c r="AE71" s="207"/>
      <c r="AF71" s="207"/>
      <c r="AG71" s="208"/>
      <c r="AH71" s="39"/>
      <c r="AI71" s="39"/>
      <c r="AJ71" s="235"/>
      <c r="AK71" s="94"/>
      <c r="AL71" s="94"/>
      <c r="AM71" s="94"/>
      <c r="AN71" s="94"/>
      <c r="AO71" s="94"/>
      <c r="AP71" s="94"/>
      <c r="AQ71" s="94"/>
      <c r="AR71" s="94"/>
      <c r="AS71" s="94"/>
      <c r="AT71" s="94"/>
      <c r="AU71" s="236"/>
      <c r="AW71" s="237" t="s">
        <v>1187</v>
      </c>
      <c r="AZ71" s="43" t="s">
        <v>1016</v>
      </c>
      <c r="BA71" s="238"/>
      <c r="BB71" s="239"/>
      <c r="BC71" s="289" t="s">
        <v>1203</v>
      </c>
      <c r="BD71" s="241" t="s">
        <v>1203</v>
      </c>
      <c r="BE71" s="74" t="s">
        <v>1203</v>
      </c>
      <c r="BF71" s="74" t="s">
        <v>1203</v>
      </c>
      <c r="BG71" s="242" t="s">
        <v>1203</v>
      </c>
      <c r="BH71" s="241" t="s">
        <v>1203</v>
      </c>
      <c r="BI71" s="74" t="s">
        <v>1203</v>
      </c>
      <c r="BJ71" s="74" t="s">
        <v>1203</v>
      </c>
      <c r="BK71" s="242" t="s">
        <v>1203</v>
      </c>
      <c r="BL71" s="241" t="s">
        <v>1203</v>
      </c>
      <c r="BM71" s="74" t="s">
        <v>1203</v>
      </c>
      <c r="BN71" s="74" t="s">
        <v>1203</v>
      </c>
      <c r="BO71" s="242" t="s">
        <v>1203</v>
      </c>
      <c r="BP71" s="241" t="s">
        <v>1203</v>
      </c>
      <c r="BQ71" s="74" t="s">
        <v>1203</v>
      </c>
      <c r="BR71" s="74" t="s">
        <v>1203</v>
      </c>
      <c r="BS71" s="242" t="s">
        <v>1203</v>
      </c>
      <c r="BT71" s="241" t="s">
        <v>1203</v>
      </c>
      <c r="BU71" s="74" t="s">
        <v>1203</v>
      </c>
      <c r="BV71" s="74" t="s">
        <v>1203</v>
      </c>
      <c r="BW71" s="242" t="s">
        <v>1203</v>
      </c>
      <c r="BX71" s="52"/>
      <c r="BY71" s="243" t="str">
        <f>BY$70&amp;$AZ71</f>
        <v>PCD_DPWW3_STOTH2_DLY_S1</v>
      </c>
      <c r="BZ71" s="243" t="str">
        <f t="shared" ref="BZ71:CJ78" si="30">BZ$70&amp;$AZ71</f>
        <v>PCD_DPWW3_STOTH2_DIR_S1</v>
      </c>
      <c r="CA71" s="243" t="str">
        <f t="shared" si="30"/>
        <v>PCD_DPWW3_STOTH2_DSCR_S1</v>
      </c>
      <c r="CB71" s="243" t="str">
        <f t="shared" si="30"/>
        <v>PCD_DPWW3_STOTH2_DCS_S1</v>
      </c>
      <c r="CC71" s="243" t="str">
        <f t="shared" si="30"/>
        <v>PCD_DPWW3_STOTH2_DSCS_S1</v>
      </c>
      <c r="CD71" s="243" t="str">
        <f t="shared" si="30"/>
        <v>PCD_DPWW3_STOTH2_DPP_S1</v>
      </c>
      <c r="CE71" s="243" t="str">
        <f t="shared" si="30"/>
        <v>PCD_DPWW3_STOTH2_DTPI_S1</v>
      </c>
      <c r="CF71" s="243" t="str">
        <f t="shared" si="30"/>
        <v>PCD_DPWW3_STOTH2_DCI_S1</v>
      </c>
      <c r="CG71" s="243" t="str">
        <f t="shared" si="30"/>
        <v>PCD_DPWW3_STOTH2_DSI_S1</v>
      </c>
      <c r="CH71" s="243" t="str">
        <f t="shared" si="30"/>
        <v>PCD_DPWW3_STOTH2_DER_S1</v>
      </c>
      <c r="CI71" s="243" t="str">
        <f t="shared" si="30"/>
        <v>PCD_DPWW3_STOTH2_RS_S1</v>
      </c>
      <c r="CJ71" s="243" t="str">
        <f t="shared" si="30"/>
        <v>PCD_DPWW3_STOTH2_DPLE_S1</v>
      </c>
    </row>
    <row r="72" spans="2:88" s="43" customFormat="1" ht="27.6" x14ac:dyDescent="0.25">
      <c r="B72" s="197" t="str">
        <f t="shared" si="29"/>
        <v>SSC</v>
      </c>
      <c r="C72" s="287" t="s">
        <v>1135</v>
      </c>
      <c r="D72" s="287" t="s">
        <v>396</v>
      </c>
      <c r="E72" s="288" t="str">
        <f>IFERROR(INDEX('[6]PCD List'!$E$3:$O$41,MATCH(DPWW3_blank!$D72,'[6]PCD List'!$D$3:$D$41,0),MATCH(DPWW3_blank!$B72,'[6]PCD List'!$E$2:$O$2,0)),"")</f>
        <v/>
      </c>
      <c r="F72" s="300" t="s">
        <v>1186</v>
      </c>
      <c r="G72" s="63" t="s">
        <v>1018</v>
      </c>
      <c r="H72" s="232" t="s">
        <v>153</v>
      </c>
      <c r="I72" s="233">
        <v>0</v>
      </c>
      <c r="J72" s="234"/>
      <c r="K72" s="787"/>
      <c r="L72" s="234"/>
      <c r="M72" s="205"/>
      <c r="N72" s="206"/>
      <c r="O72" s="207"/>
      <c r="P72" s="207"/>
      <c r="Q72" s="208"/>
      <c r="R72" s="209"/>
      <c r="S72" s="207"/>
      <c r="T72" s="207"/>
      <c r="U72" s="210"/>
      <c r="V72" s="211"/>
      <c r="W72" s="207"/>
      <c r="X72" s="207"/>
      <c r="Y72" s="210"/>
      <c r="Z72" s="211"/>
      <c r="AA72" s="207"/>
      <c r="AB72" s="207"/>
      <c r="AC72" s="212"/>
      <c r="AD72" s="209"/>
      <c r="AE72" s="207"/>
      <c r="AF72" s="207"/>
      <c r="AG72" s="208"/>
      <c r="AH72" s="39"/>
      <c r="AI72" s="39"/>
      <c r="AJ72" s="235"/>
      <c r="AK72" s="94"/>
      <c r="AL72" s="94"/>
      <c r="AM72" s="94"/>
      <c r="AN72" s="94"/>
      <c r="AO72" s="94"/>
      <c r="AP72" s="94"/>
      <c r="AQ72" s="94"/>
      <c r="AR72" s="94"/>
      <c r="AS72" s="94"/>
      <c r="AT72" s="94"/>
      <c r="AU72" s="236"/>
      <c r="AW72" s="237" t="s">
        <v>1187</v>
      </c>
      <c r="AZ72" s="43" t="s">
        <v>1019</v>
      </c>
      <c r="BA72" s="238"/>
      <c r="BB72" s="239"/>
      <c r="BC72" s="289" t="s">
        <v>1204</v>
      </c>
      <c r="BD72" s="241" t="s">
        <v>1204</v>
      </c>
      <c r="BE72" s="74" t="s">
        <v>1204</v>
      </c>
      <c r="BF72" s="74" t="s">
        <v>1204</v>
      </c>
      <c r="BG72" s="242" t="s">
        <v>1204</v>
      </c>
      <c r="BH72" s="241" t="s">
        <v>1204</v>
      </c>
      <c r="BI72" s="74" t="s">
        <v>1204</v>
      </c>
      <c r="BJ72" s="74" t="s">
        <v>1204</v>
      </c>
      <c r="BK72" s="242" t="s">
        <v>1204</v>
      </c>
      <c r="BL72" s="241" t="s">
        <v>1204</v>
      </c>
      <c r="BM72" s="74" t="s">
        <v>1204</v>
      </c>
      <c r="BN72" s="74" t="s">
        <v>1204</v>
      </c>
      <c r="BO72" s="242" t="s">
        <v>1204</v>
      </c>
      <c r="BP72" s="241" t="s">
        <v>1204</v>
      </c>
      <c r="BQ72" s="74" t="s">
        <v>1204</v>
      </c>
      <c r="BR72" s="74" t="s">
        <v>1204</v>
      </c>
      <c r="BS72" s="242" t="s">
        <v>1204</v>
      </c>
      <c r="BT72" s="241" t="s">
        <v>1204</v>
      </c>
      <c r="BU72" s="74" t="s">
        <v>1204</v>
      </c>
      <c r="BV72" s="74" t="s">
        <v>1204</v>
      </c>
      <c r="BW72" s="242" t="s">
        <v>1204</v>
      </c>
      <c r="BX72" s="52"/>
      <c r="BY72" s="243" t="str">
        <f t="shared" ref="BY72:CJ78" si="31">BY$70&amp;$AZ72</f>
        <v>PCD_DPWW3_STOTH2_DLY_S2</v>
      </c>
      <c r="BZ72" s="243" t="str">
        <f t="shared" si="31"/>
        <v>PCD_DPWW3_STOTH2_DIR_S2</v>
      </c>
      <c r="CA72" s="243" t="str">
        <f t="shared" si="31"/>
        <v>PCD_DPWW3_STOTH2_DSCR_S2</v>
      </c>
      <c r="CB72" s="243" t="str">
        <f t="shared" si="31"/>
        <v>PCD_DPWW3_STOTH2_DCS_S2</v>
      </c>
      <c r="CC72" s="243" t="str">
        <f t="shared" si="31"/>
        <v>PCD_DPWW3_STOTH2_DSCS_S2</v>
      </c>
      <c r="CD72" s="243" t="str">
        <f t="shared" si="31"/>
        <v>PCD_DPWW3_STOTH2_DPP_S2</v>
      </c>
      <c r="CE72" s="243" t="str">
        <f t="shared" si="31"/>
        <v>PCD_DPWW3_STOTH2_DTPI_S2</v>
      </c>
      <c r="CF72" s="243" t="str">
        <f t="shared" si="31"/>
        <v>PCD_DPWW3_STOTH2_DCI_S2</v>
      </c>
      <c r="CG72" s="243" t="str">
        <f t="shared" si="31"/>
        <v>PCD_DPWW3_STOTH2_DSI_S2</v>
      </c>
      <c r="CH72" s="243" t="str">
        <f t="shared" si="31"/>
        <v>PCD_DPWW3_STOTH2_DER_S2</v>
      </c>
      <c r="CI72" s="243" t="str">
        <f t="shared" si="30"/>
        <v>PCD_DPWW3_STOTH2_RS_S2</v>
      </c>
      <c r="CJ72" s="243" t="str">
        <f t="shared" si="31"/>
        <v>PCD_DPWW3_STOTH2_DPLE_S2</v>
      </c>
    </row>
    <row r="73" spans="2:88" s="43" customFormat="1" ht="27.6" x14ac:dyDescent="0.25">
      <c r="B73" s="197" t="str">
        <f t="shared" si="29"/>
        <v>SSC</v>
      </c>
      <c r="C73" s="287" t="s">
        <v>1135</v>
      </c>
      <c r="D73" s="287" t="s">
        <v>396</v>
      </c>
      <c r="E73" s="288" t="str">
        <f>IFERROR(INDEX('[6]PCD List'!$E$3:$O$41,MATCH(DPWW3_blank!$D73,'[6]PCD List'!$D$3:$D$41,0),MATCH(DPWW3_blank!$B73,'[6]PCD List'!$E$2:$O$2,0)),"")</f>
        <v/>
      </c>
      <c r="F73" s="300" t="s">
        <v>1186</v>
      </c>
      <c r="G73" s="63" t="s">
        <v>1021</v>
      </c>
      <c r="H73" s="232" t="s">
        <v>153</v>
      </c>
      <c r="I73" s="233">
        <v>0</v>
      </c>
      <c r="J73" s="234"/>
      <c r="K73" s="787"/>
      <c r="L73" s="234"/>
      <c r="M73" s="205"/>
      <c r="N73" s="206"/>
      <c r="O73" s="207"/>
      <c r="P73" s="207"/>
      <c r="Q73" s="208"/>
      <c r="R73" s="209"/>
      <c r="S73" s="207"/>
      <c r="T73" s="207"/>
      <c r="U73" s="210"/>
      <c r="V73" s="211"/>
      <c r="W73" s="207"/>
      <c r="X73" s="207"/>
      <c r="Y73" s="210"/>
      <c r="Z73" s="211"/>
      <c r="AA73" s="207"/>
      <c r="AB73" s="207"/>
      <c r="AC73" s="212"/>
      <c r="AD73" s="209"/>
      <c r="AE73" s="207"/>
      <c r="AF73" s="207"/>
      <c r="AG73" s="208"/>
      <c r="AH73" s="39"/>
      <c r="AI73" s="39"/>
      <c r="AJ73" s="235"/>
      <c r="AK73" s="94"/>
      <c r="AL73" s="94"/>
      <c r="AM73" s="94"/>
      <c r="AN73" s="94"/>
      <c r="AO73" s="94"/>
      <c r="AP73" s="94"/>
      <c r="AQ73" s="94"/>
      <c r="AR73" s="94"/>
      <c r="AS73" s="94"/>
      <c r="AT73" s="94"/>
      <c r="AU73" s="236"/>
      <c r="AW73" s="237" t="s">
        <v>1187</v>
      </c>
      <c r="AZ73" s="43" t="s">
        <v>1022</v>
      </c>
      <c r="BA73" s="238"/>
      <c r="BB73" s="239"/>
      <c r="BC73" s="289" t="s">
        <v>1205</v>
      </c>
      <c r="BD73" s="241" t="s">
        <v>1205</v>
      </c>
      <c r="BE73" s="74" t="s">
        <v>1205</v>
      </c>
      <c r="BF73" s="74" t="s">
        <v>1205</v>
      </c>
      <c r="BG73" s="242" t="s">
        <v>1205</v>
      </c>
      <c r="BH73" s="241" t="s">
        <v>1205</v>
      </c>
      <c r="BI73" s="74" t="s">
        <v>1205</v>
      </c>
      <c r="BJ73" s="74" t="s">
        <v>1205</v>
      </c>
      <c r="BK73" s="242" t="s">
        <v>1205</v>
      </c>
      <c r="BL73" s="241" t="s">
        <v>1205</v>
      </c>
      <c r="BM73" s="74" t="s">
        <v>1205</v>
      </c>
      <c r="BN73" s="74" t="s">
        <v>1205</v>
      </c>
      <c r="BO73" s="242" t="s">
        <v>1205</v>
      </c>
      <c r="BP73" s="241" t="s">
        <v>1205</v>
      </c>
      <c r="BQ73" s="74" t="s">
        <v>1205</v>
      </c>
      <c r="BR73" s="74" t="s">
        <v>1205</v>
      </c>
      <c r="BS73" s="242" t="s">
        <v>1205</v>
      </c>
      <c r="BT73" s="241" t="s">
        <v>1205</v>
      </c>
      <c r="BU73" s="74" t="s">
        <v>1205</v>
      </c>
      <c r="BV73" s="74" t="s">
        <v>1205</v>
      </c>
      <c r="BW73" s="242" t="s">
        <v>1205</v>
      </c>
      <c r="BX73" s="52"/>
      <c r="BY73" s="243" t="str">
        <f t="shared" si="31"/>
        <v>PCD_DPWW3_STOTH2_DLY_S3</v>
      </c>
      <c r="BZ73" s="243" t="str">
        <f t="shared" si="31"/>
        <v>PCD_DPWW3_STOTH2_DIR_S3</v>
      </c>
      <c r="CA73" s="243" t="str">
        <f t="shared" si="31"/>
        <v>PCD_DPWW3_STOTH2_DSCR_S3</v>
      </c>
      <c r="CB73" s="243" t="str">
        <f t="shared" si="31"/>
        <v>PCD_DPWW3_STOTH2_DCS_S3</v>
      </c>
      <c r="CC73" s="243" t="str">
        <f t="shared" si="31"/>
        <v>PCD_DPWW3_STOTH2_DSCS_S3</v>
      </c>
      <c r="CD73" s="243" t="str">
        <f t="shared" si="31"/>
        <v>PCD_DPWW3_STOTH2_DPP_S3</v>
      </c>
      <c r="CE73" s="243" t="str">
        <f t="shared" si="31"/>
        <v>PCD_DPWW3_STOTH2_DTPI_S3</v>
      </c>
      <c r="CF73" s="243" t="str">
        <f t="shared" si="31"/>
        <v>PCD_DPWW3_STOTH2_DCI_S3</v>
      </c>
      <c r="CG73" s="243" t="str">
        <f t="shared" si="31"/>
        <v>PCD_DPWW3_STOTH2_DSI_S3</v>
      </c>
      <c r="CH73" s="243" t="str">
        <f t="shared" si="31"/>
        <v>PCD_DPWW3_STOTH2_DER_S3</v>
      </c>
      <c r="CI73" s="243" t="str">
        <f t="shared" si="30"/>
        <v>PCD_DPWW3_STOTH2_RS_S3</v>
      </c>
      <c r="CJ73" s="243" t="str">
        <f t="shared" si="31"/>
        <v>PCD_DPWW3_STOTH2_DPLE_S3</v>
      </c>
    </row>
    <row r="74" spans="2:88" s="43" customFormat="1" ht="27.6" x14ac:dyDescent="0.25">
      <c r="B74" s="197" t="str">
        <f t="shared" si="29"/>
        <v>SSC</v>
      </c>
      <c r="C74" s="287" t="s">
        <v>1135</v>
      </c>
      <c r="D74" s="287" t="s">
        <v>396</v>
      </c>
      <c r="E74" s="288" t="str">
        <f>IFERROR(INDEX('[6]PCD List'!$E$3:$O$41,MATCH(DPWW3_blank!$D74,'[6]PCD List'!$D$3:$D$41,0),MATCH(DPWW3_blank!$B74,'[6]PCD List'!$E$2:$O$2,0)),"")</f>
        <v/>
      </c>
      <c r="F74" s="300" t="s">
        <v>1186</v>
      </c>
      <c r="G74" s="63" t="s">
        <v>1024</v>
      </c>
      <c r="H74" s="232" t="s">
        <v>153</v>
      </c>
      <c r="I74" s="233">
        <v>0</v>
      </c>
      <c r="J74" s="234"/>
      <c r="K74" s="787"/>
      <c r="L74" s="234"/>
      <c r="M74" s="205"/>
      <c r="N74" s="206"/>
      <c r="O74" s="207"/>
      <c r="P74" s="207"/>
      <c r="Q74" s="208"/>
      <c r="R74" s="209"/>
      <c r="S74" s="207"/>
      <c r="T74" s="207"/>
      <c r="U74" s="210"/>
      <c r="V74" s="211"/>
      <c r="W74" s="207"/>
      <c r="X74" s="207"/>
      <c r="Y74" s="210"/>
      <c r="Z74" s="211"/>
      <c r="AA74" s="207"/>
      <c r="AB74" s="207"/>
      <c r="AC74" s="212"/>
      <c r="AD74" s="209"/>
      <c r="AE74" s="207"/>
      <c r="AF74" s="207"/>
      <c r="AG74" s="208"/>
      <c r="AH74" s="39"/>
      <c r="AI74" s="39"/>
      <c r="AJ74" s="235"/>
      <c r="AK74" s="94"/>
      <c r="AL74" s="94"/>
      <c r="AM74" s="94"/>
      <c r="AN74" s="94"/>
      <c r="AO74" s="94"/>
      <c r="AP74" s="94"/>
      <c r="AQ74" s="94"/>
      <c r="AR74" s="94"/>
      <c r="AS74" s="94"/>
      <c r="AT74" s="94"/>
      <c r="AU74" s="236"/>
      <c r="AW74" s="237" t="s">
        <v>1187</v>
      </c>
      <c r="AZ74" s="43" t="s">
        <v>1025</v>
      </c>
      <c r="BA74" s="238"/>
      <c r="BB74" s="239"/>
      <c r="BC74" s="289" t="s">
        <v>1206</v>
      </c>
      <c r="BD74" s="241" t="s">
        <v>1206</v>
      </c>
      <c r="BE74" s="74" t="s">
        <v>1206</v>
      </c>
      <c r="BF74" s="74" t="s">
        <v>1206</v>
      </c>
      <c r="BG74" s="242" t="s">
        <v>1206</v>
      </c>
      <c r="BH74" s="241" t="s">
        <v>1206</v>
      </c>
      <c r="BI74" s="74" t="s">
        <v>1206</v>
      </c>
      <c r="BJ74" s="74" t="s">
        <v>1206</v>
      </c>
      <c r="BK74" s="242" t="s">
        <v>1206</v>
      </c>
      <c r="BL74" s="241" t="s">
        <v>1206</v>
      </c>
      <c r="BM74" s="74" t="s">
        <v>1206</v>
      </c>
      <c r="BN74" s="74" t="s">
        <v>1206</v>
      </c>
      <c r="BO74" s="242" t="s">
        <v>1206</v>
      </c>
      <c r="BP74" s="241" t="s">
        <v>1206</v>
      </c>
      <c r="BQ74" s="74" t="s">
        <v>1206</v>
      </c>
      <c r="BR74" s="74" t="s">
        <v>1206</v>
      </c>
      <c r="BS74" s="242" t="s">
        <v>1206</v>
      </c>
      <c r="BT74" s="241" t="s">
        <v>1206</v>
      </c>
      <c r="BU74" s="74" t="s">
        <v>1206</v>
      </c>
      <c r="BV74" s="74" t="s">
        <v>1206</v>
      </c>
      <c r="BW74" s="242" t="s">
        <v>1206</v>
      </c>
      <c r="BX74" s="52"/>
      <c r="BY74" s="243" t="str">
        <f t="shared" si="31"/>
        <v>PCD_DPWW3_STOTH2_DLY_S4</v>
      </c>
      <c r="BZ74" s="243" t="str">
        <f t="shared" si="31"/>
        <v>PCD_DPWW3_STOTH2_DIR_S4</v>
      </c>
      <c r="CA74" s="243" t="str">
        <f t="shared" si="31"/>
        <v>PCD_DPWW3_STOTH2_DSCR_S4</v>
      </c>
      <c r="CB74" s="243" t="str">
        <f t="shared" si="31"/>
        <v>PCD_DPWW3_STOTH2_DCS_S4</v>
      </c>
      <c r="CC74" s="243" t="str">
        <f t="shared" si="31"/>
        <v>PCD_DPWW3_STOTH2_DSCS_S4</v>
      </c>
      <c r="CD74" s="243" t="str">
        <f t="shared" si="31"/>
        <v>PCD_DPWW3_STOTH2_DPP_S4</v>
      </c>
      <c r="CE74" s="243" t="str">
        <f t="shared" si="31"/>
        <v>PCD_DPWW3_STOTH2_DTPI_S4</v>
      </c>
      <c r="CF74" s="243" t="str">
        <f t="shared" si="31"/>
        <v>PCD_DPWW3_STOTH2_DCI_S4</v>
      </c>
      <c r="CG74" s="243" t="str">
        <f t="shared" si="31"/>
        <v>PCD_DPWW3_STOTH2_DSI_S4</v>
      </c>
      <c r="CH74" s="243" t="str">
        <f t="shared" si="31"/>
        <v>PCD_DPWW3_STOTH2_DER_S4</v>
      </c>
      <c r="CI74" s="243" t="str">
        <f t="shared" si="30"/>
        <v>PCD_DPWW3_STOTH2_RS_S4</v>
      </c>
      <c r="CJ74" s="243" t="str">
        <f t="shared" si="31"/>
        <v>PCD_DPWW3_STOTH2_DPLE_S4</v>
      </c>
    </row>
    <row r="75" spans="2:88" s="43" customFormat="1" ht="27.6" x14ac:dyDescent="0.25">
      <c r="B75" s="197" t="str">
        <f t="shared" si="29"/>
        <v>SSC</v>
      </c>
      <c r="C75" s="287" t="s">
        <v>1135</v>
      </c>
      <c r="D75" s="287" t="s">
        <v>396</v>
      </c>
      <c r="E75" s="288" t="str">
        <f>IFERROR(INDEX('[6]PCD List'!$E$3:$O$41,MATCH(DPWW3_blank!$D75,'[6]PCD List'!$D$3:$D$41,0),MATCH(DPWW3_blank!$B75,'[6]PCD List'!$E$2:$O$2,0)),"")</f>
        <v/>
      </c>
      <c r="F75" s="300" t="s">
        <v>1186</v>
      </c>
      <c r="G75" s="63" t="s">
        <v>1027</v>
      </c>
      <c r="H75" s="232" t="s">
        <v>153</v>
      </c>
      <c r="I75" s="233">
        <v>0</v>
      </c>
      <c r="J75" s="234"/>
      <c r="K75" s="787"/>
      <c r="L75" s="234"/>
      <c r="M75" s="205"/>
      <c r="N75" s="206"/>
      <c r="O75" s="207"/>
      <c r="P75" s="207"/>
      <c r="Q75" s="208"/>
      <c r="R75" s="209"/>
      <c r="S75" s="207"/>
      <c r="T75" s="207"/>
      <c r="U75" s="210"/>
      <c r="V75" s="211"/>
      <c r="W75" s="207"/>
      <c r="X75" s="207"/>
      <c r="Y75" s="210"/>
      <c r="Z75" s="211"/>
      <c r="AA75" s="207"/>
      <c r="AB75" s="207"/>
      <c r="AC75" s="212"/>
      <c r="AD75" s="209"/>
      <c r="AE75" s="207"/>
      <c r="AF75" s="207"/>
      <c r="AG75" s="208"/>
      <c r="AH75" s="39"/>
      <c r="AI75" s="39"/>
      <c r="AJ75" s="235"/>
      <c r="AK75" s="94"/>
      <c r="AL75" s="94"/>
      <c r="AM75" s="94"/>
      <c r="AN75" s="94"/>
      <c r="AO75" s="94"/>
      <c r="AP75" s="94"/>
      <c r="AQ75" s="94"/>
      <c r="AR75" s="94"/>
      <c r="AS75" s="94"/>
      <c r="AT75" s="94"/>
      <c r="AU75" s="236"/>
      <c r="AW75" s="237" t="s">
        <v>1187</v>
      </c>
      <c r="AZ75" s="43" t="s">
        <v>1028</v>
      </c>
      <c r="BA75" s="238"/>
      <c r="BB75" s="239"/>
      <c r="BC75" s="289" t="s">
        <v>1207</v>
      </c>
      <c r="BD75" s="241" t="s">
        <v>1207</v>
      </c>
      <c r="BE75" s="74" t="s">
        <v>1207</v>
      </c>
      <c r="BF75" s="74" t="s">
        <v>1207</v>
      </c>
      <c r="BG75" s="242" t="s">
        <v>1207</v>
      </c>
      <c r="BH75" s="241" t="s">
        <v>1207</v>
      </c>
      <c r="BI75" s="74" t="s">
        <v>1207</v>
      </c>
      <c r="BJ75" s="74" t="s">
        <v>1207</v>
      </c>
      <c r="BK75" s="242" t="s">
        <v>1207</v>
      </c>
      <c r="BL75" s="241" t="s">
        <v>1207</v>
      </c>
      <c r="BM75" s="74" t="s">
        <v>1207</v>
      </c>
      <c r="BN75" s="74" t="s">
        <v>1207</v>
      </c>
      <c r="BO75" s="242" t="s">
        <v>1207</v>
      </c>
      <c r="BP75" s="241" t="s">
        <v>1207</v>
      </c>
      <c r="BQ75" s="74" t="s">
        <v>1207</v>
      </c>
      <c r="BR75" s="74" t="s">
        <v>1207</v>
      </c>
      <c r="BS75" s="242" t="s">
        <v>1207</v>
      </c>
      <c r="BT75" s="241" t="s">
        <v>1207</v>
      </c>
      <c r="BU75" s="74" t="s">
        <v>1207</v>
      </c>
      <c r="BV75" s="74" t="s">
        <v>1207</v>
      </c>
      <c r="BW75" s="242" t="s">
        <v>1207</v>
      </c>
      <c r="BX75" s="52"/>
      <c r="BY75" s="243" t="str">
        <f t="shared" si="31"/>
        <v>PCD_DPWW3_STOTH2_DLY_S5</v>
      </c>
      <c r="BZ75" s="243" t="str">
        <f t="shared" si="31"/>
        <v>PCD_DPWW3_STOTH2_DIR_S5</v>
      </c>
      <c r="CA75" s="243" t="str">
        <f t="shared" si="31"/>
        <v>PCD_DPWW3_STOTH2_DSCR_S5</v>
      </c>
      <c r="CB75" s="243" t="str">
        <f t="shared" si="31"/>
        <v>PCD_DPWW3_STOTH2_DCS_S5</v>
      </c>
      <c r="CC75" s="243" t="str">
        <f t="shared" si="31"/>
        <v>PCD_DPWW3_STOTH2_DSCS_S5</v>
      </c>
      <c r="CD75" s="243" t="str">
        <f t="shared" si="31"/>
        <v>PCD_DPWW3_STOTH2_DPP_S5</v>
      </c>
      <c r="CE75" s="243" t="str">
        <f t="shared" si="31"/>
        <v>PCD_DPWW3_STOTH2_DTPI_S5</v>
      </c>
      <c r="CF75" s="243" t="str">
        <f t="shared" si="31"/>
        <v>PCD_DPWW3_STOTH2_DCI_S5</v>
      </c>
      <c r="CG75" s="243" t="str">
        <f t="shared" si="31"/>
        <v>PCD_DPWW3_STOTH2_DSI_S5</v>
      </c>
      <c r="CH75" s="243" t="str">
        <f t="shared" si="31"/>
        <v>PCD_DPWW3_STOTH2_DER_S5</v>
      </c>
      <c r="CI75" s="243" t="str">
        <f t="shared" si="30"/>
        <v>PCD_DPWW3_STOTH2_RS_S5</v>
      </c>
      <c r="CJ75" s="243" t="str">
        <f t="shared" si="31"/>
        <v>PCD_DPWW3_STOTH2_DPLE_S5</v>
      </c>
    </row>
    <row r="76" spans="2:88" s="43" customFormat="1" ht="27.6" x14ac:dyDescent="0.25">
      <c r="B76" s="197" t="str">
        <f t="shared" si="29"/>
        <v>SSC</v>
      </c>
      <c r="C76" s="287" t="s">
        <v>1135</v>
      </c>
      <c r="D76" s="287" t="s">
        <v>396</v>
      </c>
      <c r="E76" s="288" t="str">
        <f>IFERROR(INDEX('[6]PCD List'!$E$3:$O$41,MATCH(DPWW3_blank!$D76,'[6]PCD List'!$D$3:$D$41,0),MATCH(DPWW3_blank!$B76,'[6]PCD List'!$E$2:$O$2,0)),"")</f>
        <v/>
      </c>
      <c r="F76" s="300" t="s">
        <v>1186</v>
      </c>
      <c r="G76" s="63" t="s">
        <v>1030</v>
      </c>
      <c r="H76" s="232" t="s">
        <v>153</v>
      </c>
      <c r="I76" s="233">
        <v>0</v>
      </c>
      <c r="J76" s="234"/>
      <c r="K76" s="787"/>
      <c r="L76" s="234"/>
      <c r="M76" s="205"/>
      <c r="N76" s="206"/>
      <c r="O76" s="207"/>
      <c r="P76" s="207"/>
      <c r="Q76" s="208"/>
      <c r="R76" s="209"/>
      <c r="S76" s="207"/>
      <c r="T76" s="207"/>
      <c r="U76" s="210"/>
      <c r="V76" s="211"/>
      <c r="W76" s="207"/>
      <c r="X76" s="207"/>
      <c r="Y76" s="210"/>
      <c r="Z76" s="211"/>
      <c r="AA76" s="207"/>
      <c r="AB76" s="207"/>
      <c r="AC76" s="212"/>
      <c r="AD76" s="209"/>
      <c r="AE76" s="207"/>
      <c r="AF76" s="207"/>
      <c r="AG76" s="208"/>
      <c r="AH76" s="39"/>
      <c r="AI76" s="39"/>
      <c r="AJ76" s="235"/>
      <c r="AK76" s="94"/>
      <c r="AL76" s="94"/>
      <c r="AM76" s="94"/>
      <c r="AN76" s="94"/>
      <c r="AO76" s="94"/>
      <c r="AP76" s="94"/>
      <c r="AQ76" s="94"/>
      <c r="AR76" s="94"/>
      <c r="AS76" s="94"/>
      <c r="AT76" s="94"/>
      <c r="AU76" s="236"/>
      <c r="AW76" s="237" t="s">
        <v>1187</v>
      </c>
      <c r="AZ76" s="43" t="s">
        <v>1031</v>
      </c>
      <c r="BA76" s="238"/>
      <c r="BB76" s="239"/>
      <c r="BC76" s="289" t="s">
        <v>1208</v>
      </c>
      <c r="BD76" s="241" t="s">
        <v>1208</v>
      </c>
      <c r="BE76" s="74" t="s">
        <v>1208</v>
      </c>
      <c r="BF76" s="74" t="s">
        <v>1208</v>
      </c>
      <c r="BG76" s="242" t="s">
        <v>1208</v>
      </c>
      <c r="BH76" s="241" t="s">
        <v>1208</v>
      </c>
      <c r="BI76" s="74" t="s">
        <v>1208</v>
      </c>
      <c r="BJ76" s="74" t="s">
        <v>1208</v>
      </c>
      <c r="BK76" s="242" t="s">
        <v>1208</v>
      </c>
      <c r="BL76" s="241" t="s">
        <v>1208</v>
      </c>
      <c r="BM76" s="74" t="s">
        <v>1208</v>
      </c>
      <c r="BN76" s="74" t="s">
        <v>1208</v>
      </c>
      <c r="BO76" s="242" t="s">
        <v>1208</v>
      </c>
      <c r="BP76" s="241" t="s">
        <v>1208</v>
      </c>
      <c r="BQ76" s="74" t="s">
        <v>1208</v>
      </c>
      <c r="BR76" s="74" t="s">
        <v>1208</v>
      </c>
      <c r="BS76" s="242" t="s">
        <v>1208</v>
      </c>
      <c r="BT76" s="241" t="s">
        <v>1208</v>
      </c>
      <c r="BU76" s="74" t="s">
        <v>1208</v>
      </c>
      <c r="BV76" s="74" t="s">
        <v>1208</v>
      </c>
      <c r="BW76" s="242" t="s">
        <v>1208</v>
      </c>
      <c r="BX76" s="52"/>
      <c r="BY76" s="243" t="str">
        <f t="shared" si="31"/>
        <v>PCD_DPWW3_STOTH2_DLY_S6</v>
      </c>
      <c r="BZ76" s="243" t="str">
        <f t="shared" si="31"/>
        <v>PCD_DPWW3_STOTH2_DIR_S6</v>
      </c>
      <c r="CA76" s="243" t="str">
        <f t="shared" si="31"/>
        <v>PCD_DPWW3_STOTH2_DSCR_S6</v>
      </c>
      <c r="CB76" s="243" t="str">
        <f t="shared" si="31"/>
        <v>PCD_DPWW3_STOTH2_DCS_S6</v>
      </c>
      <c r="CC76" s="243" t="str">
        <f t="shared" si="31"/>
        <v>PCD_DPWW3_STOTH2_DSCS_S6</v>
      </c>
      <c r="CD76" s="243" t="str">
        <f t="shared" si="31"/>
        <v>PCD_DPWW3_STOTH2_DPP_S6</v>
      </c>
      <c r="CE76" s="243" t="str">
        <f t="shared" si="31"/>
        <v>PCD_DPWW3_STOTH2_DTPI_S6</v>
      </c>
      <c r="CF76" s="243" t="str">
        <f t="shared" si="31"/>
        <v>PCD_DPWW3_STOTH2_DCI_S6</v>
      </c>
      <c r="CG76" s="243" t="str">
        <f t="shared" si="31"/>
        <v>PCD_DPWW3_STOTH2_DSI_S6</v>
      </c>
      <c r="CH76" s="243" t="str">
        <f t="shared" si="31"/>
        <v>PCD_DPWW3_STOTH2_DER_S6</v>
      </c>
      <c r="CI76" s="243" t="str">
        <f t="shared" si="30"/>
        <v>PCD_DPWW3_STOTH2_RS_S6</v>
      </c>
      <c r="CJ76" s="243" t="str">
        <f t="shared" si="31"/>
        <v>PCD_DPWW3_STOTH2_DPLE_S6</v>
      </c>
    </row>
    <row r="77" spans="2:88" s="43" customFormat="1" ht="27.6" x14ac:dyDescent="0.25">
      <c r="B77" s="290" t="str">
        <f t="shared" si="29"/>
        <v>SSC</v>
      </c>
      <c r="C77" s="291" t="s">
        <v>1135</v>
      </c>
      <c r="D77" s="291" t="s">
        <v>396</v>
      </c>
      <c r="E77" s="246" t="str">
        <f>IFERROR(INDEX('[6]PCD List'!$E$3:$O$41,MATCH(DPWW3_blank!$D77,'[6]PCD List'!$D$3:$D$41,0),MATCH(DPWW3_blank!$B77,'[6]PCD List'!$E$2:$O$2,0)),"")</f>
        <v/>
      </c>
      <c r="F77" s="301" t="s">
        <v>1186</v>
      </c>
      <c r="G77" s="63" t="s">
        <v>1033</v>
      </c>
      <c r="H77" s="232" t="s">
        <v>153</v>
      </c>
      <c r="I77" s="233">
        <v>0</v>
      </c>
      <c r="J77" s="234"/>
      <c r="K77" s="787"/>
      <c r="L77" s="234"/>
      <c r="M77" s="251"/>
      <c r="N77" s="252"/>
      <c r="O77" s="253"/>
      <c r="P77" s="253"/>
      <c r="Q77" s="254"/>
      <c r="R77" s="255"/>
      <c r="S77" s="253"/>
      <c r="T77" s="253"/>
      <c r="U77" s="256"/>
      <c r="V77" s="257"/>
      <c r="W77" s="253"/>
      <c r="X77" s="253"/>
      <c r="Y77" s="256"/>
      <c r="Z77" s="257"/>
      <c r="AA77" s="253"/>
      <c r="AB77" s="253"/>
      <c r="AC77" s="258"/>
      <c r="AD77" s="255"/>
      <c r="AE77" s="253"/>
      <c r="AF77" s="253"/>
      <c r="AG77" s="254"/>
      <c r="AH77" s="39"/>
      <c r="AI77" s="39"/>
      <c r="AJ77" s="235"/>
      <c r="AK77" s="94"/>
      <c r="AL77" s="94"/>
      <c r="AM77" s="94"/>
      <c r="AN77" s="94"/>
      <c r="AO77" s="94"/>
      <c r="AP77" s="94"/>
      <c r="AQ77" s="94"/>
      <c r="AR77" s="94"/>
      <c r="AS77" s="94"/>
      <c r="AT77" s="94"/>
      <c r="AU77" s="236"/>
      <c r="AW77" s="237" t="s">
        <v>1187</v>
      </c>
      <c r="AZ77" s="43" t="s">
        <v>1034</v>
      </c>
      <c r="BA77" s="238"/>
      <c r="BB77" s="239"/>
      <c r="BC77" s="289" t="s">
        <v>1209</v>
      </c>
      <c r="BD77" s="241" t="s">
        <v>1209</v>
      </c>
      <c r="BE77" s="74" t="s">
        <v>1209</v>
      </c>
      <c r="BF77" s="74" t="s">
        <v>1209</v>
      </c>
      <c r="BG77" s="242" t="s">
        <v>1209</v>
      </c>
      <c r="BH77" s="241" t="s">
        <v>1209</v>
      </c>
      <c r="BI77" s="74" t="s">
        <v>1209</v>
      </c>
      <c r="BJ77" s="74" t="s">
        <v>1209</v>
      </c>
      <c r="BK77" s="242" t="s">
        <v>1209</v>
      </c>
      <c r="BL77" s="241" t="s">
        <v>1209</v>
      </c>
      <c r="BM77" s="74" t="s">
        <v>1209</v>
      </c>
      <c r="BN77" s="74" t="s">
        <v>1209</v>
      </c>
      <c r="BO77" s="242" t="s">
        <v>1209</v>
      </c>
      <c r="BP77" s="241" t="s">
        <v>1209</v>
      </c>
      <c r="BQ77" s="74" t="s">
        <v>1209</v>
      </c>
      <c r="BR77" s="74" t="s">
        <v>1209</v>
      </c>
      <c r="BS77" s="242" t="s">
        <v>1209</v>
      </c>
      <c r="BT77" s="241" t="s">
        <v>1209</v>
      </c>
      <c r="BU77" s="74" t="s">
        <v>1209</v>
      </c>
      <c r="BV77" s="74" t="s">
        <v>1209</v>
      </c>
      <c r="BW77" s="242" t="s">
        <v>1209</v>
      </c>
      <c r="BX77" s="52"/>
      <c r="BY77" s="243" t="str">
        <f t="shared" si="31"/>
        <v>PCD_DPWW3_STOTH2_DLY_S7</v>
      </c>
      <c r="BZ77" s="243" t="str">
        <f t="shared" si="31"/>
        <v>PCD_DPWW3_STOTH2_DIR_S7</v>
      </c>
      <c r="CA77" s="243" t="str">
        <f t="shared" si="31"/>
        <v>PCD_DPWW3_STOTH2_DSCR_S7</v>
      </c>
      <c r="CB77" s="243" t="str">
        <f t="shared" si="31"/>
        <v>PCD_DPWW3_STOTH2_DCS_S7</v>
      </c>
      <c r="CC77" s="243" t="str">
        <f t="shared" si="31"/>
        <v>PCD_DPWW3_STOTH2_DSCS_S7</v>
      </c>
      <c r="CD77" s="243" t="str">
        <f t="shared" si="31"/>
        <v>PCD_DPWW3_STOTH2_DPP_S7</v>
      </c>
      <c r="CE77" s="243" t="str">
        <f t="shared" si="31"/>
        <v>PCD_DPWW3_STOTH2_DTPI_S7</v>
      </c>
      <c r="CF77" s="243" t="str">
        <f t="shared" si="31"/>
        <v>PCD_DPWW3_STOTH2_DCI_S7</v>
      </c>
      <c r="CG77" s="243" t="str">
        <f t="shared" si="31"/>
        <v>PCD_DPWW3_STOTH2_DSI_S7</v>
      </c>
      <c r="CH77" s="243" t="str">
        <f t="shared" si="31"/>
        <v>PCD_DPWW3_STOTH2_DER_S7</v>
      </c>
      <c r="CI77" s="243" t="str">
        <f t="shared" si="30"/>
        <v>PCD_DPWW3_STOTH2_RS_S7</v>
      </c>
      <c r="CJ77" s="243" t="str">
        <f t="shared" si="31"/>
        <v>PCD_DPWW3_STOTH2_DPLE_S7</v>
      </c>
    </row>
    <row r="78" spans="2:88" s="43" customFormat="1" ht="28.2" thickBot="1" x14ac:dyDescent="0.3">
      <c r="B78" s="293" t="str">
        <f t="shared" si="29"/>
        <v>SSC</v>
      </c>
      <c r="C78" s="294" t="s">
        <v>1135</v>
      </c>
      <c r="D78" s="294" t="s">
        <v>396</v>
      </c>
      <c r="E78" s="295" t="str">
        <f>IFERROR(INDEX('[6]PCD List'!$E$3:$O$41,MATCH(DPWW3_blank!$D78,'[6]PCD List'!$D$3:$D$41,0),MATCH(DPWW3_blank!$B78,'[6]PCD List'!$E$2:$O$2,0)),"")</f>
        <v/>
      </c>
      <c r="F78" s="302" t="s">
        <v>1186</v>
      </c>
      <c r="G78" s="264" t="s">
        <v>1036</v>
      </c>
      <c r="H78" s="265" t="s">
        <v>153</v>
      </c>
      <c r="I78" s="266">
        <v>0</v>
      </c>
      <c r="J78" s="234"/>
      <c r="K78" s="788"/>
      <c r="L78" s="234"/>
      <c r="M78" s="267">
        <f>SUM( M70:M76)</f>
        <v>0</v>
      </c>
      <c r="N78" s="297">
        <f t="shared" ref="N78:AG78" si="32">SUM( N70:N76)</f>
        <v>0</v>
      </c>
      <c r="O78" s="268">
        <f t="shared" si="32"/>
        <v>0</v>
      </c>
      <c r="P78" s="268">
        <f t="shared" si="32"/>
        <v>0</v>
      </c>
      <c r="Q78" s="268">
        <f t="shared" si="32"/>
        <v>0</v>
      </c>
      <c r="R78" s="268">
        <f t="shared" si="32"/>
        <v>0</v>
      </c>
      <c r="S78" s="268">
        <f t="shared" si="32"/>
        <v>0</v>
      </c>
      <c r="T78" s="268">
        <f t="shared" si="32"/>
        <v>0</v>
      </c>
      <c r="U78" s="268">
        <f t="shared" si="32"/>
        <v>0</v>
      </c>
      <c r="V78" s="268">
        <f t="shared" si="32"/>
        <v>0</v>
      </c>
      <c r="W78" s="268">
        <f t="shared" si="32"/>
        <v>0</v>
      </c>
      <c r="X78" s="268">
        <f t="shared" si="32"/>
        <v>0</v>
      </c>
      <c r="Y78" s="268">
        <f t="shared" si="32"/>
        <v>0</v>
      </c>
      <c r="Z78" s="268">
        <f t="shared" si="32"/>
        <v>0</v>
      </c>
      <c r="AA78" s="268">
        <f t="shared" si="32"/>
        <v>0</v>
      </c>
      <c r="AB78" s="268">
        <f t="shared" si="32"/>
        <v>0</v>
      </c>
      <c r="AC78" s="268">
        <f t="shared" si="32"/>
        <v>0</v>
      </c>
      <c r="AD78" s="268">
        <f t="shared" si="32"/>
        <v>0</v>
      </c>
      <c r="AE78" s="268">
        <f t="shared" si="32"/>
        <v>0</v>
      </c>
      <c r="AF78" s="268">
        <f t="shared" si="32"/>
        <v>0</v>
      </c>
      <c r="AG78" s="268">
        <f t="shared" si="32"/>
        <v>0</v>
      </c>
      <c r="AH78" s="39"/>
      <c r="AI78" s="39"/>
      <c r="AJ78" s="269"/>
      <c r="AK78" s="270"/>
      <c r="AL78" s="270"/>
      <c r="AM78" s="270"/>
      <c r="AN78" s="270"/>
      <c r="AO78" s="270"/>
      <c r="AP78" s="270"/>
      <c r="AQ78" s="270"/>
      <c r="AR78" s="270"/>
      <c r="AS78" s="270"/>
      <c r="AT78" s="270"/>
      <c r="AU78" s="271"/>
      <c r="AW78" s="237" t="s">
        <v>1187</v>
      </c>
      <c r="AZ78" s="43" t="s">
        <v>1037</v>
      </c>
      <c r="BA78" s="238"/>
      <c r="BB78" s="239"/>
      <c r="BC78" s="298" t="s">
        <v>1210</v>
      </c>
      <c r="BD78" s="274" t="s">
        <v>1210</v>
      </c>
      <c r="BE78" s="275" t="s">
        <v>1210</v>
      </c>
      <c r="BF78" s="275" t="s">
        <v>1210</v>
      </c>
      <c r="BG78" s="277" t="s">
        <v>1210</v>
      </c>
      <c r="BH78" s="274" t="s">
        <v>1210</v>
      </c>
      <c r="BI78" s="275" t="s">
        <v>1210</v>
      </c>
      <c r="BJ78" s="275" t="s">
        <v>1210</v>
      </c>
      <c r="BK78" s="277" t="s">
        <v>1210</v>
      </c>
      <c r="BL78" s="274" t="s">
        <v>1210</v>
      </c>
      <c r="BM78" s="275" t="s">
        <v>1210</v>
      </c>
      <c r="BN78" s="275" t="s">
        <v>1210</v>
      </c>
      <c r="BO78" s="277" t="s">
        <v>1210</v>
      </c>
      <c r="BP78" s="274" t="s">
        <v>1210</v>
      </c>
      <c r="BQ78" s="275" t="s">
        <v>1210</v>
      </c>
      <c r="BR78" s="275" t="s">
        <v>1210</v>
      </c>
      <c r="BS78" s="277" t="s">
        <v>1210</v>
      </c>
      <c r="BT78" s="274" t="s">
        <v>1210</v>
      </c>
      <c r="BU78" s="275" t="s">
        <v>1210</v>
      </c>
      <c r="BV78" s="275" t="s">
        <v>1210</v>
      </c>
      <c r="BW78" s="277" t="s">
        <v>1210</v>
      </c>
      <c r="BX78" s="52"/>
      <c r="BY78" s="243" t="str">
        <f t="shared" si="31"/>
        <v>PCD_DPWW3_STOTH2_DLY_ST</v>
      </c>
      <c r="BZ78" s="243" t="str">
        <f t="shared" si="31"/>
        <v>PCD_DPWW3_STOTH2_DIR_ST</v>
      </c>
      <c r="CA78" s="243" t="str">
        <f t="shared" si="31"/>
        <v>PCD_DPWW3_STOTH2_DSCR_ST</v>
      </c>
      <c r="CB78" s="243" t="str">
        <f t="shared" si="31"/>
        <v>PCD_DPWW3_STOTH2_DCS_ST</v>
      </c>
      <c r="CC78" s="243" t="str">
        <f t="shared" si="31"/>
        <v>PCD_DPWW3_STOTH2_DSCS_ST</v>
      </c>
      <c r="CD78" s="243" t="str">
        <f t="shared" si="31"/>
        <v>PCD_DPWW3_STOTH2_DPP_ST</v>
      </c>
      <c r="CE78" s="243" t="str">
        <f t="shared" si="31"/>
        <v>PCD_DPWW3_STOTH2_DTPI_ST</v>
      </c>
      <c r="CF78" s="243" t="str">
        <f t="shared" si="31"/>
        <v>PCD_DPWW3_STOTH2_DCI_ST</v>
      </c>
      <c r="CG78" s="243" t="str">
        <f t="shared" si="31"/>
        <v>PCD_DPWW3_STOTH2_DSI_ST</v>
      </c>
      <c r="CH78" s="243" t="str">
        <f t="shared" si="31"/>
        <v>PCD_DPWW3_STOTH2_DER_ST</v>
      </c>
      <c r="CI78" s="243" t="str">
        <f t="shared" si="30"/>
        <v>PCD_DPWW3_STOTH2_RS_ST</v>
      </c>
      <c r="CJ78" s="243" t="str">
        <f t="shared" si="31"/>
        <v>PCD_DPWW3_STOTH2_DPLE_ST</v>
      </c>
    </row>
    <row r="79" spans="2:88" s="43" customFormat="1" ht="15" x14ac:dyDescent="0.25">
      <c r="B79" s="197" t="str">
        <f xml:space="preserve"> B78</f>
        <v>SSC</v>
      </c>
      <c r="C79" s="278" t="s">
        <v>1135</v>
      </c>
      <c r="D79" s="278" t="s">
        <v>413</v>
      </c>
      <c r="E79" s="279" t="str">
        <f>IFERROR(INDEX('[6]PCD List'!$E$3:$O$41,MATCH(DPWW3_blank!$D79,'[6]PCD List'!$D$3:$D$41,0),MATCH(DPWW3_blank!$B79,'[6]PCD List'!$E$2:$O$2,0)),"")</f>
        <v/>
      </c>
      <c r="F79" s="299" t="s">
        <v>414</v>
      </c>
      <c r="G79" s="63" t="s">
        <v>998</v>
      </c>
      <c r="H79" s="232" t="s">
        <v>153</v>
      </c>
      <c r="I79" s="233">
        <v>0</v>
      </c>
      <c r="J79" s="234"/>
      <c r="K79" s="786"/>
      <c r="L79" s="95"/>
      <c r="M79" s="205"/>
      <c r="N79" s="206"/>
      <c r="O79" s="207"/>
      <c r="P79" s="207"/>
      <c r="Q79" s="208"/>
      <c r="R79" s="209"/>
      <c r="S79" s="207"/>
      <c r="T79" s="207"/>
      <c r="U79" s="210"/>
      <c r="V79" s="211"/>
      <c r="W79" s="207"/>
      <c r="X79" s="207"/>
      <c r="Y79" s="210"/>
      <c r="Z79" s="211"/>
      <c r="AA79" s="207"/>
      <c r="AB79" s="207"/>
      <c r="AC79" s="212"/>
      <c r="AD79" s="209"/>
      <c r="AE79" s="207"/>
      <c r="AF79" s="207"/>
      <c r="AG79" s="208"/>
      <c r="AH79" s="39"/>
      <c r="AI79" s="39"/>
      <c r="AJ79" s="235"/>
      <c r="AK79" s="94"/>
      <c r="AL79" s="94"/>
      <c r="AM79" s="94"/>
      <c r="AN79" s="94"/>
      <c r="AO79" s="94"/>
      <c r="AP79" s="94"/>
      <c r="AQ79" s="94"/>
      <c r="AR79" s="94"/>
      <c r="AS79" s="94"/>
      <c r="AT79" s="94"/>
      <c r="AU79" s="236"/>
      <c r="AW79" s="237" t="s">
        <v>1211</v>
      </c>
      <c r="AZ79" s="43" t="s">
        <v>1212</v>
      </c>
      <c r="BA79" s="289" t="s">
        <v>1213</v>
      </c>
      <c r="BB79" s="239"/>
      <c r="BC79" s="286" t="s">
        <v>1214</v>
      </c>
      <c r="BD79" s="220" t="s">
        <v>1214</v>
      </c>
      <c r="BE79" s="221" t="s">
        <v>1214</v>
      </c>
      <c r="BF79" s="221" t="s">
        <v>1214</v>
      </c>
      <c r="BG79" s="223" t="s">
        <v>1214</v>
      </c>
      <c r="BH79" s="220" t="s">
        <v>1214</v>
      </c>
      <c r="BI79" s="221" t="s">
        <v>1214</v>
      </c>
      <c r="BJ79" s="221" t="s">
        <v>1214</v>
      </c>
      <c r="BK79" s="223" t="s">
        <v>1214</v>
      </c>
      <c r="BL79" s="220" t="s">
        <v>1214</v>
      </c>
      <c r="BM79" s="221" t="s">
        <v>1214</v>
      </c>
      <c r="BN79" s="221" t="s">
        <v>1214</v>
      </c>
      <c r="BO79" s="223" t="s">
        <v>1214</v>
      </c>
      <c r="BP79" s="220" t="s">
        <v>1214</v>
      </c>
      <c r="BQ79" s="221" t="s">
        <v>1214</v>
      </c>
      <c r="BR79" s="221" t="s">
        <v>1214</v>
      </c>
      <c r="BS79" s="223" t="s">
        <v>1214</v>
      </c>
      <c r="BT79" s="220" t="s">
        <v>1214</v>
      </c>
      <c r="BU79" s="221" t="s">
        <v>1214</v>
      </c>
      <c r="BV79" s="221" t="s">
        <v>1214</v>
      </c>
      <c r="BW79" s="223" t="s">
        <v>1214</v>
      </c>
      <c r="BX79" s="52"/>
      <c r="BY79" s="224" t="s">
        <v>1215</v>
      </c>
      <c r="BZ79" s="225" t="s">
        <v>1216</v>
      </c>
      <c r="CA79" s="78" t="s">
        <v>1217</v>
      </c>
      <c r="CB79" s="78" t="s">
        <v>1218</v>
      </c>
      <c r="CC79" s="78" t="s">
        <v>1219</v>
      </c>
      <c r="CD79" s="78" t="s">
        <v>1220</v>
      </c>
      <c r="CE79" s="78" t="s">
        <v>1221</v>
      </c>
      <c r="CF79" s="78" t="s">
        <v>1222</v>
      </c>
      <c r="CG79" s="78" t="s">
        <v>1223</v>
      </c>
      <c r="CH79" s="78" t="s">
        <v>1224</v>
      </c>
      <c r="CI79" s="226" t="s">
        <v>1225</v>
      </c>
      <c r="CJ79" s="227" t="s">
        <v>1226</v>
      </c>
    </row>
    <row r="80" spans="2:88" s="43" customFormat="1" ht="15" x14ac:dyDescent="0.25">
      <c r="B80" s="197" t="str">
        <f t="shared" ref="B80:B87" si="33" xml:space="preserve"> B79</f>
        <v>SSC</v>
      </c>
      <c r="C80" s="287" t="s">
        <v>1135</v>
      </c>
      <c r="D80" s="287" t="s">
        <v>413</v>
      </c>
      <c r="E80" s="288" t="str">
        <f>IFERROR(INDEX('[6]PCD List'!$E$3:$O$41,MATCH(DPWW3_blank!$D80,'[6]PCD List'!$D$3:$D$41,0),MATCH(DPWW3_blank!$B80,'[6]PCD List'!$E$2:$O$2,0)),"")</f>
        <v/>
      </c>
      <c r="F80" s="300" t="s">
        <v>414</v>
      </c>
      <c r="G80" s="63" t="s">
        <v>1015</v>
      </c>
      <c r="H80" s="232" t="s">
        <v>153</v>
      </c>
      <c r="I80" s="233">
        <v>0</v>
      </c>
      <c r="J80" s="234"/>
      <c r="K80" s="787"/>
      <c r="L80" s="234"/>
      <c r="M80" s="205"/>
      <c r="N80" s="206"/>
      <c r="O80" s="207"/>
      <c r="P80" s="207"/>
      <c r="Q80" s="208"/>
      <c r="R80" s="209"/>
      <c r="S80" s="207"/>
      <c r="T80" s="207"/>
      <c r="U80" s="210"/>
      <c r="V80" s="211"/>
      <c r="W80" s="207"/>
      <c r="X80" s="207"/>
      <c r="Y80" s="210"/>
      <c r="Z80" s="211"/>
      <c r="AA80" s="207"/>
      <c r="AB80" s="207"/>
      <c r="AC80" s="212"/>
      <c r="AD80" s="209"/>
      <c r="AE80" s="207"/>
      <c r="AF80" s="207"/>
      <c r="AG80" s="208"/>
      <c r="AH80" s="39"/>
      <c r="AI80" s="39"/>
      <c r="AJ80" s="235"/>
      <c r="AK80" s="94"/>
      <c r="AL80" s="94"/>
      <c r="AM80" s="94"/>
      <c r="AN80" s="94"/>
      <c r="AO80" s="94"/>
      <c r="AP80" s="94"/>
      <c r="AQ80" s="94"/>
      <c r="AR80" s="94"/>
      <c r="AS80" s="94"/>
      <c r="AT80" s="94"/>
      <c r="AU80" s="236"/>
      <c r="AW80" s="237" t="s">
        <v>1211</v>
      </c>
      <c r="AZ80" s="43" t="s">
        <v>1016</v>
      </c>
      <c r="BA80" s="238"/>
      <c r="BB80" s="239"/>
      <c r="BC80" s="289" t="s">
        <v>1227</v>
      </c>
      <c r="BD80" s="241" t="s">
        <v>1227</v>
      </c>
      <c r="BE80" s="74" t="s">
        <v>1227</v>
      </c>
      <c r="BF80" s="74" t="s">
        <v>1227</v>
      </c>
      <c r="BG80" s="242" t="s">
        <v>1227</v>
      </c>
      <c r="BH80" s="241" t="s">
        <v>1227</v>
      </c>
      <c r="BI80" s="74" t="s">
        <v>1227</v>
      </c>
      <c r="BJ80" s="74" t="s">
        <v>1227</v>
      </c>
      <c r="BK80" s="242" t="s">
        <v>1227</v>
      </c>
      <c r="BL80" s="241" t="s">
        <v>1227</v>
      </c>
      <c r="BM80" s="74" t="s">
        <v>1227</v>
      </c>
      <c r="BN80" s="74" t="s">
        <v>1227</v>
      </c>
      <c r="BO80" s="242" t="s">
        <v>1227</v>
      </c>
      <c r="BP80" s="241" t="s">
        <v>1227</v>
      </c>
      <c r="BQ80" s="74" t="s">
        <v>1227</v>
      </c>
      <c r="BR80" s="74" t="s">
        <v>1227</v>
      </c>
      <c r="BS80" s="242" t="s">
        <v>1227</v>
      </c>
      <c r="BT80" s="241" t="s">
        <v>1227</v>
      </c>
      <c r="BU80" s="74" t="s">
        <v>1227</v>
      </c>
      <c r="BV80" s="74" t="s">
        <v>1227</v>
      </c>
      <c r="BW80" s="242" t="s">
        <v>1227</v>
      </c>
      <c r="BX80" s="52"/>
      <c r="BY80" s="243" t="str">
        <f>BY$79&amp;$AZ80</f>
        <v>PCD_DPWW3_BIO_IED_DLY_S1</v>
      </c>
      <c r="BZ80" s="243" t="str">
        <f t="shared" ref="BZ80:CJ87" si="34">BZ$79&amp;$AZ80</f>
        <v>PCD_DPWW3_BIO_IED_DIR_S1</v>
      </c>
      <c r="CA80" s="243" t="str">
        <f t="shared" si="34"/>
        <v>PCD_DPWW3_BIO_IED_DSCR_S1</v>
      </c>
      <c r="CB80" s="243" t="str">
        <f t="shared" si="34"/>
        <v>PCD_DPWW3_BIO_IED_DCS_S1</v>
      </c>
      <c r="CC80" s="243" t="str">
        <f t="shared" si="34"/>
        <v>PCD_DPWW3_BIO_IED_DSCS_S1</v>
      </c>
      <c r="CD80" s="243" t="str">
        <f t="shared" si="34"/>
        <v>PCD_DPWW3_BIO_IED_DPP_S1</v>
      </c>
      <c r="CE80" s="243" t="str">
        <f t="shared" si="34"/>
        <v>PCD_DPWW3_BIO_IED_DTPI_S1</v>
      </c>
      <c r="CF80" s="243" t="str">
        <f t="shared" si="34"/>
        <v>PCD_DPWW3_BIO_IED_DCI_S1</v>
      </c>
      <c r="CG80" s="243" t="str">
        <f t="shared" si="34"/>
        <v>PCD_DPWW3_BIO_IED_DSI_S1</v>
      </c>
      <c r="CH80" s="243" t="str">
        <f t="shared" si="34"/>
        <v>PCD_DPWW3_BIO_IED_DER_S1</v>
      </c>
      <c r="CI80" s="243" t="str">
        <f t="shared" si="34"/>
        <v>PCD_DPWW3_BIO_IED_RS_S1</v>
      </c>
      <c r="CJ80" s="243" t="str">
        <f t="shared" si="34"/>
        <v>PCD_DPWW3_BIO_IED_DPLE_S1</v>
      </c>
    </row>
    <row r="81" spans="2:88" s="43" customFormat="1" ht="15" x14ac:dyDescent="0.25">
      <c r="B81" s="197" t="str">
        <f t="shared" si="33"/>
        <v>SSC</v>
      </c>
      <c r="C81" s="287" t="s">
        <v>1135</v>
      </c>
      <c r="D81" s="287" t="s">
        <v>413</v>
      </c>
      <c r="E81" s="288" t="str">
        <f>IFERROR(INDEX('[6]PCD List'!$E$3:$O$41,MATCH(DPWW3_blank!$D81,'[6]PCD List'!$D$3:$D$41,0),MATCH(DPWW3_blank!$B81,'[6]PCD List'!$E$2:$O$2,0)),"")</f>
        <v/>
      </c>
      <c r="F81" s="300" t="s">
        <v>414</v>
      </c>
      <c r="G81" s="63" t="s">
        <v>1018</v>
      </c>
      <c r="H81" s="232" t="s">
        <v>153</v>
      </c>
      <c r="I81" s="233">
        <v>0</v>
      </c>
      <c r="J81" s="234"/>
      <c r="K81" s="787"/>
      <c r="L81" s="234"/>
      <c r="M81" s="205"/>
      <c r="N81" s="206"/>
      <c r="O81" s="207"/>
      <c r="P81" s="207"/>
      <c r="Q81" s="208"/>
      <c r="R81" s="209"/>
      <c r="S81" s="207"/>
      <c r="T81" s="207"/>
      <c r="U81" s="210"/>
      <c r="V81" s="211"/>
      <c r="W81" s="207"/>
      <c r="X81" s="207"/>
      <c r="Y81" s="210"/>
      <c r="Z81" s="211"/>
      <c r="AA81" s="207"/>
      <c r="AB81" s="207"/>
      <c r="AC81" s="212"/>
      <c r="AD81" s="209"/>
      <c r="AE81" s="207"/>
      <c r="AF81" s="207"/>
      <c r="AG81" s="208"/>
      <c r="AH81" s="39"/>
      <c r="AI81" s="39"/>
      <c r="AJ81" s="235"/>
      <c r="AK81" s="94"/>
      <c r="AL81" s="94"/>
      <c r="AM81" s="94"/>
      <c r="AN81" s="94"/>
      <c r="AO81" s="94"/>
      <c r="AP81" s="94"/>
      <c r="AQ81" s="94"/>
      <c r="AR81" s="94"/>
      <c r="AS81" s="94"/>
      <c r="AT81" s="94"/>
      <c r="AU81" s="236"/>
      <c r="AW81" s="237" t="s">
        <v>1211</v>
      </c>
      <c r="AZ81" s="43" t="s">
        <v>1019</v>
      </c>
      <c r="BA81" s="238"/>
      <c r="BB81" s="239"/>
      <c r="BC81" s="289" t="s">
        <v>1228</v>
      </c>
      <c r="BD81" s="241" t="s">
        <v>1228</v>
      </c>
      <c r="BE81" s="74" t="s">
        <v>1228</v>
      </c>
      <c r="BF81" s="74" t="s">
        <v>1228</v>
      </c>
      <c r="BG81" s="242" t="s">
        <v>1228</v>
      </c>
      <c r="BH81" s="241" t="s">
        <v>1228</v>
      </c>
      <c r="BI81" s="74" t="s">
        <v>1228</v>
      </c>
      <c r="BJ81" s="74" t="s">
        <v>1228</v>
      </c>
      <c r="BK81" s="242" t="s">
        <v>1228</v>
      </c>
      <c r="BL81" s="241" t="s">
        <v>1228</v>
      </c>
      <c r="BM81" s="74" t="s">
        <v>1228</v>
      </c>
      <c r="BN81" s="74" t="s">
        <v>1228</v>
      </c>
      <c r="BO81" s="242" t="s">
        <v>1228</v>
      </c>
      <c r="BP81" s="241" t="s">
        <v>1228</v>
      </c>
      <c r="BQ81" s="74" t="s">
        <v>1228</v>
      </c>
      <c r="BR81" s="74" t="s">
        <v>1228</v>
      </c>
      <c r="BS81" s="242" t="s">
        <v>1228</v>
      </c>
      <c r="BT81" s="241" t="s">
        <v>1228</v>
      </c>
      <c r="BU81" s="74" t="s">
        <v>1228</v>
      </c>
      <c r="BV81" s="74" t="s">
        <v>1228</v>
      </c>
      <c r="BW81" s="242" t="s">
        <v>1228</v>
      </c>
      <c r="BX81" s="52"/>
      <c r="BY81" s="243" t="str">
        <f t="shared" ref="BY81:CJ87" si="35">BY$79&amp;$AZ81</f>
        <v>PCD_DPWW3_BIO_IED_DLY_S2</v>
      </c>
      <c r="BZ81" s="243" t="str">
        <f t="shared" si="35"/>
        <v>PCD_DPWW3_BIO_IED_DIR_S2</v>
      </c>
      <c r="CA81" s="243" t="str">
        <f t="shared" si="35"/>
        <v>PCD_DPWW3_BIO_IED_DSCR_S2</v>
      </c>
      <c r="CB81" s="243" t="str">
        <f t="shared" si="35"/>
        <v>PCD_DPWW3_BIO_IED_DCS_S2</v>
      </c>
      <c r="CC81" s="243" t="str">
        <f t="shared" si="35"/>
        <v>PCD_DPWW3_BIO_IED_DSCS_S2</v>
      </c>
      <c r="CD81" s="243" t="str">
        <f t="shared" si="35"/>
        <v>PCD_DPWW3_BIO_IED_DPP_S2</v>
      </c>
      <c r="CE81" s="243" t="str">
        <f t="shared" si="35"/>
        <v>PCD_DPWW3_BIO_IED_DTPI_S2</v>
      </c>
      <c r="CF81" s="243" t="str">
        <f t="shared" si="35"/>
        <v>PCD_DPWW3_BIO_IED_DCI_S2</v>
      </c>
      <c r="CG81" s="243" t="str">
        <f t="shared" si="35"/>
        <v>PCD_DPWW3_BIO_IED_DSI_S2</v>
      </c>
      <c r="CH81" s="243" t="str">
        <f t="shared" si="35"/>
        <v>PCD_DPWW3_BIO_IED_DER_S2</v>
      </c>
      <c r="CI81" s="243" t="str">
        <f t="shared" si="34"/>
        <v>PCD_DPWW3_BIO_IED_RS_S2</v>
      </c>
      <c r="CJ81" s="243" t="str">
        <f t="shared" si="35"/>
        <v>PCD_DPWW3_BIO_IED_DPLE_S2</v>
      </c>
    </row>
    <row r="82" spans="2:88" s="43" customFormat="1" ht="15" x14ac:dyDescent="0.25">
      <c r="B82" s="197" t="str">
        <f t="shared" si="33"/>
        <v>SSC</v>
      </c>
      <c r="C82" s="287" t="s">
        <v>1135</v>
      </c>
      <c r="D82" s="287" t="s">
        <v>413</v>
      </c>
      <c r="E82" s="288" t="str">
        <f>IFERROR(INDEX('[6]PCD List'!$E$3:$O$41,MATCH(DPWW3_blank!$D82,'[6]PCD List'!$D$3:$D$41,0),MATCH(DPWW3_blank!$B82,'[6]PCD List'!$E$2:$O$2,0)),"")</f>
        <v/>
      </c>
      <c r="F82" s="300" t="s">
        <v>414</v>
      </c>
      <c r="G82" s="63" t="s">
        <v>1021</v>
      </c>
      <c r="H82" s="232" t="s">
        <v>153</v>
      </c>
      <c r="I82" s="233">
        <v>0</v>
      </c>
      <c r="J82" s="234"/>
      <c r="K82" s="787"/>
      <c r="L82" s="234"/>
      <c r="M82" s="205"/>
      <c r="N82" s="206"/>
      <c r="O82" s="207"/>
      <c r="P82" s="207"/>
      <c r="Q82" s="208"/>
      <c r="R82" s="209"/>
      <c r="S82" s="207"/>
      <c r="T82" s="207"/>
      <c r="U82" s="210"/>
      <c r="V82" s="211"/>
      <c r="W82" s="207"/>
      <c r="X82" s="207"/>
      <c r="Y82" s="210"/>
      <c r="Z82" s="211"/>
      <c r="AA82" s="207"/>
      <c r="AB82" s="207"/>
      <c r="AC82" s="212"/>
      <c r="AD82" s="209"/>
      <c r="AE82" s="207"/>
      <c r="AF82" s="207"/>
      <c r="AG82" s="208"/>
      <c r="AH82" s="39"/>
      <c r="AI82" s="39"/>
      <c r="AJ82" s="235"/>
      <c r="AK82" s="94"/>
      <c r="AL82" s="94"/>
      <c r="AM82" s="94"/>
      <c r="AN82" s="94"/>
      <c r="AO82" s="94"/>
      <c r="AP82" s="94"/>
      <c r="AQ82" s="94"/>
      <c r="AR82" s="94"/>
      <c r="AS82" s="94"/>
      <c r="AT82" s="94"/>
      <c r="AU82" s="236"/>
      <c r="AW82" s="237" t="s">
        <v>1211</v>
      </c>
      <c r="AZ82" s="43" t="s">
        <v>1022</v>
      </c>
      <c r="BA82" s="238"/>
      <c r="BB82" s="239"/>
      <c r="BC82" s="289" t="s">
        <v>1229</v>
      </c>
      <c r="BD82" s="241" t="s">
        <v>1229</v>
      </c>
      <c r="BE82" s="74" t="s">
        <v>1229</v>
      </c>
      <c r="BF82" s="74" t="s">
        <v>1229</v>
      </c>
      <c r="BG82" s="242" t="s">
        <v>1229</v>
      </c>
      <c r="BH82" s="241" t="s">
        <v>1229</v>
      </c>
      <c r="BI82" s="74" t="s">
        <v>1229</v>
      </c>
      <c r="BJ82" s="74" t="s">
        <v>1229</v>
      </c>
      <c r="BK82" s="242" t="s">
        <v>1229</v>
      </c>
      <c r="BL82" s="241" t="s">
        <v>1229</v>
      </c>
      <c r="BM82" s="74" t="s">
        <v>1229</v>
      </c>
      <c r="BN82" s="74" t="s">
        <v>1229</v>
      </c>
      <c r="BO82" s="242" t="s">
        <v>1229</v>
      </c>
      <c r="BP82" s="241" t="s">
        <v>1229</v>
      </c>
      <c r="BQ82" s="74" t="s">
        <v>1229</v>
      </c>
      <c r="BR82" s="74" t="s">
        <v>1229</v>
      </c>
      <c r="BS82" s="242" t="s">
        <v>1229</v>
      </c>
      <c r="BT82" s="241" t="s">
        <v>1229</v>
      </c>
      <c r="BU82" s="74" t="s">
        <v>1229</v>
      </c>
      <c r="BV82" s="74" t="s">
        <v>1229</v>
      </c>
      <c r="BW82" s="242" t="s">
        <v>1229</v>
      </c>
      <c r="BX82" s="52"/>
      <c r="BY82" s="243" t="str">
        <f t="shared" si="35"/>
        <v>PCD_DPWW3_BIO_IED_DLY_S3</v>
      </c>
      <c r="BZ82" s="243" t="str">
        <f t="shared" si="35"/>
        <v>PCD_DPWW3_BIO_IED_DIR_S3</v>
      </c>
      <c r="CA82" s="243" t="str">
        <f t="shared" si="35"/>
        <v>PCD_DPWW3_BIO_IED_DSCR_S3</v>
      </c>
      <c r="CB82" s="243" t="str">
        <f t="shared" si="35"/>
        <v>PCD_DPWW3_BIO_IED_DCS_S3</v>
      </c>
      <c r="CC82" s="243" t="str">
        <f t="shared" si="35"/>
        <v>PCD_DPWW3_BIO_IED_DSCS_S3</v>
      </c>
      <c r="CD82" s="243" t="str">
        <f t="shared" si="35"/>
        <v>PCD_DPWW3_BIO_IED_DPP_S3</v>
      </c>
      <c r="CE82" s="243" t="str">
        <f t="shared" si="35"/>
        <v>PCD_DPWW3_BIO_IED_DTPI_S3</v>
      </c>
      <c r="CF82" s="243" t="str">
        <f t="shared" si="35"/>
        <v>PCD_DPWW3_BIO_IED_DCI_S3</v>
      </c>
      <c r="CG82" s="243" t="str">
        <f t="shared" si="35"/>
        <v>PCD_DPWW3_BIO_IED_DSI_S3</v>
      </c>
      <c r="CH82" s="243" t="str">
        <f t="shared" si="35"/>
        <v>PCD_DPWW3_BIO_IED_DER_S3</v>
      </c>
      <c r="CI82" s="243" t="str">
        <f t="shared" si="34"/>
        <v>PCD_DPWW3_BIO_IED_RS_S3</v>
      </c>
      <c r="CJ82" s="243" t="str">
        <f t="shared" si="35"/>
        <v>PCD_DPWW3_BIO_IED_DPLE_S3</v>
      </c>
    </row>
    <row r="83" spans="2:88" s="43" customFormat="1" ht="15" x14ac:dyDescent="0.25">
      <c r="B83" s="197" t="str">
        <f t="shared" si="33"/>
        <v>SSC</v>
      </c>
      <c r="C83" s="287" t="s">
        <v>1135</v>
      </c>
      <c r="D83" s="287" t="s">
        <v>413</v>
      </c>
      <c r="E83" s="288" t="str">
        <f>IFERROR(INDEX('[6]PCD List'!$E$3:$O$41,MATCH(DPWW3_blank!$D83,'[6]PCD List'!$D$3:$D$41,0),MATCH(DPWW3_blank!$B83,'[6]PCD List'!$E$2:$O$2,0)),"")</f>
        <v/>
      </c>
      <c r="F83" s="300" t="s">
        <v>414</v>
      </c>
      <c r="G83" s="63" t="s">
        <v>1024</v>
      </c>
      <c r="H83" s="232" t="s">
        <v>153</v>
      </c>
      <c r="I83" s="233">
        <v>0</v>
      </c>
      <c r="J83" s="234"/>
      <c r="K83" s="787"/>
      <c r="L83" s="234"/>
      <c r="M83" s="205"/>
      <c r="N83" s="206"/>
      <c r="O83" s="207"/>
      <c r="P83" s="207"/>
      <c r="Q83" s="208"/>
      <c r="R83" s="209"/>
      <c r="S83" s="207"/>
      <c r="T83" s="207"/>
      <c r="U83" s="210"/>
      <c r="V83" s="211"/>
      <c r="W83" s="207"/>
      <c r="X83" s="207"/>
      <c r="Y83" s="210"/>
      <c r="Z83" s="211"/>
      <c r="AA83" s="207"/>
      <c r="AB83" s="207"/>
      <c r="AC83" s="212"/>
      <c r="AD83" s="209"/>
      <c r="AE83" s="207"/>
      <c r="AF83" s="207"/>
      <c r="AG83" s="208"/>
      <c r="AH83" s="39"/>
      <c r="AI83" s="39"/>
      <c r="AJ83" s="235"/>
      <c r="AK83" s="94"/>
      <c r="AL83" s="94"/>
      <c r="AM83" s="94"/>
      <c r="AN83" s="94"/>
      <c r="AO83" s="94"/>
      <c r="AP83" s="94"/>
      <c r="AQ83" s="94"/>
      <c r="AR83" s="94"/>
      <c r="AS83" s="94"/>
      <c r="AT83" s="94"/>
      <c r="AU83" s="236"/>
      <c r="AW83" s="237" t="s">
        <v>1211</v>
      </c>
      <c r="AZ83" s="43" t="s">
        <v>1025</v>
      </c>
      <c r="BA83" s="238"/>
      <c r="BB83" s="239"/>
      <c r="BC83" s="289" t="s">
        <v>1230</v>
      </c>
      <c r="BD83" s="241" t="s">
        <v>1230</v>
      </c>
      <c r="BE83" s="74" t="s">
        <v>1230</v>
      </c>
      <c r="BF83" s="74" t="s">
        <v>1230</v>
      </c>
      <c r="BG83" s="242" t="s">
        <v>1230</v>
      </c>
      <c r="BH83" s="241" t="s">
        <v>1230</v>
      </c>
      <c r="BI83" s="74" t="s">
        <v>1230</v>
      </c>
      <c r="BJ83" s="74" t="s">
        <v>1230</v>
      </c>
      <c r="BK83" s="242" t="s">
        <v>1230</v>
      </c>
      <c r="BL83" s="241" t="s">
        <v>1230</v>
      </c>
      <c r="BM83" s="74" t="s">
        <v>1230</v>
      </c>
      <c r="BN83" s="74" t="s">
        <v>1230</v>
      </c>
      <c r="BO83" s="242" t="s">
        <v>1230</v>
      </c>
      <c r="BP83" s="241" t="s">
        <v>1230</v>
      </c>
      <c r="BQ83" s="74" t="s">
        <v>1230</v>
      </c>
      <c r="BR83" s="74" t="s">
        <v>1230</v>
      </c>
      <c r="BS83" s="242" t="s">
        <v>1230</v>
      </c>
      <c r="BT83" s="241" t="s">
        <v>1230</v>
      </c>
      <c r="BU83" s="74" t="s">
        <v>1230</v>
      </c>
      <c r="BV83" s="74" t="s">
        <v>1230</v>
      </c>
      <c r="BW83" s="242" t="s">
        <v>1230</v>
      </c>
      <c r="BX83" s="52"/>
      <c r="BY83" s="243" t="str">
        <f t="shared" si="35"/>
        <v>PCD_DPWW3_BIO_IED_DLY_S4</v>
      </c>
      <c r="BZ83" s="243" t="str">
        <f t="shared" si="35"/>
        <v>PCD_DPWW3_BIO_IED_DIR_S4</v>
      </c>
      <c r="CA83" s="243" t="str">
        <f t="shared" si="35"/>
        <v>PCD_DPWW3_BIO_IED_DSCR_S4</v>
      </c>
      <c r="CB83" s="243" t="str">
        <f t="shared" si="35"/>
        <v>PCD_DPWW3_BIO_IED_DCS_S4</v>
      </c>
      <c r="CC83" s="243" t="str">
        <f t="shared" si="35"/>
        <v>PCD_DPWW3_BIO_IED_DSCS_S4</v>
      </c>
      <c r="CD83" s="243" t="str">
        <f t="shared" si="35"/>
        <v>PCD_DPWW3_BIO_IED_DPP_S4</v>
      </c>
      <c r="CE83" s="243" t="str">
        <f t="shared" si="35"/>
        <v>PCD_DPWW3_BIO_IED_DTPI_S4</v>
      </c>
      <c r="CF83" s="243" t="str">
        <f t="shared" si="35"/>
        <v>PCD_DPWW3_BIO_IED_DCI_S4</v>
      </c>
      <c r="CG83" s="243" t="str">
        <f t="shared" si="35"/>
        <v>PCD_DPWW3_BIO_IED_DSI_S4</v>
      </c>
      <c r="CH83" s="243" t="str">
        <f t="shared" si="35"/>
        <v>PCD_DPWW3_BIO_IED_DER_S4</v>
      </c>
      <c r="CI83" s="243" t="str">
        <f t="shared" si="34"/>
        <v>PCD_DPWW3_BIO_IED_RS_S4</v>
      </c>
      <c r="CJ83" s="243" t="str">
        <f t="shared" si="35"/>
        <v>PCD_DPWW3_BIO_IED_DPLE_S4</v>
      </c>
    </row>
    <row r="84" spans="2:88" s="43" customFormat="1" ht="15" x14ac:dyDescent="0.25">
      <c r="B84" s="197" t="str">
        <f t="shared" si="33"/>
        <v>SSC</v>
      </c>
      <c r="C84" s="287" t="s">
        <v>1135</v>
      </c>
      <c r="D84" s="287" t="s">
        <v>413</v>
      </c>
      <c r="E84" s="288" t="str">
        <f>IFERROR(INDEX('[6]PCD List'!$E$3:$O$41,MATCH(DPWW3_blank!$D84,'[6]PCD List'!$D$3:$D$41,0),MATCH(DPWW3_blank!$B84,'[6]PCD List'!$E$2:$O$2,0)),"")</f>
        <v/>
      </c>
      <c r="F84" s="300" t="s">
        <v>414</v>
      </c>
      <c r="G84" s="63" t="s">
        <v>1027</v>
      </c>
      <c r="H84" s="232" t="s">
        <v>153</v>
      </c>
      <c r="I84" s="233">
        <v>0</v>
      </c>
      <c r="J84" s="234"/>
      <c r="K84" s="787"/>
      <c r="L84" s="234"/>
      <c r="M84" s="205"/>
      <c r="N84" s="206"/>
      <c r="O84" s="207"/>
      <c r="P84" s="207"/>
      <c r="Q84" s="208"/>
      <c r="R84" s="209"/>
      <c r="S84" s="207"/>
      <c r="T84" s="207"/>
      <c r="U84" s="210"/>
      <c r="V84" s="211"/>
      <c r="W84" s="207"/>
      <c r="X84" s="207"/>
      <c r="Y84" s="210"/>
      <c r="Z84" s="211"/>
      <c r="AA84" s="207"/>
      <c r="AB84" s="207"/>
      <c r="AC84" s="212"/>
      <c r="AD84" s="209"/>
      <c r="AE84" s="207"/>
      <c r="AF84" s="207"/>
      <c r="AG84" s="208"/>
      <c r="AH84" s="39"/>
      <c r="AI84" s="39"/>
      <c r="AJ84" s="235"/>
      <c r="AK84" s="94"/>
      <c r="AL84" s="94"/>
      <c r="AM84" s="94"/>
      <c r="AN84" s="94"/>
      <c r="AO84" s="94"/>
      <c r="AP84" s="94"/>
      <c r="AQ84" s="94"/>
      <c r="AR84" s="94"/>
      <c r="AS84" s="94"/>
      <c r="AT84" s="94"/>
      <c r="AU84" s="236"/>
      <c r="AW84" s="237" t="s">
        <v>1211</v>
      </c>
      <c r="AZ84" s="43" t="s">
        <v>1028</v>
      </c>
      <c r="BA84" s="238"/>
      <c r="BB84" s="239"/>
      <c r="BC84" s="289" t="s">
        <v>1231</v>
      </c>
      <c r="BD84" s="241" t="s">
        <v>1231</v>
      </c>
      <c r="BE84" s="74" t="s">
        <v>1231</v>
      </c>
      <c r="BF84" s="74" t="s">
        <v>1231</v>
      </c>
      <c r="BG84" s="242" t="s">
        <v>1231</v>
      </c>
      <c r="BH84" s="241" t="s">
        <v>1231</v>
      </c>
      <c r="BI84" s="74" t="s">
        <v>1231</v>
      </c>
      <c r="BJ84" s="74" t="s">
        <v>1231</v>
      </c>
      <c r="BK84" s="242" t="s">
        <v>1231</v>
      </c>
      <c r="BL84" s="241" t="s">
        <v>1231</v>
      </c>
      <c r="BM84" s="74" t="s">
        <v>1231</v>
      </c>
      <c r="BN84" s="74" t="s">
        <v>1231</v>
      </c>
      <c r="BO84" s="242" t="s">
        <v>1231</v>
      </c>
      <c r="BP84" s="241" t="s">
        <v>1231</v>
      </c>
      <c r="BQ84" s="74" t="s">
        <v>1231</v>
      </c>
      <c r="BR84" s="74" t="s">
        <v>1231</v>
      </c>
      <c r="BS84" s="242" t="s">
        <v>1231</v>
      </c>
      <c r="BT84" s="241" t="s">
        <v>1231</v>
      </c>
      <c r="BU84" s="74" t="s">
        <v>1231</v>
      </c>
      <c r="BV84" s="74" t="s">
        <v>1231</v>
      </c>
      <c r="BW84" s="242" t="s">
        <v>1231</v>
      </c>
      <c r="BX84" s="52"/>
      <c r="BY84" s="243" t="str">
        <f t="shared" si="35"/>
        <v>PCD_DPWW3_BIO_IED_DLY_S5</v>
      </c>
      <c r="BZ84" s="243" t="str">
        <f t="shared" si="35"/>
        <v>PCD_DPWW3_BIO_IED_DIR_S5</v>
      </c>
      <c r="CA84" s="243" t="str">
        <f t="shared" si="35"/>
        <v>PCD_DPWW3_BIO_IED_DSCR_S5</v>
      </c>
      <c r="CB84" s="243" t="str">
        <f t="shared" si="35"/>
        <v>PCD_DPWW3_BIO_IED_DCS_S5</v>
      </c>
      <c r="CC84" s="243" t="str">
        <f t="shared" si="35"/>
        <v>PCD_DPWW3_BIO_IED_DSCS_S5</v>
      </c>
      <c r="CD84" s="243" t="str">
        <f t="shared" si="35"/>
        <v>PCD_DPWW3_BIO_IED_DPP_S5</v>
      </c>
      <c r="CE84" s="243" t="str">
        <f t="shared" si="35"/>
        <v>PCD_DPWW3_BIO_IED_DTPI_S5</v>
      </c>
      <c r="CF84" s="243" t="str">
        <f t="shared" si="35"/>
        <v>PCD_DPWW3_BIO_IED_DCI_S5</v>
      </c>
      <c r="CG84" s="243" t="str">
        <f t="shared" si="35"/>
        <v>PCD_DPWW3_BIO_IED_DSI_S5</v>
      </c>
      <c r="CH84" s="243" t="str">
        <f t="shared" si="35"/>
        <v>PCD_DPWW3_BIO_IED_DER_S5</v>
      </c>
      <c r="CI84" s="243" t="str">
        <f t="shared" si="34"/>
        <v>PCD_DPWW3_BIO_IED_RS_S5</v>
      </c>
      <c r="CJ84" s="243" t="str">
        <f t="shared" si="35"/>
        <v>PCD_DPWW3_BIO_IED_DPLE_S5</v>
      </c>
    </row>
    <row r="85" spans="2:88" s="43" customFormat="1" ht="15" x14ac:dyDescent="0.25">
      <c r="B85" s="197" t="str">
        <f t="shared" si="33"/>
        <v>SSC</v>
      </c>
      <c r="C85" s="287" t="s">
        <v>1135</v>
      </c>
      <c r="D85" s="287" t="s">
        <v>413</v>
      </c>
      <c r="E85" s="288" t="str">
        <f>IFERROR(INDEX('[6]PCD List'!$E$3:$O$41,MATCH(DPWW3_blank!$D85,'[6]PCD List'!$D$3:$D$41,0),MATCH(DPWW3_blank!$B85,'[6]PCD List'!$E$2:$O$2,0)),"")</f>
        <v/>
      </c>
      <c r="F85" s="300" t="s">
        <v>414</v>
      </c>
      <c r="G85" s="63" t="s">
        <v>1030</v>
      </c>
      <c r="H85" s="232" t="s">
        <v>153</v>
      </c>
      <c r="I85" s="233">
        <v>0</v>
      </c>
      <c r="J85" s="234"/>
      <c r="K85" s="787"/>
      <c r="L85" s="234"/>
      <c r="M85" s="205"/>
      <c r="N85" s="206"/>
      <c r="O85" s="207"/>
      <c r="P85" s="207"/>
      <c r="Q85" s="208"/>
      <c r="R85" s="209"/>
      <c r="S85" s="207"/>
      <c r="T85" s="207"/>
      <c r="U85" s="210"/>
      <c r="V85" s="211"/>
      <c r="W85" s="207"/>
      <c r="X85" s="207"/>
      <c r="Y85" s="210"/>
      <c r="Z85" s="211"/>
      <c r="AA85" s="207"/>
      <c r="AB85" s="207"/>
      <c r="AC85" s="212"/>
      <c r="AD85" s="209"/>
      <c r="AE85" s="207"/>
      <c r="AF85" s="207"/>
      <c r="AG85" s="208"/>
      <c r="AH85" s="39"/>
      <c r="AI85" s="39"/>
      <c r="AJ85" s="235"/>
      <c r="AK85" s="94"/>
      <c r="AL85" s="94"/>
      <c r="AM85" s="94"/>
      <c r="AN85" s="94"/>
      <c r="AO85" s="94"/>
      <c r="AP85" s="94"/>
      <c r="AQ85" s="94"/>
      <c r="AR85" s="94"/>
      <c r="AS85" s="94"/>
      <c r="AT85" s="94"/>
      <c r="AU85" s="236"/>
      <c r="AW85" s="237" t="s">
        <v>1211</v>
      </c>
      <c r="AZ85" s="43" t="s">
        <v>1031</v>
      </c>
      <c r="BA85" s="238"/>
      <c r="BB85" s="239"/>
      <c r="BC85" s="289" t="s">
        <v>1232</v>
      </c>
      <c r="BD85" s="241" t="s">
        <v>1232</v>
      </c>
      <c r="BE85" s="74" t="s">
        <v>1232</v>
      </c>
      <c r="BF85" s="74" t="s">
        <v>1232</v>
      </c>
      <c r="BG85" s="242" t="s">
        <v>1232</v>
      </c>
      <c r="BH85" s="241" t="s">
        <v>1232</v>
      </c>
      <c r="BI85" s="74" t="s">
        <v>1232</v>
      </c>
      <c r="BJ85" s="74" t="s">
        <v>1232</v>
      </c>
      <c r="BK85" s="242" t="s">
        <v>1232</v>
      </c>
      <c r="BL85" s="241" t="s">
        <v>1232</v>
      </c>
      <c r="BM85" s="74" t="s">
        <v>1232</v>
      </c>
      <c r="BN85" s="74" t="s">
        <v>1232</v>
      </c>
      <c r="BO85" s="242" t="s">
        <v>1232</v>
      </c>
      <c r="BP85" s="241" t="s">
        <v>1232</v>
      </c>
      <c r="BQ85" s="74" t="s">
        <v>1232</v>
      </c>
      <c r="BR85" s="74" t="s">
        <v>1232</v>
      </c>
      <c r="BS85" s="242" t="s">
        <v>1232</v>
      </c>
      <c r="BT85" s="241" t="s">
        <v>1232</v>
      </c>
      <c r="BU85" s="74" t="s">
        <v>1232</v>
      </c>
      <c r="BV85" s="74" t="s">
        <v>1232</v>
      </c>
      <c r="BW85" s="242" t="s">
        <v>1232</v>
      </c>
      <c r="BX85" s="52"/>
      <c r="BY85" s="243" t="str">
        <f t="shared" si="35"/>
        <v>PCD_DPWW3_BIO_IED_DLY_S6</v>
      </c>
      <c r="BZ85" s="243" t="str">
        <f t="shared" si="35"/>
        <v>PCD_DPWW3_BIO_IED_DIR_S6</v>
      </c>
      <c r="CA85" s="243" t="str">
        <f t="shared" si="35"/>
        <v>PCD_DPWW3_BIO_IED_DSCR_S6</v>
      </c>
      <c r="CB85" s="243" t="str">
        <f t="shared" si="35"/>
        <v>PCD_DPWW3_BIO_IED_DCS_S6</v>
      </c>
      <c r="CC85" s="243" t="str">
        <f t="shared" si="35"/>
        <v>PCD_DPWW3_BIO_IED_DSCS_S6</v>
      </c>
      <c r="CD85" s="243" t="str">
        <f t="shared" si="35"/>
        <v>PCD_DPWW3_BIO_IED_DPP_S6</v>
      </c>
      <c r="CE85" s="243" t="str">
        <f t="shared" si="35"/>
        <v>PCD_DPWW3_BIO_IED_DTPI_S6</v>
      </c>
      <c r="CF85" s="243" t="str">
        <f t="shared" si="35"/>
        <v>PCD_DPWW3_BIO_IED_DCI_S6</v>
      </c>
      <c r="CG85" s="243" t="str">
        <f t="shared" si="35"/>
        <v>PCD_DPWW3_BIO_IED_DSI_S6</v>
      </c>
      <c r="CH85" s="243" t="str">
        <f t="shared" si="35"/>
        <v>PCD_DPWW3_BIO_IED_DER_S6</v>
      </c>
      <c r="CI85" s="243" t="str">
        <f t="shared" si="34"/>
        <v>PCD_DPWW3_BIO_IED_RS_S6</v>
      </c>
      <c r="CJ85" s="243" t="str">
        <f t="shared" si="35"/>
        <v>PCD_DPWW3_BIO_IED_DPLE_S6</v>
      </c>
    </row>
    <row r="86" spans="2:88" s="43" customFormat="1" ht="15" x14ac:dyDescent="0.25">
      <c r="B86" s="290" t="str">
        <f t="shared" si="33"/>
        <v>SSC</v>
      </c>
      <c r="C86" s="291" t="s">
        <v>1135</v>
      </c>
      <c r="D86" s="291" t="s">
        <v>413</v>
      </c>
      <c r="E86" s="246" t="str">
        <f>IFERROR(INDEX('[6]PCD List'!$E$3:$O$41,MATCH(DPWW3_blank!$D86,'[6]PCD List'!$D$3:$D$41,0),MATCH(DPWW3_blank!$B86,'[6]PCD List'!$E$2:$O$2,0)),"")</f>
        <v/>
      </c>
      <c r="F86" s="301" t="s">
        <v>414</v>
      </c>
      <c r="G86" s="63" t="s">
        <v>1033</v>
      </c>
      <c r="H86" s="232" t="s">
        <v>153</v>
      </c>
      <c r="I86" s="233">
        <v>0</v>
      </c>
      <c r="J86" s="234"/>
      <c r="K86" s="787"/>
      <c r="L86" s="234"/>
      <c r="M86" s="251"/>
      <c r="N86" s="252"/>
      <c r="O86" s="253"/>
      <c r="P86" s="253"/>
      <c r="Q86" s="254"/>
      <c r="R86" s="255"/>
      <c r="S86" s="253"/>
      <c r="T86" s="253"/>
      <c r="U86" s="256"/>
      <c r="V86" s="257"/>
      <c r="W86" s="253"/>
      <c r="X86" s="253"/>
      <c r="Y86" s="256"/>
      <c r="Z86" s="257"/>
      <c r="AA86" s="253"/>
      <c r="AB86" s="253"/>
      <c r="AC86" s="258"/>
      <c r="AD86" s="255"/>
      <c r="AE86" s="253"/>
      <c r="AF86" s="253"/>
      <c r="AG86" s="254"/>
      <c r="AH86" s="39"/>
      <c r="AI86" s="39"/>
      <c r="AJ86" s="235"/>
      <c r="AK86" s="94"/>
      <c r="AL86" s="94"/>
      <c r="AM86" s="94"/>
      <c r="AN86" s="94"/>
      <c r="AO86" s="94"/>
      <c r="AP86" s="94"/>
      <c r="AQ86" s="94"/>
      <c r="AR86" s="94"/>
      <c r="AS86" s="94"/>
      <c r="AT86" s="94"/>
      <c r="AU86" s="236"/>
      <c r="AW86" s="237" t="s">
        <v>1211</v>
      </c>
      <c r="AZ86" s="43" t="s">
        <v>1034</v>
      </c>
      <c r="BA86" s="238"/>
      <c r="BB86" s="239"/>
      <c r="BC86" s="289" t="s">
        <v>1233</v>
      </c>
      <c r="BD86" s="241" t="s">
        <v>1233</v>
      </c>
      <c r="BE86" s="74" t="s">
        <v>1233</v>
      </c>
      <c r="BF86" s="74" t="s">
        <v>1233</v>
      </c>
      <c r="BG86" s="242" t="s">
        <v>1233</v>
      </c>
      <c r="BH86" s="241" t="s">
        <v>1233</v>
      </c>
      <c r="BI86" s="74" t="s">
        <v>1233</v>
      </c>
      <c r="BJ86" s="74" t="s">
        <v>1233</v>
      </c>
      <c r="BK86" s="242" t="s">
        <v>1233</v>
      </c>
      <c r="BL86" s="241" t="s">
        <v>1233</v>
      </c>
      <c r="BM86" s="74" t="s">
        <v>1233</v>
      </c>
      <c r="BN86" s="74" t="s">
        <v>1233</v>
      </c>
      <c r="BO86" s="242" t="s">
        <v>1233</v>
      </c>
      <c r="BP86" s="241" t="s">
        <v>1233</v>
      </c>
      <c r="BQ86" s="74" t="s">
        <v>1233</v>
      </c>
      <c r="BR86" s="74" t="s">
        <v>1233</v>
      </c>
      <c r="BS86" s="242" t="s">
        <v>1233</v>
      </c>
      <c r="BT86" s="241" t="s">
        <v>1233</v>
      </c>
      <c r="BU86" s="74" t="s">
        <v>1233</v>
      </c>
      <c r="BV86" s="74" t="s">
        <v>1233</v>
      </c>
      <c r="BW86" s="242" t="s">
        <v>1233</v>
      </c>
      <c r="BX86" s="52"/>
      <c r="BY86" s="243" t="str">
        <f t="shared" si="35"/>
        <v>PCD_DPWW3_BIO_IED_DLY_S7</v>
      </c>
      <c r="BZ86" s="243" t="str">
        <f t="shared" si="35"/>
        <v>PCD_DPWW3_BIO_IED_DIR_S7</v>
      </c>
      <c r="CA86" s="243" t="str">
        <f t="shared" si="35"/>
        <v>PCD_DPWW3_BIO_IED_DSCR_S7</v>
      </c>
      <c r="CB86" s="243" t="str">
        <f t="shared" si="35"/>
        <v>PCD_DPWW3_BIO_IED_DCS_S7</v>
      </c>
      <c r="CC86" s="243" t="str">
        <f t="shared" si="35"/>
        <v>PCD_DPWW3_BIO_IED_DSCS_S7</v>
      </c>
      <c r="CD86" s="243" t="str">
        <f t="shared" si="35"/>
        <v>PCD_DPWW3_BIO_IED_DPP_S7</v>
      </c>
      <c r="CE86" s="243" t="str">
        <f t="shared" si="35"/>
        <v>PCD_DPWW3_BIO_IED_DTPI_S7</v>
      </c>
      <c r="CF86" s="243" t="str">
        <f t="shared" si="35"/>
        <v>PCD_DPWW3_BIO_IED_DCI_S7</v>
      </c>
      <c r="CG86" s="243" t="str">
        <f t="shared" si="35"/>
        <v>PCD_DPWW3_BIO_IED_DSI_S7</v>
      </c>
      <c r="CH86" s="243" t="str">
        <f t="shared" si="35"/>
        <v>PCD_DPWW3_BIO_IED_DER_S7</v>
      </c>
      <c r="CI86" s="243" t="str">
        <f t="shared" si="34"/>
        <v>PCD_DPWW3_BIO_IED_RS_S7</v>
      </c>
      <c r="CJ86" s="243" t="str">
        <f t="shared" si="35"/>
        <v>PCD_DPWW3_BIO_IED_DPLE_S7</v>
      </c>
    </row>
    <row r="87" spans="2:88" s="43" customFormat="1" ht="15.6" thickBot="1" x14ac:dyDescent="0.3">
      <c r="B87" s="293" t="str">
        <f t="shared" si="33"/>
        <v>SSC</v>
      </c>
      <c r="C87" s="294" t="s">
        <v>1135</v>
      </c>
      <c r="D87" s="294" t="s">
        <v>413</v>
      </c>
      <c r="E87" s="295" t="str">
        <f>IFERROR(INDEX('[6]PCD List'!$E$3:$O$41,MATCH(DPWW3_blank!$D87,'[6]PCD List'!$D$3:$D$41,0),MATCH(DPWW3_blank!$B87,'[6]PCD List'!$E$2:$O$2,0)),"")</f>
        <v/>
      </c>
      <c r="F87" s="302" t="s">
        <v>414</v>
      </c>
      <c r="G87" s="264" t="s">
        <v>1036</v>
      </c>
      <c r="H87" s="265" t="s">
        <v>153</v>
      </c>
      <c r="I87" s="266">
        <v>0</v>
      </c>
      <c r="J87" s="234"/>
      <c r="K87" s="788"/>
      <c r="L87" s="234"/>
      <c r="M87" s="267">
        <f>SUM( M79:M85)</f>
        <v>0</v>
      </c>
      <c r="N87" s="297">
        <f t="shared" ref="N87:AG87" si="36">SUM( N79:N85)</f>
        <v>0</v>
      </c>
      <c r="O87" s="268">
        <f t="shared" si="36"/>
        <v>0</v>
      </c>
      <c r="P87" s="268">
        <f t="shared" si="36"/>
        <v>0</v>
      </c>
      <c r="Q87" s="268">
        <f t="shared" si="36"/>
        <v>0</v>
      </c>
      <c r="R87" s="268">
        <f t="shared" si="36"/>
        <v>0</v>
      </c>
      <c r="S87" s="268">
        <f t="shared" si="36"/>
        <v>0</v>
      </c>
      <c r="T87" s="268">
        <f t="shared" si="36"/>
        <v>0</v>
      </c>
      <c r="U87" s="268">
        <f t="shared" si="36"/>
        <v>0</v>
      </c>
      <c r="V87" s="268">
        <f t="shared" si="36"/>
        <v>0</v>
      </c>
      <c r="W87" s="268">
        <f t="shared" si="36"/>
        <v>0</v>
      </c>
      <c r="X87" s="268">
        <f t="shared" si="36"/>
        <v>0</v>
      </c>
      <c r="Y87" s="268">
        <f t="shared" si="36"/>
        <v>0</v>
      </c>
      <c r="Z87" s="268">
        <f t="shared" si="36"/>
        <v>0</v>
      </c>
      <c r="AA87" s="268">
        <f t="shared" si="36"/>
        <v>0</v>
      </c>
      <c r="AB87" s="268">
        <f t="shared" si="36"/>
        <v>0</v>
      </c>
      <c r="AC87" s="268">
        <f t="shared" si="36"/>
        <v>0</v>
      </c>
      <c r="AD87" s="268">
        <f t="shared" si="36"/>
        <v>0</v>
      </c>
      <c r="AE87" s="268">
        <f t="shared" si="36"/>
        <v>0</v>
      </c>
      <c r="AF87" s="268">
        <f t="shared" si="36"/>
        <v>0</v>
      </c>
      <c r="AG87" s="268">
        <f t="shared" si="36"/>
        <v>0</v>
      </c>
      <c r="AH87" s="39"/>
      <c r="AI87" s="39"/>
      <c r="AJ87" s="269"/>
      <c r="AK87" s="270"/>
      <c r="AL87" s="270"/>
      <c r="AM87" s="270"/>
      <c r="AN87" s="270"/>
      <c r="AO87" s="270"/>
      <c r="AP87" s="270"/>
      <c r="AQ87" s="270"/>
      <c r="AR87" s="270"/>
      <c r="AS87" s="270"/>
      <c r="AT87" s="270"/>
      <c r="AU87" s="271"/>
      <c r="AW87" s="237" t="s">
        <v>1211</v>
      </c>
      <c r="AZ87" s="43" t="s">
        <v>1037</v>
      </c>
      <c r="BA87" s="238"/>
      <c r="BB87" s="239"/>
      <c r="BC87" s="298" t="s">
        <v>1234</v>
      </c>
      <c r="BD87" s="274" t="s">
        <v>1234</v>
      </c>
      <c r="BE87" s="275" t="s">
        <v>1234</v>
      </c>
      <c r="BF87" s="275" t="s">
        <v>1234</v>
      </c>
      <c r="BG87" s="277" t="s">
        <v>1234</v>
      </c>
      <c r="BH87" s="274" t="s">
        <v>1234</v>
      </c>
      <c r="BI87" s="275" t="s">
        <v>1234</v>
      </c>
      <c r="BJ87" s="275" t="s">
        <v>1234</v>
      </c>
      <c r="BK87" s="277" t="s">
        <v>1234</v>
      </c>
      <c r="BL87" s="274" t="s">
        <v>1234</v>
      </c>
      <c r="BM87" s="275" t="s">
        <v>1234</v>
      </c>
      <c r="BN87" s="275" t="s">
        <v>1234</v>
      </c>
      <c r="BO87" s="277" t="s">
        <v>1234</v>
      </c>
      <c r="BP87" s="274" t="s">
        <v>1234</v>
      </c>
      <c r="BQ87" s="275" t="s">
        <v>1234</v>
      </c>
      <c r="BR87" s="275" t="s">
        <v>1234</v>
      </c>
      <c r="BS87" s="277" t="s">
        <v>1234</v>
      </c>
      <c r="BT87" s="274" t="s">
        <v>1234</v>
      </c>
      <c r="BU87" s="275" t="s">
        <v>1234</v>
      </c>
      <c r="BV87" s="275" t="s">
        <v>1234</v>
      </c>
      <c r="BW87" s="277" t="s">
        <v>1234</v>
      </c>
      <c r="BX87" s="52"/>
      <c r="BY87" s="243" t="str">
        <f t="shared" si="35"/>
        <v>PCD_DPWW3_BIO_IED_DLY_ST</v>
      </c>
      <c r="BZ87" s="243" t="str">
        <f t="shared" si="35"/>
        <v>PCD_DPWW3_BIO_IED_DIR_ST</v>
      </c>
      <c r="CA87" s="243" t="str">
        <f t="shared" si="35"/>
        <v>PCD_DPWW3_BIO_IED_DSCR_ST</v>
      </c>
      <c r="CB87" s="243" t="str">
        <f t="shared" si="35"/>
        <v>PCD_DPWW3_BIO_IED_DCS_ST</v>
      </c>
      <c r="CC87" s="243" t="str">
        <f t="shared" si="35"/>
        <v>PCD_DPWW3_BIO_IED_DSCS_ST</v>
      </c>
      <c r="CD87" s="243" t="str">
        <f t="shared" si="35"/>
        <v>PCD_DPWW3_BIO_IED_DPP_ST</v>
      </c>
      <c r="CE87" s="243" t="str">
        <f t="shared" si="35"/>
        <v>PCD_DPWW3_BIO_IED_DTPI_ST</v>
      </c>
      <c r="CF87" s="243" t="str">
        <f t="shared" si="35"/>
        <v>PCD_DPWW3_BIO_IED_DCI_ST</v>
      </c>
      <c r="CG87" s="243" t="str">
        <f t="shared" si="35"/>
        <v>PCD_DPWW3_BIO_IED_DSI_ST</v>
      </c>
      <c r="CH87" s="243" t="str">
        <f t="shared" si="35"/>
        <v>PCD_DPWW3_BIO_IED_DER_ST</v>
      </c>
      <c r="CI87" s="243" t="str">
        <f t="shared" si="34"/>
        <v>PCD_DPWW3_BIO_IED_RS_ST</v>
      </c>
      <c r="CJ87" s="243" t="str">
        <f t="shared" si="35"/>
        <v>PCD_DPWW3_BIO_IED_DPLE_ST</v>
      </c>
    </row>
    <row r="88" spans="2:88" ht="15" x14ac:dyDescent="0.25">
      <c r="B88" s="197" t="str">
        <f xml:space="preserve"> B87</f>
        <v>SSC</v>
      </c>
      <c r="C88" s="306" t="s">
        <v>561</v>
      </c>
      <c r="D88" s="306" t="s">
        <v>562</v>
      </c>
      <c r="E88" s="279" t="str">
        <f>IFERROR(INDEX('[6]PCD List'!$E$3:$O$41,MATCH(DPWW3_blank!$D88,'[6]PCD List'!$D$3:$D$41,0),MATCH(DPWW3_blank!$B88,'[6]PCD List'!$E$2:$O$2,0)),"")</f>
        <v/>
      </c>
      <c r="F88" s="299" t="s">
        <v>1235</v>
      </c>
      <c r="G88" s="63" t="s">
        <v>998</v>
      </c>
      <c r="H88" s="232" t="s">
        <v>153</v>
      </c>
      <c r="I88" s="233">
        <v>0</v>
      </c>
      <c r="K88" s="786"/>
      <c r="L88" s="95"/>
      <c r="M88" s="205"/>
      <c r="N88" s="206"/>
      <c r="O88" s="207"/>
      <c r="P88" s="207"/>
      <c r="Q88" s="208"/>
      <c r="R88" s="209"/>
      <c r="S88" s="207"/>
      <c r="T88" s="207"/>
      <c r="U88" s="210"/>
      <c r="V88" s="211"/>
      <c r="W88" s="207"/>
      <c r="X88" s="207"/>
      <c r="Y88" s="210"/>
      <c r="Z88" s="211"/>
      <c r="AA88" s="207"/>
      <c r="AB88" s="207"/>
      <c r="AC88" s="212"/>
      <c r="AD88" s="209"/>
      <c r="AE88" s="207"/>
      <c r="AF88" s="207"/>
      <c r="AG88" s="208"/>
      <c r="AH88" s="39"/>
      <c r="AI88" s="39"/>
      <c r="AJ88" s="235"/>
      <c r="AK88" s="94"/>
      <c r="AL88" s="94"/>
      <c r="AM88" s="94"/>
      <c r="AN88" s="94"/>
      <c r="AO88" s="94"/>
      <c r="AP88" s="94"/>
      <c r="AQ88" s="94"/>
      <c r="AR88" s="94"/>
      <c r="AS88" s="94"/>
      <c r="AT88" s="94"/>
      <c r="AU88" s="236"/>
      <c r="AW88" s="237" t="s">
        <v>1236</v>
      </c>
      <c r="AZ88" s="1" t="s">
        <v>1237</v>
      </c>
      <c r="BA88" s="289" t="s">
        <v>1238</v>
      </c>
      <c r="BC88" s="286" t="s">
        <v>1239</v>
      </c>
      <c r="BD88" s="220" t="s">
        <v>1239</v>
      </c>
      <c r="BE88" s="221" t="s">
        <v>1239</v>
      </c>
      <c r="BF88" s="221" t="s">
        <v>1239</v>
      </c>
      <c r="BG88" s="223" t="s">
        <v>1239</v>
      </c>
      <c r="BH88" s="220" t="s">
        <v>1239</v>
      </c>
      <c r="BI88" s="221" t="s">
        <v>1239</v>
      </c>
      <c r="BJ88" s="221" t="s">
        <v>1239</v>
      </c>
      <c r="BK88" s="223" t="s">
        <v>1239</v>
      </c>
      <c r="BL88" s="220" t="s">
        <v>1239</v>
      </c>
      <c r="BM88" s="221" t="s">
        <v>1239</v>
      </c>
      <c r="BN88" s="221" t="s">
        <v>1239</v>
      </c>
      <c r="BO88" s="223" t="s">
        <v>1239</v>
      </c>
      <c r="BP88" s="220" t="s">
        <v>1239</v>
      </c>
      <c r="BQ88" s="221" t="s">
        <v>1239</v>
      </c>
      <c r="BR88" s="221" t="s">
        <v>1239</v>
      </c>
      <c r="BS88" s="223" t="s">
        <v>1239</v>
      </c>
      <c r="BT88" s="220" t="s">
        <v>1239</v>
      </c>
      <c r="BU88" s="221" t="s">
        <v>1239</v>
      </c>
      <c r="BV88" s="221" t="s">
        <v>1239</v>
      </c>
      <c r="BW88" s="223" t="s">
        <v>1239</v>
      </c>
      <c r="BX88" s="52"/>
      <c r="BY88" s="307" t="s">
        <v>1240</v>
      </c>
      <c r="BZ88" s="308" t="s">
        <v>1241</v>
      </c>
      <c r="CA88" s="85" t="s">
        <v>1242</v>
      </c>
      <c r="CB88" s="85" t="s">
        <v>1243</v>
      </c>
      <c r="CC88" s="85" t="s">
        <v>1244</v>
      </c>
      <c r="CD88" s="85" t="s">
        <v>1245</v>
      </c>
      <c r="CE88" s="85" t="s">
        <v>1246</v>
      </c>
      <c r="CF88" s="85" t="s">
        <v>1247</v>
      </c>
      <c r="CG88" s="85" t="s">
        <v>1248</v>
      </c>
      <c r="CH88" s="85" t="s">
        <v>1249</v>
      </c>
      <c r="CI88" s="309" t="s">
        <v>1250</v>
      </c>
      <c r="CJ88" s="310" t="s">
        <v>1251</v>
      </c>
    </row>
    <row r="89" spans="2:88" ht="15" x14ac:dyDescent="0.25">
      <c r="B89" s="197" t="str">
        <f t="shared" ref="B89:B96" si="37" xml:space="preserve"> B88</f>
        <v>SSC</v>
      </c>
      <c r="C89" s="311" t="s">
        <v>561</v>
      </c>
      <c r="D89" s="311" t="s">
        <v>562</v>
      </c>
      <c r="E89" s="288" t="str">
        <f>IFERROR(INDEX('[6]PCD List'!$E$3:$O$41,MATCH(DPWW3_blank!$D89,'[6]PCD List'!$D$3:$D$41,0),MATCH(DPWW3_blank!$B89,'[6]PCD List'!$E$2:$O$2,0)),"")</f>
        <v/>
      </c>
      <c r="F89" s="300" t="s">
        <v>1235</v>
      </c>
      <c r="G89" s="63" t="s">
        <v>1015</v>
      </c>
      <c r="H89" s="232" t="s">
        <v>153</v>
      </c>
      <c r="I89" s="233">
        <v>0</v>
      </c>
      <c r="K89" s="787"/>
      <c r="L89" s="234"/>
      <c r="M89" s="205"/>
      <c r="N89" s="206"/>
      <c r="O89" s="207"/>
      <c r="P89" s="207"/>
      <c r="Q89" s="208"/>
      <c r="R89" s="209"/>
      <c r="S89" s="207"/>
      <c r="T89" s="207"/>
      <c r="U89" s="210"/>
      <c r="V89" s="211"/>
      <c r="W89" s="207"/>
      <c r="X89" s="207"/>
      <c r="Y89" s="210"/>
      <c r="Z89" s="211"/>
      <c r="AA89" s="207"/>
      <c r="AB89" s="207"/>
      <c r="AC89" s="212"/>
      <c r="AD89" s="209"/>
      <c r="AE89" s="207"/>
      <c r="AF89" s="207"/>
      <c r="AG89" s="208"/>
      <c r="AH89" s="39"/>
      <c r="AI89" s="39"/>
      <c r="AJ89" s="235"/>
      <c r="AK89" s="94"/>
      <c r="AL89" s="94"/>
      <c r="AM89" s="94"/>
      <c r="AN89" s="94"/>
      <c r="AO89" s="94"/>
      <c r="AP89" s="94"/>
      <c r="AQ89" s="94"/>
      <c r="AR89" s="94"/>
      <c r="AS89" s="94"/>
      <c r="AT89" s="94"/>
      <c r="AU89" s="236"/>
      <c r="AW89" s="237" t="s">
        <v>1236</v>
      </c>
      <c r="AZ89" s="43" t="s">
        <v>1016</v>
      </c>
      <c r="BA89" s="238"/>
      <c r="BC89" s="289" t="s">
        <v>1252</v>
      </c>
      <c r="BD89" s="241" t="s">
        <v>1252</v>
      </c>
      <c r="BE89" s="74" t="s">
        <v>1252</v>
      </c>
      <c r="BF89" s="74" t="s">
        <v>1252</v>
      </c>
      <c r="BG89" s="242" t="s">
        <v>1252</v>
      </c>
      <c r="BH89" s="241" t="s">
        <v>1252</v>
      </c>
      <c r="BI89" s="74" t="s">
        <v>1252</v>
      </c>
      <c r="BJ89" s="74" t="s">
        <v>1252</v>
      </c>
      <c r="BK89" s="242" t="s">
        <v>1252</v>
      </c>
      <c r="BL89" s="241" t="s">
        <v>1252</v>
      </c>
      <c r="BM89" s="74" t="s">
        <v>1252</v>
      </c>
      <c r="BN89" s="74" t="s">
        <v>1252</v>
      </c>
      <c r="BO89" s="242" t="s">
        <v>1252</v>
      </c>
      <c r="BP89" s="241" t="s">
        <v>1252</v>
      </c>
      <c r="BQ89" s="74" t="s">
        <v>1252</v>
      </c>
      <c r="BR89" s="74" t="s">
        <v>1252</v>
      </c>
      <c r="BS89" s="242" t="s">
        <v>1252</v>
      </c>
      <c r="BT89" s="241" t="s">
        <v>1252</v>
      </c>
      <c r="BU89" s="74" t="s">
        <v>1252</v>
      </c>
      <c r="BV89" s="74" t="s">
        <v>1252</v>
      </c>
      <c r="BW89" s="242" t="s">
        <v>1252</v>
      </c>
      <c r="BX89" s="52"/>
      <c r="BY89" s="243" t="str">
        <f>BY$88&amp;$AZ89</f>
        <v>PCD_DPWW3_SOES_DLY_S1</v>
      </c>
      <c r="BZ89" s="243" t="str">
        <f t="shared" ref="BZ89:CJ96" si="38">BZ$88&amp;$AZ89</f>
        <v>PCD_DPWW3_SOES_DIR_S1</v>
      </c>
      <c r="CA89" s="243" t="str">
        <f t="shared" si="38"/>
        <v>PCD_DPWW3_SOES_DSCR_S1</v>
      </c>
      <c r="CB89" s="243" t="str">
        <f t="shared" si="38"/>
        <v>PCD_DPWW3_SOES_DCS_S1</v>
      </c>
      <c r="CC89" s="243" t="str">
        <f t="shared" si="38"/>
        <v>PCD_DPWW3_SOES_DSCS_S1</v>
      </c>
      <c r="CD89" s="243" t="str">
        <f t="shared" si="38"/>
        <v>PCD_DPWW3_SOES_DPP_S1</v>
      </c>
      <c r="CE89" s="243" t="str">
        <f t="shared" si="38"/>
        <v>PCD_DPWW3_SOES_DTPI_S1</v>
      </c>
      <c r="CF89" s="243" t="str">
        <f t="shared" si="38"/>
        <v>PCD_DPWW3_SOES_DCI_S1</v>
      </c>
      <c r="CG89" s="243" t="str">
        <f t="shared" si="38"/>
        <v>PCD_DPWW3_SOES_DSI_S1</v>
      </c>
      <c r="CH89" s="243" t="str">
        <f t="shared" si="38"/>
        <v>PCD_DPWW3_SOES_DER_S1</v>
      </c>
      <c r="CI89" s="243" t="str">
        <f t="shared" si="38"/>
        <v>PCD_DPWW3_SOES_RS_S1</v>
      </c>
      <c r="CJ89" s="243" t="str">
        <f t="shared" si="38"/>
        <v>PCD_DPWW3_SOES_DPLE_S1</v>
      </c>
    </row>
    <row r="90" spans="2:88" ht="15" x14ac:dyDescent="0.25">
      <c r="B90" s="197" t="str">
        <f t="shared" si="37"/>
        <v>SSC</v>
      </c>
      <c r="C90" s="311" t="s">
        <v>561</v>
      </c>
      <c r="D90" s="311" t="s">
        <v>562</v>
      </c>
      <c r="E90" s="288" t="str">
        <f>IFERROR(INDEX('[6]PCD List'!$E$3:$O$41,MATCH(DPWW3_blank!$D90,'[6]PCD List'!$D$3:$D$41,0),MATCH(DPWW3_blank!$B90,'[6]PCD List'!$E$2:$O$2,0)),"")</f>
        <v/>
      </c>
      <c r="F90" s="300" t="s">
        <v>1235</v>
      </c>
      <c r="G90" s="63" t="s">
        <v>1018</v>
      </c>
      <c r="H90" s="232" t="s">
        <v>153</v>
      </c>
      <c r="I90" s="233">
        <v>0</v>
      </c>
      <c r="K90" s="787"/>
      <c r="L90" s="234"/>
      <c r="M90" s="205"/>
      <c r="N90" s="206"/>
      <c r="O90" s="207"/>
      <c r="P90" s="207"/>
      <c r="Q90" s="208"/>
      <c r="R90" s="209"/>
      <c r="S90" s="207"/>
      <c r="T90" s="207"/>
      <c r="U90" s="210"/>
      <c r="V90" s="211"/>
      <c r="W90" s="207"/>
      <c r="X90" s="207"/>
      <c r="Y90" s="210"/>
      <c r="Z90" s="211"/>
      <c r="AA90" s="207"/>
      <c r="AB90" s="207"/>
      <c r="AC90" s="212"/>
      <c r="AD90" s="209"/>
      <c r="AE90" s="207"/>
      <c r="AF90" s="207"/>
      <c r="AG90" s="208"/>
      <c r="AH90" s="39"/>
      <c r="AI90" s="39"/>
      <c r="AJ90" s="235"/>
      <c r="AK90" s="94"/>
      <c r="AL90" s="94"/>
      <c r="AM90" s="94"/>
      <c r="AN90" s="94"/>
      <c r="AO90" s="94"/>
      <c r="AP90" s="94"/>
      <c r="AQ90" s="94"/>
      <c r="AR90" s="94"/>
      <c r="AS90" s="94"/>
      <c r="AT90" s="94"/>
      <c r="AU90" s="236"/>
      <c r="AW90" s="237" t="s">
        <v>1236</v>
      </c>
      <c r="AZ90" s="43" t="s">
        <v>1019</v>
      </c>
      <c r="BA90" s="238"/>
      <c r="BC90" s="289" t="s">
        <v>1253</v>
      </c>
      <c r="BD90" s="241" t="s">
        <v>1253</v>
      </c>
      <c r="BE90" s="74" t="s">
        <v>1253</v>
      </c>
      <c r="BF90" s="74" t="s">
        <v>1253</v>
      </c>
      <c r="BG90" s="242" t="s">
        <v>1253</v>
      </c>
      <c r="BH90" s="241" t="s">
        <v>1253</v>
      </c>
      <c r="BI90" s="74" t="s">
        <v>1253</v>
      </c>
      <c r="BJ90" s="74" t="s">
        <v>1253</v>
      </c>
      <c r="BK90" s="242" t="s">
        <v>1253</v>
      </c>
      <c r="BL90" s="241" t="s">
        <v>1253</v>
      </c>
      <c r="BM90" s="74" t="s">
        <v>1253</v>
      </c>
      <c r="BN90" s="74" t="s">
        <v>1253</v>
      </c>
      <c r="BO90" s="242" t="s">
        <v>1253</v>
      </c>
      <c r="BP90" s="241" t="s">
        <v>1253</v>
      </c>
      <c r="BQ90" s="74" t="s">
        <v>1253</v>
      </c>
      <c r="BR90" s="74" t="s">
        <v>1253</v>
      </c>
      <c r="BS90" s="242" t="s">
        <v>1253</v>
      </c>
      <c r="BT90" s="241" t="s">
        <v>1253</v>
      </c>
      <c r="BU90" s="74" t="s">
        <v>1253</v>
      </c>
      <c r="BV90" s="74" t="s">
        <v>1253</v>
      </c>
      <c r="BW90" s="242" t="s">
        <v>1253</v>
      </c>
      <c r="BX90" s="52"/>
      <c r="BY90" s="243" t="str">
        <f t="shared" ref="BY90:CJ96" si="39">BY$88&amp;$AZ90</f>
        <v>PCD_DPWW3_SOES_DLY_S2</v>
      </c>
      <c r="BZ90" s="243" t="str">
        <f t="shared" si="39"/>
        <v>PCD_DPWW3_SOES_DIR_S2</v>
      </c>
      <c r="CA90" s="243" t="str">
        <f t="shared" si="39"/>
        <v>PCD_DPWW3_SOES_DSCR_S2</v>
      </c>
      <c r="CB90" s="243" t="str">
        <f t="shared" si="39"/>
        <v>PCD_DPWW3_SOES_DCS_S2</v>
      </c>
      <c r="CC90" s="243" t="str">
        <f t="shared" si="39"/>
        <v>PCD_DPWW3_SOES_DSCS_S2</v>
      </c>
      <c r="CD90" s="243" t="str">
        <f t="shared" si="39"/>
        <v>PCD_DPWW3_SOES_DPP_S2</v>
      </c>
      <c r="CE90" s="243" t="str">
        <f t="shared" si="39"/>
        <v>PCD_DPWW3_SOES_DTPI_S2</v>
      </c>
      <c r="CF90" s="243" t="str">
        <f t="shared" si="39"/>
        <v>PCD_DPWW3_SOES_DCI_S2</v>
      </c>
      <c r="CG90" s="243" t="str">
        <f t="shared" si="39"/>
        <v>PCD_DPWW3_SOES_DSI_S2</v>
      </c>
      <c r="CH90" s="243" t="str">
        <f t="shared" si="39"/>
        <v>PCD_DPWW3_SOES_DER_S2</v>
      </c>
      <c r="CI90" s="243" t="str">
        <f t="shared" si="38"/>
        <v>PCD_DPWW3_SOES_RS_S2</v>
      </c>
      <c r="CJ90" s="243" t="str">
        <f t="shared" si="39"/>
        <v>PCD_DPWW3_SOES_DPLE_S2</v>
      </c>
    </row>
    <row r="91" spans="2:88" ht="15" x14ac:dyDescent="0.25">
      <c r="B91" s="197" t="str">
        <f t="shared" si="37"/>
        <v>SSC</v>
      </c>
      <c r="C91" s="311" t="s">
        <v>561</v>
      </c>
      <c r="D91" s="311" t="s">
        <v>562</v>
      </c>
      <c r="E91" s="288" t="str">
        <f>IFERROR(INDEX('[6]PCD List'!$E$3:$O$41,MATCH(DPWW3_blank!$D91,'[6]PCD List'!$D$3:$D$41,0),MATCH(DPWW3_blank!$B91,'[6]PCD List'!$E$2:$O$2,0)),"")</f>
        <v/>
      </c>
      <c r="F91" s="300" t="s">
        <v>1235</v>
      </c>
      <c r="G91" s="63" t="s">
        <v>1021</v>
      </c>
      <c r="H91" s="232" t="s">
        <v>153</v>
      </c>
      <c r="I91" s="233">
        <v>0</v>
      </c>
      <c r="K91" s="787"/>
      <c r="L91" s="234"/>
      <c r="M91" s="205"/>
      <c r="N91" s="206"/>
      <c r="O91" s="207"/>
      <c r="P91" s="207"/>
      <c r="Q91" s="208"/>
      <c r="R91" s="209"/>
      <c r="S91" s="207"/>
      <c r="T91" s="207"/>
      <c r="U91" s="210"/>
      <c r="V91" s="211"/>
      <c r="W91" s="207"/>
      <c r="X91" s="207"/>
      <c r="Y91" s="210"/>
      <c r="Z91" s="211"/>
      <c r="AA91" s="207"/>
      <c r="AB91" s="207"/>
      <c r="AC91" s="212"/>
      <c r="AD91" s="209"/>
      <c r="AE91" s="207"/>
      <c r="AF91" s="207"/>
      <c r="AG91" s="208"/>
      <c r="AH91" s="39"/>
      <c r="AI91" s="39"/>
      <c r="AJ91" s="235"/>
      <c r="AK91" s="94"/>
      <c r="AL91" s="94"/>
      <c r="AM91" s="94"/>
      <c r="AN91" s="94"/>
      <c r="AO91" s="94"/>
      <c r="AP91" s="94"/>
      <c r="AQ91" s="94"/>
      <c r="AR91" s="94"/>
      <c r="AS91" s="94"/>
      <c r="AT91" s="94"/>
      <c r="AU91" s="236"/>
      <c r="AW91" s="237" t="s">
        <v>1236</v>
      </c>
      <c r="AZ91" s="43" t="s">
        <v>1022</v>
      </c>
      <c r="BA91" s="238"/>
      <c r="BC91" s="289" t="s">
        <v>1254</v>
      </c>
      <c r="BD91" s="241" t="s">
        <v>1254</v>
      </c>
      <c r="BE91" s="74" t="s">
        <v>1254</v>
      </c>
      <c r="BF91" s="74" t="s">
        <v>1254</v>
      </c>
      <c r="BG91" s="242" t="s">
        <v>1254</v>
      </c>
      <c r="BH91" s="241" t="s">
        <v>1254</v>
      </c>
      <c r="BI91" s="74" t="s">
        <v>1254</v>
      </c>
      <c r="BJ91" s="74" t="s">
        <v>1254</v>
      </c>
      <c r="BK91" s="242" t="s">
        <v>1254</v>
      </c>
      <c r="BL91" s="241" t="s">
        <v>1254</v>
      </c>
      <c r="BM91" s="74" t="s">
        <v>1254</v>
      </c>
      <c r="BN91" s="74" t="s">
        <v>1254</v>
      </c>
      <c r="BO91" s="242" t="s">
        <v>1254</v>
      </c>
      <c r="BP91" s="241" t="s">
        <v>1254</v>
      </c>
      <c r="BQ91" s="74" t="s">
        <v>1254</v>
      </c>
      <c r="BR91" s="74" t="s">
        <v>1254</v>
      </c>
      <c r="BS91" s="242" t="s">
        <v>1254</v>
      </c>
      <c r="BT91" s="241" t="s">
        <v>1254</v>
      </c>
      <c r="BU91" s="74" t="s">
        <v>1254</v>
      </c>
      <c r="BV91" s="74" t="s">
        <v>1254</v>
      </c>
      <c r="BW91" s="242" t="s">
        <v>1254</v>
      </c>
      <c r="BX91" s="52"/>
      <c r="BY91" s="243" t="str">
        <f t="shared" si="39"/>
        <v>PCD_DPWW3_SOES_DLY_S3</v>
      </c>
      <c r="BZ91" s="243" t="str">
        <f t="shared" si="39"/>
        <v>PCD_DPWW3_SOES_DIR_S3</v>
      </c>
      <c r="CA91" s="243" t="str">
        <f t="shared" si="39"/>
        <v>PCD_DPWW3_SOES_DSCR_S3</v>
      </c>
      <c r="CB91" s="243" t="str">
        <f t="shared" si="39"/>
        <v>PCD_DPWW3_SOES_DCS_S3</v>
      </c>
      <c r="CC91" s="243" t="str">
        <f t="shared" si="39"/>
        <v>PCD_DPWW3_SOES_DSCS_S3</v>
      </c>
      <c r="CD91" s="243" t="str">
        <f t="shared" si="39"/>
        <v>PCD_DPWW3_SOES_DPP_S3</v>
      </c>
      <c r="CE91" s="243" t="str">
        <f t="shared" si="39"/>
        <v>PCD_DPWW3_SOES_DTPI_S3</v>
      </c>
      <c r="CF91" s="243" t="str">
        <f t="shared" si="39"/>
        <v>PCD_DPWW3_SOES_DCI_S3</v>
      </c>
      <c r="CG91" s="243" t="str">
        <f t="shared" si="39"/>
        <v>PCD_DPWW3_SOES_DSI_S3</v>
      </c>
      <c r="CH91" s="243" t="str">
        <f t="shared" si="39"/>
        <v>PCD_DPWW3_SOES_DER_S3</v>
      </c>
      <c r="CI91" s="243" t="str">
        <f t="shared" si="38"/>
        <v>PCD_DPWW3_SOES_RS_S3</v>
      </c>
      <c r="CJ91" s="243" t="str">
        <f t="shared" si="39"/>
        <v>PCD_DPWW3_SOES_DPLE_S3</v>
      </c>
    </row>
    <row r="92" spans="2:88" ht="15" x14ac:dyDescent="0.25">
      <c r="B92" s="197" t="str">
        <f t="shared" si="37"/>
        <v>SSC</v>
      </c>
      <c r="C92" s="311" t="s">
        <v>561</v>
      </c>
      <c r="D92" s="311" t="s">
        <v>562</v>
      </c>
      <c r="E92" s="288" t="str">
        <f>IFERROR(INDEX('[6]PCD List'!$E$3:$O$41,MATCH(DPWW3_blank!$D92,'[6]PCD List'!$D$3:$D$41,0),MATCH(DPWW3_blank!$B92,'[6]PCD List'!$E$2:$O$2,0)),"")</f>
        <v/>
      </c>
      <c r="F92" s="300" t="s">
        <v>1235</v>
      </c>
      <c r="G92" s="63" t="s">
        <v>1024</v>
      </c>
      <c r="H92" s="232" t="s">
        <v>153</v>
      </c>
      <c r="I92" s="233">
        <v>0</v>
      </c>
      <c r="K92" s="787"/>
      <c r="L92" s="234"/>
      <c r="M92" s="205"/>
      <c r="N92" s="206"/>
      <c r="O92" s="207"/>
      <c r="P92" s="207"/>
      <c r="Q92" s="208"/>
      <c r="R92" s="209"/>
      <c r="S92" s="207"/>
      <c r="T92" s="207"/>
      <c r="U92" s="210"/>
      <c r="V92" s="211"/>
      <c r="W92" s="207"/>
      <c r="X92" s="207"/>
      <c r="Y92" s="210"/>
      <c r="Z92" s="211"/>
      <c r="AA92" s="207"/>
      <c r="AB92" s="207"/>
      <c r="AC92" s="212"/>
      <c r="AD92" s="209"/>
      <c r="AE92" s="207"/>
      <c r="AF92" s="207"/>
      <c r="AG92" s="208"/>
      <c r="AH92" s="39"/>
      <c r="AI92" s="39"/>
      <c r="AJ92" s="235"/>
      <c r="AK92" s="94"/>
      <c r="AL92" s="94"/>
      <c r="AM92" s="94"/>
      <c r="AN92" s="94"/>
      <c r="AO92" s="94"/>
      <c r="AP92" s="94"/>
      <c r="AQ92" s="94"/>
      <c r="AR92" s="94"/>
      <c r="AS92" s="94"/>
      <c r="AT92" s="94"/>
      <c r="AU92" s="236"/>
      <c r="AW92" s="237" t="s">
        <v>1236</v>
      </c>
      <c r="AZ92" s="43" t="s">
        <v>1025</v>
      </c>
      <c r="BA92" s="238"/>
      <c r="BC92" s="289" t="s">
        <v>1255</v>
      </c>
      <c r="BD92" s="241" t="s">
        <v>1255</v>
      </c>
      <c r="BE92" s="74" t="s">
        <v>1255</v>
      </c>
      <c r="BF92" s="74" t="s">
        <v>1255</v>
      </c>
      <c r="BG92" s="242" t="s">
        <v>1255</v>
      </c>
      <c r="BH92" s="241" t="s">
        <v>1255</v>
      </c>
      <c r="BI92" s="74" t="s">
        <v>1255</v>
      </c>
      <c r="BJ92" s="74" t="s">
        <v>1255</v>
      </c>
      <c r="BK92" s="242" t="s">
        <v>1255</v>
      </c>
      <c r="BL92" s="241" t="s">
        <v>1255</v>
      </c>
      <c r="BM92" s="74" t="s">
        <v>1255</v>
      </c>
      <c r="BN92" s="74" t="s">
        <v>1255</v>
      </c>
      <c r="BO92" s="242" t="s">
        <v>1255</v>
      </c>
      <c r="BP92" s="241" t="s">
        <v>1255</v>
      </c>
      <c r="BQ92" s="74" t="s">
        <v>1255</v>
      </c>
      <c r="BR92" s="74" t="s">
        <v>1255</v>
      </c>
      <c r="BS92" s="242" t="s">
        <v>1255</v>
      </c>
      <c r="BT92" s="241" t="s">
        <v>1255</v>
      </c>
      <c r="BU92" s="74" t="s">
        <v>1255</v>
      </c>
      <c r="BV92" s="74" t="s">
        <v>1255</v>
      </c>
      <c r="BW92" s="242" t="s">
        <v>1255</v>
      </c>
      <c r="BX92" s="52"/>
      <c r="BY92" s="243" t="str">
        <f t="shared" si="39"/>
        <v>PCD_DPWW3_SOES_DLY_S4</v>
      </c>
      <c r="BZ92" s="243" t="str">
        <f t="shared" si="39"/>
        <v>PCD_DPWW3_SOES_DIR_S4</v>
      </c>
      <c r="CA92" s="243" t="str">
        <f t="shared" si="39"/>
        <v>PCD_DPWW3_SOES_DSCR_S4</v>
      </c>
      <c r="CB92" s="243" t="str">
        <f t="shared" si="39"/>
        <v>PCD_DPWW3_SOES_DCS_S4</v>
      </c>
      <c r="CC92" s="243" t="str">
        <f t="shared" si="39"/>
        <v>PCD_DPWW3_SOES_DSCS_S4</v>
      </c>
      <c r="CD92" s="243" t="str">
        <f t="shared" si="39"/>
        <v>PCD_DPWW3_SOES_DPP_S4</v>
      </c>
      <c r="CE92" s="243" t="str">
        <f t="shared" si="39"/>
        <v>PCD_DPWW3_SOES_DTPI_S4</v>
      </c>
      <c r="CF92" s="243" t="str">
        <f t="shared" si="39"/>
        <v>PCD_DPWW3_SOES_DCI_S4</v>
      </c>
      <c r="CG92" s="243" t="str">
        <f t="shared" si="39"/>
        <v>PCD_DPWW3_SOES_DSI_S4</v>
      </c>
      <c r="CH92" s="243" t="str">
        <f t="shared" si="39"/>
        <v>PCD_DPWW3_SOES_DER_S4</v>
      </c>
      <c r="CI92" s="243" t="str">
        <f t="shared" si="38"/>
        <v>PCD_DPWW3_SOES_RS_S4</v>
      </c>
      <c r="CJ92" s="243" t="str">
        <f t="shared" si="39"/>
        <v>PCD_DPWW3_SOES_DPLE_S4</v>
      </c>
    </row>
    <row r="93" spans="2:88" ht="15" x14ac:dyDescent="0.25">
      <c r="B93" s="197" t="str">
        <f t="shared" si="37"/>
        <v>SSC</v>
      </c>
      <c r="C93" s="311" t="s">
        <v>561</v>
      </c>
      <c r="D93" s="311" t="s">
        <v>562</v>
      </c>
      <c r="E93" s="288" t="str">
        <f>IFERROR(INDEX('[6]PCD List'!$E$3:$O$41,MATCH(DPWW3_blank!$D93,'[6]PCD List'!$D$3:$D$41,0),MATCH(DPWW3_blank!$B93,'[6]PCD List'!$E$2:$O$2,0)),"")</f>
        <v/>
      </c>
      <c r="F93" s="300" t="s">
        <v>1235</v>
      </c>
      <c r="G93" s="63" t="s">
        <v>1027</v>
      </c>
      <c r="H93" s="232" t="s">
        <v>153</v>
      </c>
      <c r="I93" s="233">
        <v>0</v>
      </c>
      <c r="K93" s="787"/>
      <c r="L93" s="234"/>
      <c r="M93" s="205"/>
      <c r="N93" s="206"/>
      <c r="O93" s="207"/>
      <c r="P93" s="207"/>
      <c r="Q93" s="208"/>
      <c r="R93" s="209"/>
      <c r="S93" s="207"/>
      <c r="T93" s="207"/>
      <c r="U93" s="210"/>
      <c r="V93" s="211"/>
      <c r="W93" s="207"/>
      <c r="X93" s="207"/>
      <c r="Y93" s="210"/>
      <c r="Z93" s="211"/>
      <c r="AA93" s="207"/>
      <c r="AB93" s="207"/>
      <c r="AC93" s="212"/>
      <c r="AD93" s="209"/>
      <c r="AE93" s="207"/>
      <c r="AF93" s="207"/>
      <c r="AG93" s="208"/>
      <c r="AH93" s="39"/>
      <c r="AI93" s="39"/>
      <c r="AJ93" s="235"/>
      <c r="AK93" s="94"/>
      <c r="AL93" s="94"/>
      <c r="AM93" s="94"/>
      <c r="AN93" s="94"/>
      <c r="AO93" s="94"/>
      <c r="AP93" s="94"/>
      <c r="AQ93" s="94"/>
      <c r="AR93" s="94"/>
      <c r="AS93" s="94"/>
      <c r="AT93" s="94"/>
      <c r="AU93" s="236"/>
      <c r="AW93" s="237" t="s">
        <v>1236</v>
      </c>
      <c r="AZ93" s="43" t="s">
        <v>1028</v>
      </c>
      <c r="BA93" s="238"/>
      <c r="BC93" s="289" t="s">
        <v>1256</v>
      </c>
      <c r="BD93" s="241" t="s">
        <v>1256</v>
      </c>
      <c r="BE93" s="74" t="s">
        <v>1256</v>
      </c>
      <c r="BF93" s="74" t="s">
        <v>1256</v>
      </c>
      <c r="BG93" s="242" t="s">
        <v>1256</v>
      </c>
      <c r="BH93" s="241" t="s">
        <v>1256</v>
      </c>
      <c r="BI93" s="74" t="s">
        <v>1256</v>
      </c>
      <c r="BJ93" s="74" t="s">
        <v>1256</v>
      </c>
      <c r="BK93" s="242" t="s">
        <v>1256</v>
      </c>
      <c r="BL93" s="241" t="s">
        <v>1256</v>
      </c>
      <c r="BM93" s="74" t="s">
        <v>1256</v>
      </c>
      <c r="BN93" s="74" t="s">
        <v>1256</v>
      </c>
      <c r="BO93" s="242" t="s">
        <v>1256</v>
      </c>
      <c r="BP93" s="241" t="s">
        <v>1256</v>
      </c>
      <c r="BQ93" s="74" t="s">
        <v>1256</v>
      </c>
      <c r="BR93" s="74" t="s">
        <v>1256</v>
      </c>
      <c r="BS93" s="242" t="s">
        <v>1256</v>
      </c>
      <c r="BT93" s="241" t="s">
        <v>1256</v>
      </c>
      <c r="BU93" s="74" t="s">
        <v>1256</v>
      </c>
      <c r="BV93" s="74" t="s">
        <v>1256</v>
      </c>
      <c r="BW93" s="242" t="s">
        <v>1256</v>
      </c>
      <c r="BX93" s="52"/>
      <c r="BY93" s="243" t="str">
        <f t="shared" si="39"/>
        <v>PCD_DPWW3_SOES_DLY_S5</v>
      </c>
      <c r="BZ93" s="243" t="str">
        <f t="shared" si="39"/>
        <v>PCD_DPWW3_SOES_DIR_S5</v>
      </c>
      <c r="CA93" s="243" t="str">
        <f t="shared" si="39"/>
        <v>PCD_DPWW3_SOES_DSCR_S5</v>
      </c>
      <c r="CB93" s="243" t="str">
        <f t="shared" si="39"/>
        <v>PCD_DPWW3_SOES_DCS_S5</v>
      </c>
      <c r="CC93" s="243" t="str">
        <f t="shared" si="39"/>
        <v>PCD_DPWW3_SOES_DSCS_S5</v>
      </c>
      <c r="CD93" s="243" t="str">
        <f t="shared" si="39"/>
        <v>PCD_DPWW3_SOES_DPP_S5</v>
      </c>
      <c r="CE93" s="243" t="str">
        <f t="shared" si="39"/>
        <v>PCD_DPWW3_SOES_DTPI_S5</v>
      </c>
      <c r="CF93" s="243" t="str">
        <f t="shared" si="39"/>
        <v>PCD_DPWW3_SOES_DCI_S5</v>
      </c>
      <c r="CG93" s="243" t="str">
        <f t="shared" si="39"/>
        <v>PCD_DPWW3_SOES_DSI_S5</v>
      </c>
      <c r="CH93" s="243" t="str">
        <f t="shared" si="39"/>
        <v>PCD_DPWW3_SOES_DER_S5</v>
      </c>
      <c r="CI93" s="243" t="str">
        <f t="shared" si="38"/>
        <v>PCD_DPWW3_SOES_RS_S5</v>
      </c>
      <c r="CJ93" s="243" t="str">
        <f t="shared" si="39"/>
        <v>PCD_DPWW3_SOES_DPLE_S5</v>
      </c>
    </row>
    <row r="94" spans="2:88" ht="15" x14ac:dyDescent="0.25">
      <c r="B94" s="197" t="str">
        <f t="shared" si="37"/>
        <v>SSC</v>
      </c>
      <c r="C94" s="311" t="s">
        <v>561</v>
      </c>
      <c r="D94" s="311" t="s">
        <v>562</v>
      </c>
      <c r="E94" s="288" t="str">
        <f>IFERROR(INDEX('[6]PCD List'!$E$3:$O$41,MATCH(DPWW3_blank!$D94,'[6]PCD List'!$D$3:$D$41,0),MATCH(DPWW3_blank!$B94,'[6]PCD List'!$E$2:$O$2,0)),"")</f>
        <v/>
      </c>
      <c r="F94" s="300" t="s">
        <v>1235</v>
      </c>
      <c r="G94" s="63" t="s">
        <v>1030</v>
      </c>
      <c r="H94" s="232" t="s">
        <v>153</v>
      </c>
      <c r="I94" s="233">
        <v>0</v>
      </c>
      <c r="K94" s="787"/>
      <c r="L94" s="234"/>
      <c r="M94" s="205"/>
      <c r="N94" s="206"/>
      <c r="O94" s="207"/>
      <c r="P94" s="207"/>
      <c r="Q94" s="208"/>
      <c r="R94" s="209"/>
      <c r="S94" s="207"/>
      <c r="T94" s="207"/>
      <c r="U94" s="210"/>
      <c r="V94" s="211"/>
      <c r="W94" s="207"/>
      <c r="X94" s="207"/>
      <c r="Y94" s="210"/>
      <c r="Z94" s="211"/>
      <c r="AA94" s="207"/>
      <c r="AB94" s="207"/>
      <c r="AC94" s="212"/>
      <c r="AD94" s="209"/>
      <c r="AE94" s="207"/>
      <c r="AF94" s="207"/>
      <c r="AG94" s="208"/>
      <c r="AH94" s="39"/>
      <c r="AI94" s="39"/>
      <c r="AJ94" s="235"/>
      <c r="AK94" s="94"/>
      <c r="AL94" s="94"/>
      <c r="AM94" s="94"/>
      <c r="AN94" s="94"/>
      <c r="AO94" s="94"/>
      <c r="AP94" s="94"/>
      <c r="AQ94" s="94"/>
      <c r="AR94" s="94"/>
      <c r="AS94" s="94"/>
      <c r="AT94" s="94"/>
      <c r="AU94" s="236"/>
      <c r="AW94" s="237" t="s">
        <v>1236</v>
      </c>
      <c r="AZ94" s="43" t="s">
        <v>1031</v>
      </c>
      <c r="BA94" s="238"/>
      <c r="BC94" s="289" t="s">
        <v>1257</v>
      </c>
      <c r="BD94" s="241" t="s">
        <v>1257</v>
      </c>
      <c r="BE94" s="74" t="s">
        <v>1257</v>
      </c>
      <c r="BF94" s="74" t="s">
        <v>1257</v>
      </c>
      <c r="BG94" s="242" t="s">
        <v>1257</v>
      </c>
      <c r="BH94" s="241" t="s">
        <v>1257</v>
      </c>
      <c r="BI94" s="74" t="s">
        <v>1257</v>
      </c>
      <c r="BJ94" s="74" t="s">
        <v>1257</v>
      </c>
      <c r="BK94" s="242" t="s">
        <v>1257</v>
      </c>
      <c r="BL94" s="241" t="s">
        <v>1257</v>
      </c>
      <c r="BM94" s="74" t="s">
        <v>1257</v>
      </c>
      <c r="BN94" s="74" t="s">
        <v>1257</v>
      </c>
      <c r="BO94" s="242" t="s">
        <v>1257</v>
      </c>
      <c r="BP94" s="241" t="s">
        <v>1257</v>
      </c>
      <c r="BQ94" s="74" t="s">
        <v>1257</v>
      </c>
      <c r="BR94" s="74" t="s">
        <v>1257</v>
      </c>
      <c r="BS94" s="242" t="s">
        <v>1257</v>
      </c>
      <c r="BT94" s="241" t="s">
        <v>1257</v>
      </c>
      <c r="BU94" s="74" t="s">
        <v>1257</v>
      </c>
      <c r="BV94" s="74" t="s">
        <v>1257</v>
      </c>
      <c r="BW94" s="242" t="s">
        <v>1257</v>
      </c>
      <c r="BX94" s="52"/>
      <c r="BY94" s="243" t="str">
        <f t="shared" si="39"/>
        <v>PCD_DPWW3_SOES_DLY_S6</v>
      </c>
      <c r="BZ94" s="243" t="str">
        <f t="shared" si="39"/>
        <v>PCD_DPWW3_SOES_DIR_S6</v>
      </c>
      <c r="CA94" s="243" t="str">
        <f t="shared" si="39"/>
        <v>PCD_DPWW3_SOES_DSCR_S6</v>
      </c>
      <c r="CB94" s="243" t="str">
        <f t="shared" si="39"/>
        <v>PCD_DPWW3_SOES_DCS_S6</v>
      </c>
      <c r="CC94" s="243" t="str">
        <f t="shared" si="39"/>
        <v>PCD_DPWW3_SOES_DSCS_S6</v>
      </c>
      <c r="CD94" s="243" t="str">
        <f t="shared" si="39"/>
        <v>PCD_DPWW3_SOES_DPP_S6</v>
      </c>
      <c r="CE94" s="243" t="str">
        <f t="shared" si="39"/>
        <v>PCD_DPWW3_SOES_DTPI_S6</v>
      </c>
      <c r="CF94" s="243" t="str">
        <f t="shared" si="39"/>
        <v>PCD_DPWW3_SOES_DCI_S6</v>
      </c>
      <c r="CG94" s="243" t="str">
        <f t="shared" si="39"/>
        <v>PCD_DPWW3_SOES_DSI_S6</v>
      </c>
      <c r="CH94" s="243" t="str">
        <f t="shared" si="39"/>
        <v>PCD_DPWW3_SOES_DER_S6</v>
      </c>
      <c r="CI94" s="243" t="str">
        <f t="shared" si="38"/>
        <v>PCD_DPWW3_SOES_RS_S6</v>
      </c>
      <c r="CJ94" s="243" t="str">
        <f t="shared" si="39"/>
        <v>PCD_DPWW3_SOES_DPLE_S6</v>
      </c>
    </row>
    <row r="95" spans="2:88" ht="15" x14ac:dyDescent="0.25">
      <c r="B95" s="290" t="str">
        <f t="shared" si="37"/>
        <v>SSC</v>
      </c>
      <c r="C95" s="312" t="s">
        <v>561</v>
      </c>
      <c r="D95" s="312" t="s">
        <v>562</v>
      </c>
      <c r="E95" s="246" t="str">
        <f>IFERROR(INDEX('[6]PCD List'!$E$3:$O$41,MATCH(DPWW3_blank!$D95,'[6]PCD List'!$D$3:$D$41,0),MATCH(DPWW3_blank!$B95,'[6]PCD List'!$E$2:$O$2,0)),"")</f>
        <v/>
      </c>
      <c r="F95" s="301" t="s">
        <v>1235</v>
      </c>
      <c r="G95" s="63" t="s">
        <v>1033</v>
      </c>
      <c r="H95" s="232" t="s">
        <v>153</v>
      </c>
      <c r="I95" s="233">
        <v>0</v>
      </c>
      <c r="K95" s="787"/>
      <c r="L95" s="234"/>
      <c r="M95" s="251"/>
      <c r="N95" s="252"/>
      <c r="O95" s="253"/>
      <c r="P95" s="253"/>
      <c r="Q95" s="254"/>
      <c r="R95" s="255"/>
      <c r="S95" s="253"/>
      <c r="T95" s="253"/>
      <c r="U95" s="256"/>
      <c r="V95" s="257"/>
      <c r="W95" s="253"/>
      <c r="X95" s="253"/>
      <c r="Y95" s="256"/>
      <c r="Z95" s="257"/>
      <c r="AA95" s="253"/>
      <c r="AB95" s="253"/>
      <c r="AC95" s="258"/>
      <c r="AD95" s="255"/>
      <c r="AE95" s="253"/>
      <c r="AF95" s="253"/>
      <c r="AG95" s="254"/>
      <c r="AH95" s="39"/>
      <c r="AI95" s="39"/>
      <c r="AJ95" s="235"/>
      <c r="AK95" s="94"/>
      <c r="AL95" s="94"/>
      <c r="AM95" s="94"/>
      <c r="AN95" s="94"/>
      <c r="AO95" s="94"/>
      <c r="AP95" s="94"/>
      <c r="AQ95" s="94"/>
      <c r="AR95" s="94"/>
      <c r="AS95" s="94"/>
      <c r="AT95" s="94"/>
      <c r="AU95" s="236"/>
      <c r="AW95" s="237" t="s">
        <v>1236</v>
      </c>
      <c r="AZ95" s="43" t="s">
        <v>1034</v>
      </c>
      <c r="BA95" s="238"/>
      <c r="BC95" s="289" t="s">
        <v>1258</v>
      </c>
      <c r="BD95" s="241" t="s">
        <v>1258</v>
      </c>
      <c r="BE95" s="74" t="s">
        <v>1258</v>
      </c>
      <c r="BF95" s="74" t="s">
        <v>1258</v>
      </c>
      <c r="BG95" s="242" t="s">
        <v>1258</v>
      </c>
      <c r="BH95" s="241" t="s">
        <v>1258</v>
      </c>
      <c r="BI95" s="74" t="s">
        <v>1258</v>
      </c>
      <c r="BJ95" s="74" t="s">
        <v>1258</v>
      </c>
      <c r="BK95" s="242" t="s">
        <v>1258</v>
      </c>
      <c r="BL95" s="241" t="s">
        <v>1258</v>
      </c>
      <c r="BM95" s="74" t="s">
        <v>1258</v>
      </c>
      <c r="BN95" s="74" t="s">
        <v>1258</v>
      </c>
      <c r="BO95" s="242" t="s">
        <v>1258</v>
      </c>
      <c r="BP95" s="241" t="s">
        <v>1258</v>
      </c>
      <c r="BQ95" s="74" t="s">
        <v>1258</v>
      </c>
      <c r="BR95" s="74" t="s">
        <v>1258</v>
      </c>
      <c r="BS95" s="242" t="s">
        <v>1258</v>
      </c>
      <c r="BT95" s="241" t="s">
        <v>1258</v>
      </c>
      <c r="BU95" s="74" t="s">
        <v>1258</v>
      </c>
      <c r="BV95" s="74" t="s">
        <v>1258</v>
      </c>
      <c r="BW95" s="242" t="s">
        <v>1258</v>
      </c>
      <c r="BX95" s="52"/>
      <c r="BY95" s="243" t="str">
        <f t="shared" si="39"/>
        <v>PCD_DPWW3_SOES_DLY_S7</v>
      </c>
      <c r="BZ95" s="243" t="str">
        <f t="shared" si="39"/>
        <v>PCD_DPWW3_SOES_DIR_S7</v>
      </c>
      <c r="CA95" s="243" t="str">
        <f t="shared" si="39"/>
        <v>PCD_DPWW3_SOES_DSCR_S7</v>
      </c>
      <c r="CB95" s="243" t="str">
        <f t="shared" si="39"/>
        <v>PCD_DPWW3_SOES_DCS_S7</v>
      </c>
      <c r="CC95" s="243" t="str">
        <f t="shared" si="39"/>
        <v>PCD_DPWW3_SOES_DSCS_S7</v>
      </c>
      <c r="CD95" s="243" t="str">
        <f t="shared" si="39"/>
        <v>PCD_DPWW3_SOES_DPP_S7</v>
      </c>
      <c r="CE95" s="243" t="str">
        <f t="shared" si="39"/>
        <v>PCD_DPWW3_SOES_DTPI_S7</v>
      </c>
      <c r="CF95" s="243" t="str">
        <f t="shared" si="39"/>
        <v>PCD_DPWW3_SOES_DCI_S7</v>
      </c>
      <c r="CG95" s="243" t="str">
        <f t="shared" si="39"/>
        <v>PCD_DPWW3_SOES_DSI_S7</v>
      </c>
      <c r="CH95" s="243" t="str">
        <f t="shared" si="39"/>
        <v>PCD_DPWW3_SOES_DER_S7</v>
      </c>
      <c r="CI95" s="243" t="str">
        <f t="shared" si="38"/>
        <v>PCD_DPWW3_SOES_RS_S7</v>
      </c>
      <c r="CJ95" s="243" t="str">
        <f t="shared" si="39"/>
        <v>PCD_DPWW3_SOES_DPLE_S7</v>
      </c>
    </row>
    <row r="96" spans="2:88" ht="15.6" thickBot="1" x14ac:dyDescent="0.3">
      <c r="B96" s="293" t="str">
        <f t="shared" si="37"/>
        <v>SSC</v>
      </c>
      <c r="C96" s="261" t="s">
        <v>561</v>
      </c>
      <c r="D96" s="261" t="s">
        <v>562</v>
      </c>
      <c r="E96" s="295" t="str">
        <f>IFERROR(INDEX('[6]PCD List'!$E$3:$O$41,MATCH(DPWW3_blank!$D96,'[6]PCD List'!$D$3:$D$41,0),MATCH(DPWW3_blank!$B96,'[6]PCD List'!$E$2:$O$2,0)),"")</f>
        <v/>
      </c>
      <c r="F96" s="302" t="s">
        <v>1235</v>
      </c>
      <c r="G96" s="264" t="s">
        <v>1036</v>
      </c>
      <c r="H96" s="265" t="s">
        <v>153</v>
      </c>
      <c r="I96" s="266">
        <v>0</v>
      </c>
      <c r="K96" s="788"/>
      <c r="L96" s="234"/>
      <c r="M96" s="267">
        <f>SUM( M88:M94)</f>
        <v>0</v>
      </c>
      <c r="N96" s="297">
        <f t="shared" ref="N96:AG96" si="40">SUM( N88:N94)</f>
        <v>0</v>
      </c>
      <c r="O96" s="268">
        <f t="shared" si="40"/>
        <v>0</v>
      </c>
      <c r="P96" s="268">
        <f t="shared" si="40"/>
        <v>0</v>
      </c>
      <c r="Q96" s="268">
        <f t="shared" si="40"/>
        <v>0</v>
      </c>
      <c r="R96" s="268">
        <f t="shared" si="40"/>
        <v>0</v>
      </c>
      <c r="S96" s="268">
        <f t="shared" si="40"/>
        <v>0</v>
      </c>
      <c r="T96" s="268">
        <f t="shared" si="40"/>
        <v>0</v>
      </c>
      <c r="U96" s="268">
        <f t="shared" si="40"/>
        <v>0</v>
      </c>
      <c r="V96" s="268">
        <f t="shared" si="40"/>
        <v>0</v>
      </c>
      <c r="W96" s="268">
        <f t="shared" si="40"/>
        <v>0</v>
      </c>
      <c r="X96" s="268">
        <f t="shared" si="40"/>
        <v>0</v>
      </c>
      <c r="Y96" s="268">
        <f t="shared" si="40"/>
        <v>0</v>
      </c>
      <c r="Z96" s="268">
        <f t="shared" si="40"/>
        <v>0</v>
      </c>
      <c r="AA96" s="268">
        <f t="shared" si="40"/>
        <v>0</v>
      </c>
      <c r="AB96" s="268">
        <f t="shared" si="40"/>
        <v>0</v>
      </c>
      <c r="AC96" s="268">
        <f t="shared" si="40"/>
        <v>0</v>
      </c>
      <c r="AD96" s="268">
        <f t="shared" si="40"/>
        <v>0</v>
      </c>
      <c r="AE96" s="268">
        <f t="shared" si="40"/>
        <v>0</v>
      </c>
      <c r="AF96" s="268">
        <f t="shared" si="40"/>
        <v>0</v>
      </c>
      <c r="AG96" s="268">
        <f t="shared" si="40"/>
        <v>0</v>
      </c>
      <c r="AH96" s="39"/>
      <c r="AI96" s="39"/>
      <c r="AJ96" s="269"/>
      <c r="AK96" s="270"/>
      <c r="AL96" s="270"/>
      <c r="AM96" s="270"/>
      <c r="AN96" s="270"/>
      <c r="AO96" s="270"/>
      <c r="AP96" s="270"/>
      <c r="AQ96" s="270"/>
      <c r="AR96" s="270"/>
      <c r="AS96" s="270"/>
      <c r="AT96" s="270"/>
      <c r="AU96" s="271"/>
      <c r="AW96" s="237" t="s">
        <v>1236</v>
      </c>
      <c r="AZ96" s="43" t="s">
        <v>1037</v>
      </c>
      <c r="BA96" s="238"/>
      <c r="BC96" s="298" t="s">
        <v>1259</v>
      </c>
      <c r="BD96" s="274" t="s">
        <v>1259</v>
      </c>
      <c r="BE96" s="275" t="s">
        <v>1259</v>
      </c>
      <c r="BF96" s="275" t="s">
        <v>1259</v>
      </c>
      <c r="BG96" s="277" t="s">
        <v>1259</v>
      </c>
      <c r="BH96" s="274" t="s">
        <v>1259</v>
      </c>
      <c r="BI96" s="275" t="s">
        <v>1259</v>
      </c>
      <c r="BJ96" s="275" t="s">
        <v>1259</v>
      </c>
      <c r="BK96" s="277" t="s">
        <v>1259</v>
      </c>
      <c r="BL96" s="274" t="s">
        <v>1259</v>
      </c>
      <c r="BM96" s="275" t="s">
        <v>1259</v>
      </c>
      <c r="BN96" s="275" t="s">
        <v>1259</v>
      </c>
      <c r="BO96" s="277" t="s">
        <v>1259</v>
      </c>
      <c r="BP96" s="274" t="s">
        <v>1259</v>
      </c>
      <c r="BQ96" s="275" t="s">
        <v>1259</v>
      </c>
      <c r="BR96" s="275" t="s">
        <v>1259</v>
      </c>
      <c r="BS96" s="277" t="s">
        <v>1259</v>
      </c>
      <c r="BT96" s="274" t="s">
        <v>1259</v>
      </c>
      <c r="BU96" s="275" t="s">
        <v>1259</v>
      </c>
      <c r="BV96" s="275" t="s">
        <v>1259</v>
      </c>
      <c r="BW96" s="277" t="s">
        <v>1259</v>
      </c>
      <c r="BX96" s="52"/>
      <c r="BY96" s="243" t="str">
        <f t="shared" si="39"/>
        <v>PCD_DPWW3_SOES_DLY_ST</v>
      </c>
      <c r="BZ96" s="243" t="str">
        <f t="shared" si="39"/>
        <v>PCD_DPWW3_SOES_DIR_ST</v>
      </c>
      <c r="CA96" s="243" t="str">
        <f t="shared" si="39"/>
        <v>PCD_DPWW3_SOES_DSCR_ST</v>
      </c>
      <c r="CB96" s="243" t="str">
        <f t="shared" si="39"/>
        <v>PCD_DPWW3_SOES_DCS_ST</v>
      </c>
      <c r="CC96" s="243" t="str">
        <f t="shared" si="39"/>
        <v>PCD_DPWW3_SOES_DSCS_ST</v>
      </c>
      <c r="CD96" s="243" t="str">
        <f t="shared" si="39"/>
        <v>PCD_DPWW3_SOES_DPP_ST</v>
      </c>
      <c r="CE96" s="243" t="str">
        <f t="shared" si="39"/>
        <v>PCD_DPWW3_SOES_DTPI_ST</v>
      </c>
      <c r="CF96" s="243" t="str">
        <f t="shared" si="39"/>
        <v>PCD_DPWW3_SOES_DCI_ST</v>
      </c>
      <c r="CG96" s="243" t="str">
        <f t="shared" si="39"/>
        <v>PCD_DPWW3_SOES_DSI_ST</v>
      </c>
      <c r="CH96" s="243" t="str">
        <f t="shared" si="39"/>
        <v>PCD_DPWW3_SOES_DER_ST</v>
      </c>
      <c r="CI96" s="243" t="str">
        <f t="shared" si="38"/>
        <v>PCD_DPWW3_SOES_RS_ST</v>
      </c>
      <c r="CJ96" s="243" t="str">
        <f t="shared" si="39"/>
        <v>PCD_DPWW3_SOES_DPLE_ST</v>
      </c>
    </row>
    <row r="97" spans="2:88" ht="15" x14ac:dyDescent="0.25">
      <c r="B97" s="197" t="str">
        <f xml:space="preserve"> B96</f>
        <v>SSC</v>
      </c>
      <c r="C97" s="306" t="s">
        <v>561</v>
      </c>
      <c r="D97" s="306" t="s">
        <v>571</v>
      </c>
      <c r="E97" s="279" t="str">
        <f>IFERROR(INDEX('[6]PCD List'!$E$3:$O$41,MATCH(DPWW3_blank!$D97,'[6]PCD List'!$D$3:$D$41,0),MATCH(DPWW3_blank!$B97,'[6]PCD List'!$E$2:$O$2,0)),"")</f>
        <v/>
      </c>
      <c r="F97" s="313" t="s">
        <v>572</v>
      </c>
      <c r="G97" s="63" t="s">
        <v>998</v>
      </c>
      <c r="H97" s="232" t="s">
        <v>153</v>
      </c>
      <c r="I97" s="233">
        <v>0</v>
      </c>
      <c r="K97" s="786"/>
      <c r="L97" s="95"/>
      <c r="M97" s="205"/>
      <c r="N97" s="206"/>
      <c r="O97" s="207"/>
      <c r="P97" s="207"/>
      <c r="Q97" s="208"/>
      <c r="R97" s="209"/>
      <c r="S97" s="207"/>
      <c r="T97" s="207"/>
      <c r="U97" s="210"/>
      <c r="V97" s="211"/>
      <c r="W97" s="207"/>
      <c r="X97" s="207"/>
      <c r="Y97" s="210"/>
      <c r="Z97" s="211"/>
      <c r="AA97" s="207"/>
      <c r="AB97" s="207"/>
      <c r="AC97" s="212"/>
      <c r="AD97" s="209"/>
      <c r="AE97" s="207"/>
      <c r="AF97" s="207"/>
      <c r="AG97" s="208"/>
      <c r="AH97" s="39"/>
      <c r="AI97" s="39"/>
      <c r="AJ97" s="235"/>
      <c r="AK97" s="94"/>
      <c r="AL97" s="94"/>
      <c r="AM97" s="94"/>
      <c r="AN97" s="94"/>
      <c r="AO97" s="94"/>
      <c r="AP97" s="94"/>
      <c r="AQ97" s="94"/>
      <c r="AR97" s="94"/>
      <c r="AS97" s="94"/>
      <c r="AT97" s="94"/>
      <c r="AU97" s="236"/>
      <c r="AW97" s="237" t="s">
        <v>1260</v>
      </c>
      <c r="AZ97" s="1" t="s">
        <v>1261</v>
      </c>
      <c r="BA97" s="289" t="s">
        <v>1262</v>
      </c>
      <c r="BC97" s="286" t="s">
        <v>1263</v>
      </c>
      <c r="BD97" s="220" t="s">
        <v>1263</v>
      </c>
      <c r="BE97" s="221" t="s">
        <v>1263</v>
      </c>
      <c r="BF97" s="221" t="s">
        <v>1263</v>
      </c>
      <c r="BG97" s="223" t="s">
        <v>1263</v>
      </c>
      <c r="BH97" s="220" t="s">
        <v>1263</v>
      </c>
      <c r="BI97" s="221" t="s">
        <v>1263</v>
      </c>
      <c r="BJ97" s="221" t="s">
        <v>1263</v>
      </c>
      <c r="BK97" s="223" t="s">
        <v>1263</v>
      </c>
      <c r="BL97" s="220" t="s">
        <v>1263</v>
      </c>
      <c r="BM97" s="221" t="s">
        <v>1263</v>
      </c>
      <c r="BN97" s="221" t="s">
        <v>1263</v>
      </c>
      <c r="BO97" s="223" t="s">
        <v>1263</v>
      </c>
      <c r="BP97" s="220" t="s">
        <v>1263</v>
      </c>
      <c r="BQ97" s="221" t="s">
        <v>1263</v>
      </c>
      <c r="BR97" s="221" t="s">
        <v>1263</v>
      </c>
      <c r="BS97" s="223" t="s">
        <v>1263</v>
      </c>
      <c r="BT97" s="220" t="s">
        <v>1263</v>
      </c>
      <c r="BU97" s="221" t="s">
        <v>1263</v>
      </c>
      <c r="BV97" s="221" t="s">
        <v>1263</v>
      </c>
      <c r="BW97" s="223" t="s">
        <v>1263</v>
      </c>
      <c r="BX97" s="52"/>
      <c r="BY97" s="307" t="s">
        <v>1264</v>
      </c>
      <c r="BZ97" s="308" t="s">
        <v>1265</v>
      </c>
      <c r="CA97" s="85" t="s">
        <v>1266</v>
      </c>
      <c r="CB97" s="85" t="s">
        <v>1267</v>
      </c>
      <c r="CC97" s="85" t="s">
        <v>1268</v>
      </c>
      <c r="CD97" s="85" t="s">
        <v>1269</v>
      </c>
      <c r="CE97" s="85" t="s">
        <v>1270</v>
      </c>
      <c r="CF97" s="85" t="s">
        <v>1271</v>
      </c>
      <c r="CG97" s="85" t="s">
        <v>1272</v>
      </c>
      <c r="CH97" s="85" t="s">
        <v>1273</v>
      </c>
      <c r="CI97" s="309" t="s">
        <v>1274</v>
      </c>
      <c r="CJ97" s="310" t="s">
        <v>1275</v>
      </c>
    </row>
    <row r="98" spans="2:88" ht="15" x14ac:dyDescent="0.25">
      <c r="B98" s="197" t="str">
        <f t="shared" ref="B98:B105" si="41" xml:space="preserve"> B97</f>
        <v>SSC</v>
      </c>
      <c r="C98" s="311" t="s">
        <v>561</v>
      </c>
      <c r="D98" s="311" t="s">
        <v>571</v>
      </c>
      <c r="E98" s="288" t="str">
        <f>IFERROR(INDEX('[6]PCD List'!$E$3:$O$41,MATCH(DPWW3_blank!$D98,'[6]PCD List'!$D$3:$D$41,0),MATCH(DPWW3_blank!$B98,'[6]PCD List'!$E$2:$O$2,0)),"")</f>
        <v/>
      </c>
      <c r="F98" s="314" t="s">
        <v>572</v>
      </c>
      <c r="G98" s="63" t="s">
        <v>1015</v>
      </c>
      <c r="H98" s="232" t="s">
        <v>153</v>
      </c>
      <c r="I98" s="233">
        <v>0</v>
      </c>
      <c r="K98" s="787"/>
      <c r="L98" s="234"/>
      <c r="M98" s="205"/>
      <c r="N98" s="206"/>
      <c r="O98" s="207"/>
      <c r="P98" s="207"/>
      <c r="Q98" s="208"/>
      <c r="R98" s="209"/>
      <c r="S98" s="207"/>
      <c r="T98" s="207"/>
      <c r="U98" s="210"/>
      <c r="V98" s="211"/>
      <c r="W98" s="207"/>
      <c r="X98" s="207"/>
      <c r="Y98" s="210"/>
      <c r="Z98" s="211"/>
      <c r="AA98" s="207"/>
      <c r="AB98" s="207"/>
      <c r="AC98" s="212"/>
      <c r="AD98" s="209"/>
      <c r="AE98" s="207"/>
      <c r="AF98" s="207"/>
      <c r="AG98" s="208"/>
      <c r="AH98" s="39"/>
      <c r="AI98" s="39"/>
      <c r="AJ98" s="235"/>
      <c r="AK98" s="94"/>
      <c r="AL98" s="94"/>
      <c r="AM98" s="94"/>
      <c r="AN98" s="94"/>
      <c r="AO98" s="94"/>
      <c r="AP98" s="94"/>
      <c r="AQ98" s="94"/>
      <c r="AR98" s="94"/>
      <c r="AS98" s="94"/>
      <c r="AT98" s="94"/>
      <c r="AU98" s="236"/>
      <c r="AW98" s="237" t="s">
        <v>1260</v>
      </c>
      <c r="AZ98" s="43" t="s">
        <v>1016</v>
      </c>
      <c r="BA98" s="238"/>
      <c r="BC98" s="289" t="s">
        <v>1276</v>
      </c>
      <c r="BD98" s="241" t="s">
        <v>1276</v>
      </c>
      <c r="BE98" s="74" t="s">
        <v>1276</v>
      </c>
      <c r="BF98" s="74" t="s">
        <v>1276</v>
      </c>
      <c r="BG98" s="242" t="s">
        <v>1276</v>
      </c>
      <c r="BH98" s="241" t="s">
        <v>1276</v>
      </c>
      <c r="BI98" s="74" t="s">
        <v>1276</v>
      </c>
      <c r="BJ98" s="74" t="s">
        <v>1276</v>
      </c>
      <c r="BK98" s="242" t="s">
        <v>1276</v>
      </c>
      <c r="BL98" s="241" t="s">
        <v>1276</v>
      </c>
      <c r="BM98" s="74" t="s">
        <v>1276</v>
      </c>
      <c r="BN98" s="74" t="s">
        <v>1276</v>
      </c>
      <c r="BO98" s="242" t="s">
        <v>1276</v>
      </c>
      <c r="BP98" s="241" t="s">
        <v>1276</v>
      </c>
      <c r="BQ98" s="74" t="s">
        <v>1276</v>
      </c>
      <c r="BR98" s="74" t="s">
        <v>1276</v>
      </c>
      <c r="BS98" s="242" t="s">
        <v>1276</v>
      </c>
      <c r="BT98" s="241" t="s">
        <v>1276</v>
      </c>
      <c r="BU98" s="74" t="s">
        <v>1276</v>
      </c>
      <c r="BV98" s="74" t="s">
        <v>1276</v>
      </c>
      <c r="BW98" s="242" t="s">
        <v>1276</v>
      </c>
      <c r="BX98" s="52"/>
      <c r="BY98" s="243" t="str">
        <f>BY$97&amp;$AZ98</f>
        <v>PCD_DPWW3_FTFT_DLY_S1</v>
      </c>
      <c r="BZ98" s="243" t="str">
        <f t="shared" ref="BZ98:CJ105" si="42">BZ$97&amp;$AZ98</f>
        <v>PCD_DPWW3_FTFT_DIR_S1</v>
      </c>
      <c r="CA98" s="243" t="str">
        <f t="shared" si="42"/>
        <v>PCD_DPWW3_FTFT_DSCR_S1</v>
      </c>
      <c r="CB98" s="243" t="str">
        <f t="shared" si="42"/>
        <v>PCD_DPWW3_FTFT_DCS_S1</v>
      </c>
      <c r="CC98" s="243" t="str">
        <f t="shared" si="42"/>
        <v>PCD_DPWW3_FTFT_DSCS_S1</v>
      </c>
      <c r="CD98" s="243" t="str">
        <f t="shared" si="42"/>
        <v>PCD_DPWW3_FTFT_DPP_S1</v>
      </c>
      <c r="CE98" s="243" t="str">
        <f t="shared" si="42"/>
        <v>PCD_DPWW3_FTFT_DTPI_S1</v>
      </c>
      <c r="CF98" s="243" t="str">
        <f t="shared" si="42"/>
        <v>PCD_DPWW3_FTFT_DCI_S1</v>
      </c>
      <c r="CG98" s="243" t="str">
        <f t="shared" si="42"/>
        <v>PCD_DPWW3_FTFT_DSI_S1</v>
      </c>
      <c r="CH98" s="243" t="str">
        <f t="shared" si="42"/>
        <v>PCD_DPWW3_FTFT_DER_S1</v>
      </c>
      <c r="CI98" s="243" t="str">
        <f t="shared" si="42"/>
        <v>PCD_DPWW3_FTFT_RS_S1</v>
      </c>
      <c r="CJ98" s="243" t="str">
        <f t="shared" si="42"/>
        <v>PCD_DPWW3_FTFT_DPLE_S1</v>
      </c>
    </row>
    <row r="99" spans="2:88" ht="15" x14ac:dyDescent="0.25">
      <c r="B99" s="197" t="str">
        <f t="shared" si="41"/>
        <v>SSC</v>
      </c>
      <c r="C99" s="311" t="s">
        <v>561</v>
      </c>
      <c r="D99" s="311" t="s">
        <v>571</v>
      </c>
      <c r="E99" s="288" t="str">
        <f>IFERROR(INDEX('[6]PCD List'!$E$3:$O$41,MATCH(DPWW3_blank!$D99,'[6]PCD List'!$D$3:$D$41,0),MATCH(DPWW3_blank!$B99,'[6]PCD List'!$E$2:$O$2,0)),"")</f>
        <v/>
      </c>
      <c r="F99" s="314" t="s">
        <v>572</v>
      </c>
      <c r="G99" s="63" t="s">
        <v>1018</v>
      </c>
      <c r="H99" s="232" t="s">
        <v>153</v>
      </c>
      <c r="I99" s="233">
        <v>0</v>
      </c>
      <c r="K99" s="787"/>
      <c r="L99" s="234"/>
      <c r="M99" s="205"/>
      <c r="N99" s="206"/>
      <c r="O99" s="207"/>
      <c r="P99" s="207"/>
      <c r="Q99" s="208"/>
      <c r="R99" s="209"/>
      <c r="S99" s="207"/>
      <c r="T99" s="207"/>
      <c r="U99" s="210"/>
      <c r="V99" s="211"/>
      <c r="W99" s="207"/>
      <c r="X99" s="207"/>
      <c r="Y99" s="210"/>
      <c r="Z99" s="211"/>
      <c r="AA99" s="207"/>
      <c r="AB99" s="207"/>
      <c r="AC99" s="212"/>
      <c r="AD99" s="209"/>
      <c r="AE99" s="207"/>
      <c r="AF99" s="207"/>
      <c r="AG99" s="208"/>
      <c r="AH99" s="39"/>
      <c r="AI99" s="39"/>
      <c r="AJ99" s="235"/>
      <c r="AK99" s="94"/>
      <c r="AL99" s="94"/>
      <c r="AM99" s="94"/>
      <c r="AN99" s="94"/>
      <c r="AO99" s="94"/>
      <c r="AP99" s="94"/>
      <c r="AQ99" s="94"/>
      <c r="AR99" s="94"/>
      <c r="AS99" s="94"/>
      <c r="AT99" s="94"/>
      <c r="AU99" s="236"/>
      <c r="AW99" s="237" t="s">
        <v>1260</v>
      </c>
      <c r="AZ99" s="43" t="s">
        <v>1019</v>
      </c>
      <c r="BA99" s="238"/>
      <c r="BC99" s="289" t="s">
        <v>1277</v>
      </c>
      <c r="BD99" s="241" t="s">
        <v>1277</v>
      </c>
      <c r="BE99" s="74" t="s">
        <v>1277</v>
      </c>
      <c r="BF99" s="74" t="s">
        <v>1277</v>
      </c>
      <c r="BG99" s="242" t="s">
        <v>1277</v>
      </c>
      <c r="BH99" s="241" t="s">
        <v>1277</v>
      </c>
      <c r="BI99" s="74" t="s">
        <v>1277</v>
      </c>
      <c r="BJ99" s="74" t="s">
        <v>1277</v>
      </c>
      <c r="BK99" s="242" t="s">
        <v>1277</v>
      </c>
      <c r="BL99" s="241" t="s">
        <v>1277</v>
      </c>
      <c r="BM99" s="74" t="s">
        <v>1277</v>
      </c>
      <c r="BN99" s="74" t="s">
        <v>1277</v>
      </c>
      <c r="BO99" s="242" t="s">
        <v>1277</v>
      </c>
      <c r="BP99" s="241" t="s">
        <v>1277</v>
      </c>
      <c r="BQ99" s="74" t="s">
        <v>1277</v>
      </c>
      <c r="BR99" s="74" t="s">
        <v>1277</v>
      </c>
      <c r="BS99" s="242" t="s">
        <v>1277</v>
      </c>
      <c r="BT99" s="241" t="s">
        <v>1277</v>
      </c>
      <c r="BU99" s="74" t="s">
        <v>1277</v>
      </c>
      <c r="BV99" s="74" t="s">
        <v>1277</v>
      </c>
      <c r="BW99" s="242" t="s">
        <v>1277</v>
      </c>
      <c r="BX99" s="52"/>
      <c r="BY99" s="243" t="str">
        <f t="shared" ref="BY99:CJ105" si="43">BY$97&amp;$AZ99</f>
        <v>PCD_DPWW3_FTFT_DLY_S2</v>
      </c>
      <c r="BZ99" s="243" t="str">
        <f t="shared" si="43"/>
        <v>PCD_DPWW3_FTFT_DIR_S2</v>
      </c>
      <c r="CA99" s="243" t="str">
        <f t="shared" si="43"/>
        <v>PCD_DPWW3_FTFT_DSCR_S2</v>
      </c>
      <c r="CB99" s="243" t="str">
        <f t="shared" si="43"/>
        <v>PCD_DPWW3_FTFT_DCS_S2</v>
      </c>
      <c r="CC99" s="243" t="str">
        <f t="shared" si="43"/>
        <v>PCD_DPWW3_FTFT_DSCS_S2</v>
      </c>
      <c r="CD99" s="243" t="str">
        <f t="shared" si="43"/>
        <v>PCD_DPWW3_FTFT_DPP_S2</v>
      </c>
      <c r="CE99" s="243" t="str">
        <f t="shared" si="43"/>
        <v>PCD_DPWW3_FTFT_DTPI_S2</v>
      </c>
      <c r="CF99" s="243" t="str">
        <f t="shared" si="43"/>
        <v>PCD_DPWW3_FTFT_DCI_S2</v>
      </c>
      <c r="CG99" s="243" t="str">
        <f t="shared" si="43"/>
        <v>PCD_DPWW3_FTFT_DSI_S2</v>
      </c>
      <c r="CH99" s="243" t="str">
        <f t="shared" si="43"/>
        <v>PCD_DPWW3_FTFT_DER_S2</v>
      </c>
      <c r="CI99" s="243" t="str">
        <f t="shared" si="42"/>
        <v>PCD_DPWW3_FTFT_RS_S2</v>
      </c>
      <c r="CJ99" s="243" t="str">
        <f t="shared" si="43"/>
        <v>PCD_DPWW3_FTFT_DPLE_S2</v>
      </c>
    </row>
    <row r="100" spans="2:88" ht="15" x14ac:dyDescent="0.25">
      <c r="B100" s="197" t="str">
        <f t="shared" si="41"/>
        <v>SSC</v>
      </c>
      <c r="C100" s="311" t="s">
        <v>561</v>
      </c>
      <c r="D100" s="311" t="s">
        <v>571</v>
      </c>
      <c r="E100" s="288" t="str">
        <f>IFERROR(INDEX('[6]PCD List'!$E$3:$O$41,MATCH(DPWW3_blank!$D100,'[6]PCD List'!$D$3:$D$41,0),MATCH(DPWW3_blank!$B100,'[6]PCD List'!$E$2:$O$2,0)),"")</f>
        <v/>
      </c>
      <c r="F100" s="314" t="s">
        <v>572</v>
      </c>
      <c r="G100" s="63" t="s">
        <v>1021</v>
      </c>
      <c r="H100" s="232" t="s">
        <v>153</v>
      </c>
      <c r="I100" s="233">
        <v>0</v>
      </c>
      <c r="K100" s="787"/>
      <c r="L100" s="234"/>
      <c r="M100" s="205"/>
      <c r="N100" s="206"/>
      <c r="O100" s="207"/>
      <c r="P100" s="207"/>
      <c r="Q100" s="208"/>
      <c r="R100" s="209"/>
      <c r="S100" s="207"/>
      <c r="T100" s="207"/>
      <c r="U100" s="210"/>
      <c r="V100" s="211"/>
      <c r="W100" s="207"/>
      <c r="X100" s="207"/>
      <c r="Y100" s="210"/>
      <c r="Z100" s="211"/>
      <c r="AA100" s="207"/>
      <c r="AB100" s="207"/>
      <c r="AC100" s="212"/>
      <c r="AD100" s="209"/>
      <c r="AE100" s="207"/>
      <c r="AF100" s="207"/>
      <c r="AG100" s="208"/>
      <c r="AH100" s="39"/>
      <c r="AI100" s="39"/>
      <c r="AJ100" s="235"/>
      <c r="AK100" s="94"/>
      <c r="AL100" s="94"/>
      <c r="AM100" s="94"/>
      <c r="AN100" s="94"/>
      <c r="AO100" s="94"/>
      <c r="AP100" s="94"/>
      <c r="AQ100" s="94"/>
      <c r="AR100" s="94"/>
      <c r="AS100" s="94"/>
      <c r="AT100" s="94"/>
      <c r="AU100" s="236"/>
      <c r="AW100" s="237" t="s">
        <v>1260</v>
      </c>
      <c r="AZ100" s="43" t="s">
        <v>1022</v>
      </c>
      <c r="BA100" s="238"/>
      <c r="BC100" s="289" t="s">
        <v>1278</v>
      </c>
      <c r="BD100" s="241" t="s">
        <v>1278</v>
      </c>
      <c r="BE100" s="74" t="s">
        <v>1278</v>
      </c>
      <c r="BF100" s="74" t="s">
        <v>1278</v>
      </c>
      <c r="BG100" s="242" t="s">
        <v>1278</v>
      </c>
      <c r="BH100" s="241" t="s">
        <v>1278</v>
      </c>
      <c r="BI100" s="74" t="s">
        <v>1278</v>
      </c>
      <c r="BJ100" s="74" t="s">
        <v>1278</v>
      </c>
      <c r="BK100" s="242" t="s">
        <v>1278</v>
      </c>
      <c r="BL100" s="241" t="s">
        <v>1278</v>
      </c>
      <c r="BM100" s="74" t="s">
        <v>1278</v>
      </c>
      <c r="BN100" s="74" t="s">
        <v>1278</v>
      </c>
      <c r="BO100" s="242" t="s">
        <v>1278</v>
      </c>
      <c r="BP100" s="241" t="s">
        <v>1278</v>
      </c>
      <c r="BQ100" s="74" t="s">
        <v>1278</v>
      </c>
      <c r="BR100" s="74" t="s">
        <v>1278</v>
      </c>
      <c r="BS100" s="242" t="s">
        <v>1278</v>
      </c>
      <c r="BT100" s="241" t="s">
        <v>1278</v>
      </c>
      <c r="BU100" s="74" t="s">
        <v>1278</v>
      </c>
      <c r="BV100" s="74" t="s">
        <v>1278</v>
      </c>
      <c r="BW100" s="242" t="s">
        <v>1278</v>
      </c>
      <c r="BX100" s="52"/>
      <c r="BY100" s="243" t="str">
        <f t="shared" si="43"/>
        <v>PCD_DPWW3_FTFT_DLY_S3</v>
      </c>
      <c r="BZ100" s="243" t="str">
        <f t="shared" si="43"/>
        <v>PCD_DPWW3_FTFT_DIR_S3</v>
      </c>
      <c r="CA100" s="243" t="str">
        <f t="shared" si="43"/>
        <v>PCD_DPWW3_FTFT_DSCR_S3</v>
      </c>
      <c r="CB100" s="243" t="str">
        <f t="shared" si="43"/>
        <v>PCD_DPWW3_FTFT_DCS_S3</v>
      </c>
      <c r="CC100" s="243" t="str">
        <f t="shared" si="43"/>
        <v>PCD_DPWW3_FTFT_DSCS_S3</v>
      </c>
      <c r="CD100" s="243" t="str">
        <f t="shared" si="43"/>
        <v>PCD_DPWW3_FTFT_DPP_S3</v>
      </c>
      <c r="CE100" s="243" t="str">
        <f t="shared" si="43"/>
        <v>PCD_DPWW3_FTFT_DTPI_S3</v>
      </c>
      <c r="CF100" s="243" t="str">
        <f t="shared" si="43"/>
        <v>PCD_DPWW3_FTFT_DCI_S3</v>
      </c>
      <c r="CG100" s="243" t="str">
        <f t="shared" si="43"/>
        <v>PCD_DPWW3_FTFT_DSI_S3</v>
      </c>
      <c r="CH100" s="243" t="str">
        <f t="shared" si="43"/>
        <v>PCD_DPWW3_FTFT_DER_S3</v>
      </c>
      <c r="CI100" s="243" t="str">
        <f t="shared" si="42"/>
        <v>PCD_DPWW3_FTFT_RS_S3</v>
      </c>
      <c r="CJ100" s="243" t="str">
        <f t="shared" si="43"/>
        <v>PCD_DPWW3_FTFT_DPLE_S3</v>
      </c>
    </row>
    <row r="101" spans="2:88" ht="15" x14ac:dyDescent="0.25">
      <c r="B101" s="197" t="str">
        <f t="shared" si="41"/>
        <v>SSC</v>
      </c>
      <c r="C101" s="311" t="s">
        <v>561</v>
      </c>
      <c r="D101" s="311" t="s">
        <v>571</v>
      </c>
      <c r="E101" s="288" t="str">
        <f>IFERROR(INDEX('[6]PCD List'!$E$3:$O$41,MATCH(DPWW3_blank!$D101,'[6]PCD List'!$D$3:$D$41,0),MATCH(DPWW3_blank!$B101,'[6]PCD List'!$E$2:$O$2,0)),"")</f>
        <v/>
      </c>
      <c r="F101" s="314" t="s">
        <v>572</v>
      </c>
      <c r="G101" s="63" t="s">
        <v>1024</v>
      </c>
      <c r="H101" s="232" t="s">
        <v>153</v>
      </c>
      <c r="I101" s="233">
        <v>0</v>
      </c>
      <c r="K101" s="787"/>
      <c r="L101" s="234"/>
      <c r="M101" s="205"/>
      <c r="N101" s="206"/>
      <c r="O101" s="207"/>
      <c r="P101" s="207"/>
      <c r="Q101" s="208"/>
      <c r="R101" s="209"/>
      <c r="S101" s="207"/>
      <c r="T101" s="207"/>
      <c r="U101" s="210"/>
      <c r="V101" s="211"/>
      <c r="W101" s="207"/>
      <c r="X101" s="207"/>
      <c r="Y101" s="210"/>
      <c r="Z101" s="211"/>
      <c r="AA101" s="207"/>
      <c r="AB101" s="207"/>
      <c r="AC101" s="212"/>
      <c r="AD101" s="209"/>
      <c r="AE101" s="207"/>
      <c r="AF101" s="207"/>
      <c r="AG101" s="208"/>
      <c r="AH101" s="39"/>
      <c r="AI101" s="39"/>
      <c r="AJ101" s="235"/>
      <c r="AK101" s="94"/>
      <c r="AL101" s="94"/>
      <c r="AM101" s="94"/>
      <c r="AN101" s="94"/>
      <c r="AO101" s="94"/>
      <c r="AP101" s="94"/>
      <c r="AQ101" s="94"/>
      <c r="AR101" s="94"/>
      <c r="AS101" s="94"/>
      <c r="AT101" s="94"/>
      <c r="AU101" s="236"/>
      <c r="AW101" s="237" t="s">
        <v>1260</v>
      </c>
      <c r="AZ101" s="43" t="s">
        <v>1025</v>
      </c>
      <c r="BA101" s="238"/>
      <c r="BC101" s="289" t="s">
        <v>1279</v>
      </c>
      <c r="BD101" s="241" t="s">
        <v>1279</v>
      </c>
      <c r="BE101" s="74" t="s">
        <v>1279</v>
      </c>
      <c r="BF101" s="74" t="s">
        <v>1279</v>
      </c>
      <c r="BG101" s="242" t="s">
        <v>1279</v>
      </c>
      <c r="BH101" s="241" t="s">
        <v>1279</v>
      </c>
      <c r="BI101" s="74" t="s">
        <v>1279</v>
      </c>
      <c r="BJ101" s="74" t="s">
        <v>1279</v>
      </c>
      <c r="BK101" s="242" t="s">
        <v>1279</v>
      </c>
      <c r="BL101" s="241" t="s">
        <v>1279</v>
      </c>
      <c r="BM101" s="74" t="s">
        <v>1279</v>
      </c>
      <c r="BN101" s="74" t="s">
        <v>1279</v>
      </c>
      <c r="BO101" s="242" t="s">
        <v>1279</v>
      </c>
      <c r="BP101" s="241" t="s">
        <v>1279</v>
      </c>
      <c r="BQ101" s="74" t="s">
        <v>1279</v>
      </c>
      <c r="BR101" s="74" t="s">
        <v>1279</v>
      </c>
      <c r="BS101" s="242" t="s">
        <v>1279</v>
      </c>
      <c r="BT101" s="241" t="s">
        <v>1279</v>
      </c>
      <c r="BU101" s="74" t="s">
        <v>1279</v>
      </c>
      <c r="BV101" s="74" t="s">
        <v>1279</v>
      </c>
      <c r="BW101" s="242" t="s">
        <v>1279</v>
      </c>
      <c r="BX101" s="52"/>
      <c r="BY101" s="243" t="str">
        <f t="shared" si="43"/>
        <v>PCD_DPWW3_FTFT_DLY_S4</v>
      </c>
      <c r="BZ101" s="243" t="str">
        <f t="shared" si="43"/>
        <v>PCD_DPWW3_FTFT_DIR_S4</v>
      </c>
      <c r="CA101" s="243" t="str">
        <f t="shared" si="43"/>
        <v>PCD_DPWW3_FTFT_DSCR_S4</v>
      </c>
      <c r="CB101" s="243" t="str">
        <f t="shared" si="43"/>
        <v>PCD_DPWW3_FTFT_DCS_S4</v>
      </c>
      <c r="CC101" s="243" t="str">
        <f t="shared" si="43"/>
        <v>PCD_DPWW3_FTFT_DSCS_S4</v>
      </c>
      <c r="CD101" s="243" t="str">
        <f t="shared" si="43"/>
        <v>PCD_DPWW3_FTFT_DPP_S4</v>
      </c>
      <c r="CE101" s="243" t="str">
        <f t="shared" si="43"/>
        <v>PCD_DPWW3_FTFT_DTPI_S4</v>
      </c>
      <c r="CF101" s="243" t="str">
        <f t="shared" si="43"/>
        <v>PCD_DPWW3_FTFT_DCI_S4</v>
      </c>
      <c r="CG101" s="243" t="str">
        <f t="shared" si="43"/>
        <v>PCD_DPWW3_FTFT_DSI_S4</v>
      </c>
      <c r="CH101" s="243" t="str">
        <f t="shared" si="43"/>
        <v>PCD_DPWW3_FTFT_DER_S4</v>
      </c>
      <c r="CI101" s="243" t="str">
        <f t="shared" si="42"/>
        <v>PCD_DPWW3_FTFT_RS_S4</v>
      </c>
      <c r="CJ101" s="243" t="str">
        <f t="shared" si="43"/>
        <v>PCD_DPWW3_FTFT_DPLE_S4</v>
      </c>
    </row>
    <row r="102" spans="2:88" ht="15" x14ac:dyDescent="0.25">
      <c r="B102" s="197" t="str">
        <f t="shared" si="41"/>
        <v>SSC</v>
      </c>
      <c r="C102" s="311" t="s">
        <v>561</v>
      </c>
      <c r="D102" s="311" t="s">
        <v>571</v>
      </c>
      <c r="E102" s="288" t="str">
        <f>IFERROR(INDEX('[6]PCD List'!$E$3:$O$41,MATCH(DPWW3_blank!$D102,'[6]PCD List'!$D$3:$D$41,0),MATCH(DPWW3_blank!$B102,'[6]PCD List'!$E$2:$O$2,0)),"")</f>
        <v/>
      </c>
      <c r="F102" s="314" t="s">
        <v>572</v>
      </c>
      <c r="G102" s="63" t="s">
        <v>1027</v>
      </c>
      <c r="H102" s="232" t="s">
        <v>153</v>
      </c>
      <c r="I102" s="233">
        <v>0</v>
      </c>
      <c r="K102" s="787"/>
      <c r="L102" s="234"/>
      <c r="M102" s="205"/>
      <c r="N102" s="206"/>
      <c r="O102" s="207"/>
      <c r="P102" s="207"/>
      <c r="Q102" s="208"/>
      <c r="R102" s="209"/>
      <c r="S102" s="207"/>
      <c r="T102" s="207"/>
      <c r="U102" s="210"/>
      <c r="V102" s="211"/>
      <c r="W102" s="207"/>
      <c r="X102" s="207"/>
      <c r="Y102" s="210"/>
      <c r="Z102" s="211"/>
      <c r="AA102" s="207"/>
      <c r="AB102" s="207"/>
      <c r="AC102" s="212"/>
      <c r="AD102" s="209"/>
      <c r="AE102" s="207"/>
      <c r="AF102" s="207"/>
      <c r="AG102" s="208"/>
      <c r="AH102" s="39"/>
      <c r="AI102" s="39"/>
      <c r="AJ102" s="235"/>
      <c r="AK102" s="94"/>
      <c r="AL102" s="94"/>
      <c r="AM102" s="94"/>
      <c r="AN102" s="94"/>
      <c r="AO102" s="94"/>
      <c r="AP102" s="94"/>
      <c r="AQ102" s="94"/>
      <c r="AR102" s="94"/>
      <c r="AS102" s="94"/>
      <c r="AT102" s="94"/>
      <c r="AU102" s="236"/>
      <c r="AW102" s="237" t="s">
        <v>1260</v>
      </c>
      <c r="AZ102" s="43" t="s">
        <v>1028</v>
      </c>
      <c r="BA102" s="238"/>
      <c r="BC102" s="289" t="s">
        <v>1280</v>
      </c>
      <c r="BD102" s="241" t="s">
        <v>1280</v>
      </c>
      <c r="BE102" s="74" t="s">
        <v>1280</v>
      </c>
      <c r="BF102" s="74" t="s">
        <v>1280</v>
      </c>
      <c r="BG102" s="242" t="s">
        <v>1280</v>
      </c>
      <c r="BH102" s="241" t="s">
        <v>1280</v>
      </c>
      <c r="BI102" s="74" t="s">
        <v>1280</v>
      </c>
      <c r="BJ102" s="74" t="s">
        <v>1280</v>
      </c>
      <c r="BK102" s="242" t="s">
        <v>1280</v>
      </c>
      <c r="BL102" s="241" t="s">
        <v>1280</v>
      </c>
      <c r="BM102" s="74" t="s">
        <v>1280</v>
      </c>
      <c r="BN102" s="74" t="s">
        <v>1280</v>
      </c>
      <c r="BO102" s="242" t="s">
        <v>1280</v>
      </c>
      <c r="BP102" s="241" t="s">
        <v>1280</v>
      </c>
      <c r="BQ102" s="74" t="s">
        <v>1280</v>
      </c>
      <c r="BR102" s="74" t="s">
        <v>1280</v>
      </c>
      <c r="BS102" s="242" t="s">
        <v>1280</v>
      </c>
      <c r="BT102" s="241" t="s">
        <v>1280</v>
      </c>
      <c r="BU102" s="74" t="s">
        <v>1280</v>
      </c>
      <c r="BV102" s="74" t="s">
        <v>1280</v>
      </c>
      <c r="BW102" s="242" t="s">
        <v>1280</v>
      </c>
      <c r="BX102" s="52"/>
      <c r="BY102" s="243" t="str">
        <f t="shared" si="43"/>
        <v>PCD_DPWW3_FTFT_DLY_S5</v>
      </c>
      <c r="BZ102" s="243" t="str">
        <f t="shared" si="43"/>
        <v>PCD_DPWW3_FTFT_DIR_S5</v>
      </c>
      <c r="CA102" s="243" t="str">
        <f t="shared" si="43"/>
        <v>PCD_DPWW3_FTFT_DSCR_S5</v>
      </c>
      <c r="CB102" s="243" t="str">
        <f t="shared" si="43"/>
        <v>PCD_DPWW3_FTFT_DCS_S5</v>
      </c>
      <c r="CC102" s="243" t="str">
        <f t="shared" si="43"/>
        <v>PCD_DPWW3_FTFT_DSCS_S5</v>
      </c>
      <c r="CD102" s="243" t="str">
        <f t="shared" si="43"/>
        <v>PCD_DPWW3_FTFT_DPP_S5</v>
      </c>
      <c r="CE102" s="243" t="str">
        <f t="shared" si="43"/>
        <v>PCD_DPWW3_FTFT_DTPI_S5</v>
      </c>
      <c r="CF102" s="243" t="str">
        <f t="shared" si="43"/>
        <v>PCD_DPWW3_FTFT_DCI_S5</v>
      </c>
      <c r="CG102" s="243" t="str">
        <f t="shared" si="43"/>
        <v>PCD_DPWW3_FTFT_DSI_S5</v>
      </c>
      <c r="CH102" s="243" t="str">
        <f t="shared" si="43"/>
        <v>PCD_DPWW3_FTFT_DER_S5</v>
      </c>
      <c r="CI102" s="243" t="str">
        <f t="shared" si="42"/>
        <v>PCD_DPWW3_FTFT_RS_S5</v>
      </c>
      <c r="CJ102" s="243" t="str">
        <f t="shared" si="43"/>
        <v>PCD_DPWW3_FTFT_DPLE_S5</v>
      </c>
    </row>
    <row r="103" spans="2:88" ht="15" x14ac:dyDescent="0.25">
      <c r="B103" s="197" t="str">
        <f t="shared" si="41"/>
        <v>SSC</v>
      </c>
      <c r="C103" s="311" t="s">
        <v>561</v>
      </c>
      <c r="D103" s="311" t="s">
        <v>571</v>
      </c>
      <c r="E103" s="288" t="str">
        <f>IFERROR(INDEX('[6]PCD List'!$E$3:$O$41,MATCH(DPWW3_blank!$D103,'[6]PCD List'!$D$3:$D$41,0),MATCH(DPWW3_blank!$B103,'[6]PCD List'!$E$2:$O$2,0)),"")</f>
        <v/>
      </c>
      <c r="F103" s="314" t="s">
        <v>572</v>
      </c>
      <c r="G103" s="63" t="s">
        <v>1030</v>
      </c>
      <c r="H103" s="232" t="s">
        <v>153</v>
      </c>
      <c r="I103" s="233">
        <v>0</v>
      </c>
      <c r="K103" s="787"/>
      <c r="L103" s="234"/>
      <c r="M103" s="205"/>
      <c r="N103" s="206"/>
      <c r="O103" s="207"/>
      <c r="P103" s="207"/>
      <c r="Q103" s="208"/>
      <c r="R103" s="209"/>
      <c r="S103" s="207"/>
      <c r="T103" s="207"/>
      <c r="U103" s="210"/>
      <c r="V103" s="211"/>
      <c r="W103" s="207"/>
      <c r="X103" s="207"/>
      <c r="Y103" s="210"/>
      <c r="Z103" s="211"/>
      <c r="AA103" s="207"/>
      <c r="AB103" s="207"/>
      <c r="AC103" s="212"/>
      <c r="AD103" s="209"/>
      <c r="AE103" s="207"/>
      <c r="AF103" s="207"/>
      <c r="AG103" s="208"/>
      <c r="AH103" s="39"/>
      <c r="AI103" s="39"/>
      <c r="AJ103" s="235"/>
      <c r="AK103" s="94"/>
      <c r="AL103" s="94"/>
      <c r="AM103" s="94"/>
      <c r="AN103" s="94"/>
      <c r="AO103" s="94"/>
      <c r="AP103" s="94"/>
      <c r="AQ103" s="94"/>
      <c r="AR103" s="94"/>
      <c r="AS103" s="94"/>
      <c r="AT103" s="94"/>
      <c r="AU103" s="236"/>
      <c r="AW103" s="237" t="s">
        <v>1260</v>
      </c>
      <c r="AZ103" s="43" t="s">
        <v>1031</v>
      </c>
      <c r="BA103" s="238"/>
      <c r="BC103" s="289" t="s">
        <v>1281</v>
      </c>
      <c r="BD103" s="241" t="s">
        <v>1281</v>
      </c>
      <c r="BE103" s="74" t="s">
        <v>1281</v>
      </c>
      <c r="BF103" s="74" t="s">
        <v>1281</v>
      </c>
      <c r="BG103" s="242" t="s">
        <v>1281</v>
      </c>
      <c r="BH103" s="241" t="s">
        <v>1281</v>
      </c>
      <c r="BI103" s="74" t="s">
        <v>1281</v>
      </c>
      <c r="BJ103" s="74" t="s">
        <v>1281</v>
      </c>
      <c r="BK103" s="242" t="s">
        <v>1281</v>
      </c>
      <c r="BL103" s="241" t="s">
        <v>1281</v>
      </c>
      <c r="BM103" s="74" t="s">
        <v>1281</v>
      </c>
      <c r="BN103" s="74" t="s">
        <v>1281</v>
      </c>
      <c r="BO103" s="242" t="s">
        <v>1281</v>
      </c>
      <c r="BP103" s="241" t="s">
        <v>1281</v>
      </c>
      <c r="BQ103" s="74" t="s">
        <v>1281</v>
      </c>
      <c r="BR103" s="74" t="s">
        <v>1281</v>
      </c>
      <c r="BS103" s="242" t="s">
        <v>1281</v>
      </c>
      <c r="BT103" s="241" t="s">
        <v>1281</v>
      </c>
      <c r="BU103" s="74" t="s">
        <v>1281</v>
      </c>
      <c r="BV103" s="74" t="s">
        <v>1281</v>
      </c>
      <c r="BW103" s="242" t="s">
        <v>1281</v>
      </c>
      <c r="BX103" s="52"/>
      <c r="BY103" s="243" t="str">
        <f t="shared" si="43"/>
        <v>PCD_DPWW3_FTFT_DLY_S6</v>
      </c>
      <c r="BZ103" s="243" t="str">
        <f t="shared" si="43"/>
        <v>PCD_DPWW3_FTFT_DIR_S6</v>
      </c>
      <c r="CA103" s="243" t="str">
        <f t="shared" si="43"/>
        <v>PCD_DPWW3_FTFT_DSCR_S6</v>
      </c>
      <c r="CB103" s="243" t="str">
        <f t="shared" si="43"/>
        <v>PCD_DPWW3_FTFT_DCS_S6</v>
      </c>
      <c r="CC103" s="243" t="str">
        <f t="shared" si="43"/>
        <v>PCD_DPWW3_FTFT_DSCS_S6</v>
      </c>
      <c r="CD103" s="243" t="str">
        <f t="shared" si="43"/>
        <v>PCD_DPWW3_FTFT_DPP_S6</v>
      </c>
      <c r="CE103" s="243" t="str">
        <f t="shared" si="43"/>
        <v>PCD_DPWW3_FTFT_DTPI_S6</v>
      </c>
      <c r="CF103" s="243" t="str">
        <f t="shared" si="43"/>
        <v>PCD_DPWW3_FTFT_DCI_S6</v>
      </c>
      <c r="CG103" s="243" t="str">
        <f t="shared" si="43"/>
        <v>PCD_DPWW3_FTFT_DSI_S6</v>
      </c>
      <c r="CH103" s="243" t="str">
        <f t="shared" si="43"/>
        <v>PCD_DPWW3_FTFT_DER_S6</v>
      </c>
      <c r="CI103" s="243" t="str">
        <f t="shared" si="42"/>
        <v>PCD_DPWW3_FTFT_RS_S6</v>
      </c>
      <c r="CJ103" s="243" t="str">
        <f t="shared" si="43"/>
        <v>PCD_DPWW3_FTFT_DPLE_S6</v>
      </c>
    </row>
    <row r="104" spans="2:88" ht="15" x14ac:dyDescent="0.25">
      <c r="B104" s="290" t="str">
        <f t="shared" si="41"/>
        <v>SSC</v>
      </c>
      <c r="C104" s="312" t="s">
        <v>561</v>
      </c>
      <c r="D104" s="312" t="s">
        <v>571</v>
      </c>
      <c r="E104" s="246" t="str">
        <f>IFERROR(INDEX('[6]PCD List'!$E$3:$O$41,MATCH(DPWW3_blank!$D104,'[6]PCD List'!$D$3:$D$41,0),MATCH(DPWW3_blank!$B104,'[6]PCD List'!$E$2:$O$2,0)),"")</f>
        <v/>
      </c>
      <c r="F104" s="315" t="s">
        <v>572</v>
      </c>
      <c r="G104" s="63" t="s">
        <v>1033</v>
      </c>
      <c r="H104" s="232" t="s">
        <v>153</v>
      </c>
      <c r="I104" s="233">
        <v>0</v>
      </c>
      <c r="K104" s="787"/>
      <c r="L104" s="234"/>
      <c r="M104" s="251"/>
      <c r="N104" s="252"/>
      <c r="O104" s="253"/>
      <c r="P104" s="253"/>
      <c r="Q104" s="254"/>
      <c r="R104" s="255"/>
      <c r="S104" s="253"/>
      <c r="T104" s="253"/>
      <c r="U104" s="256"/>
      <c r="V104" s="257"/>
      <c r="W104" s="253"/>
      <c r="X104" s="253"/>
      <c r="Y104" s="256"/>
      <c r="Z104" s="257"/>
      <c r="AA104" s="253"/>
      <c r="AB104" s="253"/>
      <c r="AC104" s="258"/>
      <c r="AD104" s="255"/>
      <c r="AE104" s="253"/>
      <c r="AF104" s="253"/>
      <c r="AG104" s="254"/>
      <c r="AH104" s="39"/>
      <c r="AI104" s="39"/>
      <c r="AJ104" s="235"/>
      <c r="AK104" s="94"/>
      <c r="AL104" s="94"/>
      <c r="AM104" s="94"/>
      <c r="AN104" s="94"/>
      <c r="AO104" s="94"/>
      <c r="AP104" s="94"/>
      <c r="AQ104" s="94"/>
      <c r="AR104" s="94"/>
      <c r="AS104" s="94"/>
      <c r="AT104" s="94"/>
      <c r="AU104" s="236"/>
      <c r="AW104" s="237" t="s">
        <v>1260</v>
      </c>
      <c r="AZ104" s="43" t="s">
        <v>1034</v>
      </c>
      <c r="BA104" s="238"/>
      <c r="BC104" s="289" t="s">
        <v>1282</v>
      </c>
      <c r="BD104" s="241" t="s">
        <v>1282</v>
      </c>
      <c r="BE104" s="74" t="s">
        <v>1282</v>
      </c>
      <c r="BF104" s="74" t="s">
        <v>1282</v>
      </c>
      <c r="BG104" s="242" t="s">
        <v>1282</v>
      </c>
      <c r="BH104" s="241" t="s">
        <v>1282</v>
      </c>
      <c r="BI104" s="74" t="s">
        <v>1282</v>
      </c>
      <c r="BJ104" s="74" t="s">
        <v>1282</v>
      </c>
      <c r="BK104" s="242" t="s">
        <v>1282</v>
      </c>
      <c r="BL104" s="241" t="s">
        <v>1282</v>
      </c>
      <c r="BM104" s="74" t="s">
        <v>1282</v>
      </c>
      <c r="BN104" s="74" t="s">
        <v>1282</v>
      </c>
      <c r="BO104" s="242" t="s">
        <v>1282</v>
      </c>
      <c r="BP104" s="241" t="s">
        <v>1282</v>
      </c>
      <c r="BQ104" s="74" t="s">
        <v>1282</v>
      </c>
      <c r="BR104" s="74" t="s">
        <v>1282</v>
      </c>
      <c r="BS104" s="242" t="s">
        <v>1282</v>
      </c>
      <c r="BT104" s="241" t="s">
        <v>1282</v>
      </c>
      <c r="BU104" s="74" t="s">
        <v>1282</v>
      </c>
      <c r="BV104" s="74" t="s">
        <v>1282</v>
      </c>
      <c r="BW104" s="242" t="s">
        <v>1282</v>
      </c>
      <c r="BX104" s="52"/>
      <c r="BY104" s="243" t="str">
        <f t="shared" si="43"/>
        <v>PCD_DPWW3_FTFT_DLY_S7</v>
      </c>
      <c r="BZ104" s="243" t="str">
        <f t="shared" si="43"/>
        <v>PCD_DPWW3_FTFT_DIR_S7</v>
      </c>
      <c r="CA104" s="243" t="str">
        <f t="shared" si="43"/>
        <v>PCD_DPWW3_FTFT_DSCR_S7</v>
      </c>
      <c r="CB104" s="243" t="str">
        <f t="shared" si="43"/>
        <v>PCD_DPWW3_FTFT_DCS_S7</v>
      </c>
      <c r="CC104" s="243" t="str">
        <f t="shared" si="43"/>
        <v>PCD_DPWW3_FTFT_DSCS_S7</v>
      </c>
      <c r="CD104" s="243" t="str">
        <f t="shared" si="43"/>
        <v>PCD_DPWW3_FTFT_DPP_S7</v>
      </c>
      <c r="CE104" s="243" t="str">
        <f t="shared" si="43"/>
        <v>PCD_DPWW3_FTFT_DTPI_S7</v>
      </c>
      <c r="CF104" s="243" t="str">
        <f t="shared" si="43"/>
        <v>PCD_DPWW3_FTFT_DCI_S7</v>
      </c>
      <c r="CG104" s="243" t="str">
        <f t="shared" si="43"/>
        <v>PCD_DPWW3_FTFT_DSI_S7</v>
      </c>
      <c r="CH104" s="243" t="str">
        <f t="shared" si="43"/>
        <v>PCD_DPWW3_FTFT_DER_S7</v>
      </c>
      <c r="CI104" s="243" t="str">
        <f t="shared" si="42"/>
        <v>PCD_DPWW3_FTFT_RS_S7</v>
      </c>
      <c r="CJ104" s="243" t="str">
        <f t="shared" si="43"/>
        <v>PCD_DPWW3_FTFT_DPLE_S7</v>
      </c>
    </row>
    <row r="105" spans="2:88" ht="15.6" thickBot="1" x14ac:dyDescent="0.3">
      <c r="B105" s="293" t="str">
        <f t="shared" si="41"/>
        <v>SSC</v>
      </c>
      <c r="C105" s="261" t="s">
        <v>561</v>
      </c>
      <c r="D105" s="261" t="s">
        <v>571</v>
      </c>
      <c r="E105" s="295" t="str">
        <f>IFERROR(INDEX('[6]PCD List'!$E$3:$O$41,MATCH(DPWW3_blank!$D105,'[6]PCD List'!$D$3:$D$41,0),MATCH(DPWW3_blank!$B105,'[6]PCD List'!$E$2:$O$2,0)),"")</f>
        <v/>
      </c>
      <c r="F105" s="316" t="s">
        <v>572</v>
      </c>
      <c r="G105" s="264" t="s">
        <v>1036</v>
      </c>
      <c r="H105" s="265" t="s">
        <v>153</v>
      </c>
      <c r="I105" s="266">
        <v>0</v>
      </c>
      <c r="K105" s="788"/>
      <c r="L105" s="234"/>
      <c r="M105" s="267">
        <f>SUM( M97:M103)</f>
        <v>0</v>
      </c>
      <c r="N105" s="297">
        <f t="shared" ref="N105:AG105" si="44">SUM( N97:N103)</f>
        <v>0</v>
      </c>
      <c r="O105" s="268">
        <f t="shared" si="44"/>
        <v>0</v>
      </c>
      <c r="P105" s="268">
        <f t="shared" si="44"/>
        <v>0</v>
      </c>
      <c r="Q105" s="268">
        <f t="shared" si="44"/>
        <v>0</v>
      </c>
      <c r="R105" s="268">
        <f t="shared" si="44"/>
        <v>0</v>
      </c>
      <c r="S105" s="268">
        <f t="shared" si="44"/>
        <v>0</v>
      </c>
      <c r="T105" s="268">
        <f t="shared" si="44"/>
        <v>0</v>
      </c>
      <c r="U105" s="268">
        <f t="shared" si="44"/>
        <v>0</v>
      </c>
      <c r="V105" s="268">
        <f t="shared" si="44"/>
        <v>0</v>
      </c>
      <c r="W105" s="268">
        <f t="shared" si="44"/>
        <v>0</v>
      </c>
      <c r="X105" s="268">
        <f t="shared" si="44"/>
        <v>0</v>
      </c>
      <c r="Y105" s="268">
        <f t="shared" si="44"/>
        <v>0</v>
      </c>
      <c r="Z105" s="268">
        <f t="shared" si="44"/>
        <v>0</v>
      </c>
      <c r="AA105" s="268">
        <f t="shared" si="44"/>
        <v>0</v>
      </c>
      <c r="AB105" s="268">
        <f t="shared" si="44"/>
        <v>0</v>
      </c>
      <c r="AC105" s="268">
        <f t="shared" si="44"/>
        <v>0</v>
      </c>
      <c r="AD105" s="268">
        <f t="shared" si="44"/>
        <v>0</v>
      </c>
      <c r="AE105" s="268">
        <f t="shared" si="44"/>
        <v>0</v>
      </c>
      <c r="AF105" s="268">
        <f t="shared" si="44"/>
        <v>0</v>
      </c>
      <c r="AG105" s="268">
        <f t="shared" si="44"/>
        <v>0</v>
      </c>
      <c r="AH105" s="39"/>
      <c r="AI105" s="39"/>
      <c r="AJ105" s="269"/>
      <c r="AK105" s="270"/>
      <c r="AL105" s="270"/>
      <c r="AM105" s="270"/>
      <c r="AN105" s="270"/>
      <c r="AO105" s="270"/>
      <c r="AP105" s="270"/>
      <c r="AQ105" s="270"/>
      <c r="AR105" s="270"/>
      <c r="AS105" s="270"/>
      <c r="AT105" s="270"/>
      <c r="AU105" s="271"/>
      <c r="AW105" s="237" t="s">
        <v>1260</v>
      </c>
      <c r="AZ105" s="43" t="s">
        <v>1037</v>
      </c>
      <c r="BA105" s="238"/>
      <c r="BC105" s="298" t="s">
        <v>1283</v>
      </c>
      <c r="BD105" s="274" t="s">
        <v>1283</v>
      </c>
      <c r="BE105" s="275" t="s">
        <v>1283</v>
      </c>
      <c r="BF105" s="275" t="s">
        <v>1283</v>
      </c>
      <c r="BG105" s="277" t="s">
        <v>1283</v>
      </c>
      <c r="BH105" s="274" t="s">
        <v>1283</v>
      </c>
      <c r="BI105" s="275" t="s">
        <v>1283</v>
      </c>
      <c r="BJ105" s="275" t="s">
        <v>1283</v>
      </c>
      <c r="BK105" s="277" t="s">
        <v>1283</v>
      </c>
      <c r="BL105" s="274" t="s">
        <v>1283</v>
      </c>
      <c r="BM105" s="275" t="s">
        <v>1283</v>
      </c>
      <c r="BN105" s="275" t="s">
        <v>1283</v>
      </c>
      <c r="BO105" s="277" t="s">
        <v>1283</v>
      </c>
      <c r="BP105" s="274" t="s">
        <v>1283</v>
      </c>
      <c r="BQ105" s="275" t="s">
        <v>1283</v>
      </c>
      <c r="BR105" s="275" t="s">
        <v>1283</v>
      </c>
      <c r="BS105" s="277" t="s">
        <v>1283</v>
      </c>
      <c r="BT105" s="274" t="s">
        <v>1283</v>
      </c>
      <c r="BU105" s="275" t="s">
        <v>1283</v>
      </c>
      <c r="BV105" s="275" t="s">
        <v>1283</v>
      </c>
      <c r="BW105" s="277" t="s">
        <v>1283</v>
      </c>
      <c r="BX105" s="52"/>
      <c r="BY105" s="243" t="str">
        <f t="shared" si="43"/>
        <v>PCD_DPWW3_FTFT_DLY_ST</v>
      </c>
      <c r="BZ105" s="243" t="str">
        <f t="shared" si="43"/>
        <v>PCD_DPWW3_FTFT_DIR_ST</v>
      </c>
      <c r="CA105" s="243" t="str">
        <f t="shared" si="43"/>
        <v>PCD_DPWW3_FTFT_DSCR_ST</v>
      </c>
      <c r="CB105" s="243" t="str">
        <f t="shared" si="43"/>
        <v>PCD_DPWW3_FTFT_DCS_ST</v>
      </c>
      <c r="CC105" s="243" t="str">
        <f t="shared" si="43"/>
        <v>PCD_DPWW3_FTFT_DSCS_ST</v>
      </c>
      <c r="CD105" s="243" t="str">
        <f t="shared" si="43"/>
        <v>PCD_DPWW3_FTFT_DPP_ST</v>
      </c>
      <c r="CE105" s="243" t="str">
        <f t="shared" si="43"/>
        <v>PCD_DPWW3_FTFT_DTPI_ST</v>
      </c>
      <c r="CF105" s="243" t="str">
        <f t="shared" si="43"/>
        <v>PCD_DPWW3_FTFT_DCI_ST</v>
      </c>
      <c r="CG105" s="243" t="str">
        <f t="shared" si="43"/>
        <v>PCD_DPWW3_FTFT_DSI_ST</v>
      </c>
      <c r="CH105" s="243" t="str">
        <f t="shared" si="43"/>
        <v>PCD_DPWW3_FTFT_DER_ST</v>
      </c>
      <c r="CI105" s="243" t="str">
        <f t="shared" si="42"/>
        <v>PCD_DPWW3_FTFT_RS_ST</v>
      </c>
      <c r="CJ105" s="243" t="str">
        <f t="shared" si="43"/>
        <v>PCD_DPWW3_FTFT_DPLE_ST</v>
      </c>
    </row>
    <row r="106" spans="2:88" ht="15" x14ac:dyDescent="0.25">
      <c r="B106" s="197" t="str">
        <f xml:space="preserve"> B105</f>
        <v>SSC</v>
      </c>
      <c r="C106" s="306" t="s">
        <v>561</v>
      </c>
      <c r="D106" s="306" t="s">
        <v>581</v>
      </c>
      <c r="E106" s="279" t="str">
        <f>IFERROR(INDEX('[6]PCD List'!$E$3:$O$41,MATCH(DPWW3_blank!$D106,'[6]PCD List'!$D$3:$D$41,0),MATCH(DPWW3_blank!$B106,'[6]PCD List'!$E$2:$O$2,0)),"")</f>
        <v/>
      </c>
      <c r="F106" s="299" t="s">
        <v>582</v>
      </c>
      <c r="G106" s="63" t="s">
        <v>998</v>
      </c>
      <c r="H106" s="232" t="s">
        <v>153</v>
      </c>
      <c r="I106" s="233">
        <v>0</v>
      </c>
      <c r="K106" s="786"/>
      <c r="L106" s="95"/>
      <c r="M106" s="205"/>
      <c r="N106" s="206"/>
      <c r="O106" s="207"/>
      <c r="P106" s="207"/>
      <c r="Q106" s="208"/>
      <c r="R106" s="209"/>
      <c r="S106" s="207"/>
      <c r="T106" s="207"/>
      <c r="U106" s="210"/>
      <c r="V106" s="211"/>
      <c r="W106" s="207"/>
      <c r="X106" s="207"/>
      <c r="Y106" s="210"/>
      <c r="Z106" s="211"/>
      <c r="AA106" s="207"/>
      <c r="AB106" s="207"/>
      <c r="AC106" s="212"/>
      <c r="AD106" s="209"/>
      <c r="AE106" s="207"/>
      <c r="AF106" s="207"/>
      <c r="AG106" s="208"/>
      <c r="AH106" s="39"/>
      <c r="AI106" s="39"/>
      <c r="AJ106" s="235"/>
      <c r="AK106" s="94"/>
      <c r="AL106" s="94"/>
      <c r="AM106" s="94"/>
      <c r="AN106" s="94"/>
      <c r="AO106" s="94"/>
      <c r="AP106" s="94"/>
      <c r="AQ106" s="94"/>
      <c r="AR106" s="94"/>
      <c r="AS106" s="94"/>
      <c r="AT106" s="94"/>
      <c r="AU106" s="236"/>
      <c r="AW106" s="237" t="s">
        <v>1284</v>
      </c>
      <c r="AZ106" s="1" t="s">
        <v>1285</v>
      </c>
      <c r="BA106" s="289" t="s">
        <v>1286</v>
      </c>
      <c r="BC106" s="286" t="s">
        <v>1287</v>
      </c>
      <c r="BD106" s="220" t="s">
        <v>1287</v>
      </c>
      <c r="BE106" s="221" t="s">
        <v>1287</v>
      </c>
      <c r="BF106" s="221" t="s">
        <v>1287</v>
      </c>
      <c r="BG106" s="223" t="s">
        <v>1287</v>
      </c>
      <c r="BH106" s="220" t="s">
        <v>1287</v>
      </c>
      <c r="BI106" s="221" t="s">
        <v>1287</v>
      </c>
      <c r="BJ106" s="221" t="s">
        <v>1287</v>
      </c>
      <c r="BK106" s="223" t="s">
        <v>1287</v>
      </c>
      <c r="BL106" s="220" t="s">
        <v>1287</v>
      </c>
      <c r="BM106" s="221" t="s">
        <v>1287</v>
      </c>
      <c r="BN106" s="221" t="s">
        <v>1287</v>
      </c>
      <c r="BO106" s="223" t="s">
        <v>1287</v>
      </c>
      <c r="BP106" s="220" t="s">
        <v>1287</v>
      </c>
      <c r="BQ106" s="221" t="s">
        <v>1287</v>
      </c>
      <c r="BR106" s="221" t="s">
        <v>1287</v>
      </c>
      <c r="BS106" s="223" t="s">
        <v>1287</v>
      </c>
      <c r="BT106" s="220" t="s">
        <v>1287</v>
      </c>
      <c r="BU106" s="221" t="s">
        <v>1287</v>
      </c>
      <c r="BV106" s="221" t="s">
        <v>1287</v>
      </c>
      <c r="BW106" s="223" t="s">
        <v>1287</v>
      </c>
      <c r="BX106" s="52"/>
      <c r="BY106" s="307" t="s">
        <v>1288</v>
      </c>
      <c r="BZ106" s="308" t="s">
        <v>1289</v>
      </c>
      <c r="CA106" s="85" t="s">
        <v>1290</v>
      </c>
      <c r="CB106" s="85" t="s">
        <v>1291</v>
      </c>
      <c r="CC106" s="85" t="s">
        <v>1292</v>
      </c>
      <c r="CD106" s="85" t="s">
        <v>1293</v>
      </c>
      <c r="CE106" s="85" t="s">
        <v>1294</v>
      </c>
      <c r="CF106" s="85" t="s">
        <v>1295</v>
      </c>
      <c r="CG106" s="85" t="s">
        <v>1296</v>
      </c>
      <c r="CH106" s="85" t="s">
        <v>1297</v>
      </c>
      <c r="CI106" s="309" t="s">
        <v>1298</v>
      </c>
      <c r="CJ106" s="310" t="s">
        <v>1299</v>
      </c>
    </row>
    <row r="107" spans="2:88" ht="15" x14ac:dyDescent="0.25">
      <c r="B107" s="197" t="str">
        <f t="shared" ref="B107:B114" si="45" xml:space="preserve"> B106</f>
        <v>SSC</v>
      </c>
      <c r="C107" s="311" t="s">
        <v>561</v>
      </c>
      <c r="D107" s="311" t="s">
        <v>581</v>
      </c>
      <c r="E107" s="288" t="str">
        <f>IFERROR(INDEX('[6]PCD List'!$E$3:$O$41,MATCH(DPWW3_blank!$D107,'[6]PCD List'!$D$3:$D$41,0),MATCH(DPWW3_blank!$B107,'[6]PCD List'!$E$2:$O$2,0)),"")</f>
        <v/>
      </c>
      <c r="F107" s="300" t="s">
        <v>582</v>
      </c>
      <c r="G107" s="63" t="s">
        <v>1015</v>
      </c>
      <c r="H107" s="232" t="s">
        <v>153</v>
      </c>
      <c r="I107" s="233">
        <v>0</v>
      </c>
      <c r="K107" s="787"/>
      <c r="L107" s="234"/>
      <c r="M107" s="205"/>
      <c r="N107" s="206"/>
      <c r="O107" s="207"/>
      <c r="P107" s="207"/>
      <c r="Q107" s="208"/>
      <c r="R107" s="209"/>
      <c r="S107" s="207"/>
      <c r="T107" s="207"/>
      <c r="U107" s="210"/>
      <c r="V107" s="211"/>
      <c r="W107" s="207"/>
      <c r="X107" s="207"/>
      <c r="Y107" s="210"/>
      <c r="Z107" s="211"/>
      <c r="AA107" s="207"/>
      <c r="AB107" s="207"/>
      <c r="AC107" s="212"/>
      <c r="AD107" s="209"/>
      <c r="AE107" s="207"/>
      <c r="AF107" s="207"/>
      <c r="AG107" s="208"/>
      <c r="AH107" s="39"/>
      <c r="AI107" s="39"/>
      <c r="AJ107" s="235"/>
      <c r="AK107" s="94"/>
      <c r="AL107" s="94"/>
      <c r="AM107" s="94"/>
      <c r="AN107" s="94"/>
      <c r="AO107" s="94"/>
      <c r="AP107" s="94"/>
      <c r="AQ107" s="94"/>
      <c r="AR107" s="94"/>
      <c r="AS107" s="94"/>
      <c r="AT107" s="94"/>
      <c r="AU107" s="236"/>
      <c r="AW107" s="237" t="s">
        <v>1284</v>
      </c>
      <c r="AZ107" s="43" t="s">
        <v>1016</v>
      </c>
      <c r="BA107" s="238"/>
      <c r="BC107" s="289" t="s">
        <v>1300</v>
      </c>
      <c r="BD107" s="241" t="s">
        <v>1300</v>
      </c>
      <c r="BE107" s="74" t="s">
        <v>1300</v>
      </c>
      <c r="BF107" s="74" t="s">
        <v>1300</v>
      </c>
      <c r="BG107" s="242" t="s">
        <v>1300</v>
      </c>
      <c r="BH107" s="241" t="s">
        <v>1300</v>
      </c>
      <c r="BI107" s="74" t="s">
        <v>1300</v>
      </c>
      <c r="BJ107" s="74" t="s">
        <v>1300</v>
      </c>
      <c r="BK107" s="242" t="s">
        <v>1300</v>
      </c>
      <c r="BL107" s="241" t="s">
        <v>1300</v>
      </c>
      <c r="BM107" s="74" t="s">
        <v>1300</v>
      </c>
      <c r="BN107" s="74" t="s">
        <v>1300</v>
      </c>
      <c r="BO107" s="242" t="s">
        <v>1300</v>
      </c>
      <c r="BP107" s="241" t="s">
        <v>1300</v>
      </c>
      <c r="BQ107" s="74" t="s">
        <v>1300</v>
      </c>
      <c r="BR107" s="74" t="s">
        <v>1300</v>
      </c>
      <c r="BS107" s="242" t="s">
        <v>1300</v>
      </c>
      <c r="BT107" s="241" t="s">
        <v>1300</v>
      </c>
      <c r="BU107" s="74" t="s">
        <v>1300</v>
      </c>
      <c r="BV107" s="74" t="s">
        <v>1300</v>
      </c>
      <c r="BW107" s="242" t="s">
        <v>1300</v>
      </c>
      <c r="BX107" s="52"/>
      <c r="BY107" s="243" t="str">
        <f>BY$106&amp;$AZ107</f>
        <v>PCD_DPWW3_PRMVL_DLY_S1</v>
      </c>
      <c r="BZ107" s="243" t="str">
        <f t="shared" ref="BZ107:CJ114" si="46">BZ$106&amp;$AZ107</f>
        <v>PCD_DPWW3_PRMVL_DIR_S1</v>
      </c>
      <c r="CA107" s="243" t="str">
        <f t="shared" si="46"/>
        <v>PCD_DPWW3_PRMVL_DSCR_S1</v>
      </c>
      <c r="CB107" s="243" t="str">
        <f t="shared" si="46"/>
        <v>PCD_DPWW3_PRMVL_DCS_S1</v>
      </c>
      <c r="CC107" s="243" t="str">
        <f t="shared" si="46"/>
        <v>PCD_DPWW3_PRMVL_DSCS_S1</v>
      </c>
      <c r="CD107" s="243" t="str">
        <f t="shared" si="46"/>
        <v>PCD_DPWW3_PRMVL_DPP_S1</v>
      </c>
      <c r="CE107" s="243" t="str">
        <f t="shared" si="46"/>
        <v>PCD_DPWW3_PRMVL_DTPI_S1</v>
      </c>
      <c r="CF107" s="243" t="str">
        <f t="shared" si="46"/>
        <v>PCD_DPWW3_PRMVL_DCI_S1</v>
      </c>
      <c r="CG107" s="243" t="str">
        <f t="shared" si="46"/>
        <v>PCD_DPWW3_PRMVL_DSI_S1</v>
      </c>
      <c r="CH107" s="243" t="str">
        <f t="shared" si="46"/>
        <v>PCD_DPWW3_PRMVL_DER_S1</v>
      </c>
      <c r="CI107" s="243" t="str">
        <f t="shared" si="46"/>
        <v>PCD_DPWW3_PRMVL_RS_S1</v>
      </c>
      <c r="CJ107" s="243" t="str">
        <f t="shared" si="46"/>
        <v>PCD_DPWW3_PRMVL_DPLE_S1</v>
      </c>
    </row>
    <row r="108" spans="2:88" ht="15" x14ac:dyDescent="0.25">
      <c r="B108" s="197" t="str">
        <f t="shared" si="45"/>
        <v>SSC</v>
      </c>
      <c r="C108" s="311" t="s">
        <v>561</v>
      </c>
      <c r="D108" s="311" t="s">
        <v>581</v>
      </c>
      <c r="E108" s="288" t="str">
        <f>IFERROR(INDEX('[6]PCD List'!$E$3:$O$41,MATCH(DPWW3_blank!$D108,'[6]PCD List'!$D$3:$D$41,0),MATCH(DPWW3_blank!$B108,'[6]PCD List'!$E$2:$O$2,0)),"")</f>
        <v/>
      </c>
      <c r="F108" s="300" t="s">
        <v>582</v>
      </c>
      <c r="G108" s="63" t="s">
        <v>1018</v>
      </c>
      <c r="H108" s="232" t="s">
        <v>153</v>
      </c>
      <c r="I108" s="233">
        <v>0</v>
      </c>
      <c r="K108" s="787"/>
      <c r="L108" s="234"/>
      <c r="M108" s="205"/>
      <c r="N108" s="206"/>
      <c r="O108" s="207"/>
      <c r="P108" s="207"/>
      <c r="Q108" s="208"/>
      <c r="R108" s="209"/>
      <c r="S108" s="207"/>
      <c r="T108" s="207"/>
      <c r="U108" s="210"/>
      <c r="V108" s="211"/>
      <c r="W108" s="207"/>
      <c r="X108" s="207"/>
      <c r="Y108" s="210"/>
      <c r="Z108" s="211"/>
      <c r="AA108" s="207"/>
      <c r="AB108" s="207"/>
      <c r="AC108" s="212"/>
      <c r="AD108" s="209"/>
      <c r="AE108" s="207"/>
      <c r="AF108" s="207"/>
      <c r="AG108" s="208"/>
      <c r="AH108" s="39"/>
      <c r="AI108" s="39"/>
      <c r="AJ108" s="235"/>
      <c r="AK108" s="94"/>
      <c r="AL108" s="94"/>
      <c r="AM108" s="94"/>
      <c r="AN108" s="94"/>
      <c r="AO108" s="94"/>
      <c r="AP108" s="94"/>
      <c r="AQ108" s="94"/>
      <c r="AR108" s="94"/>
      <c r="AS108" s="94"/>
      <c r="AT108" s="94"/>
      <c r="AU108" s="236"/>
      <c r="AW108" s="237" t="s">
        <v>1284</v>
      </c>
      <c r="AZ108" s="43" t="s">
        <v>1019</v>
      </c>
      <c r="BA108" s="238"/>
      <c r="BC108" s="289" t="s">
        <v>1301</v>
      </c>
      <c r="BD108" s="241" t="s">
        <v>1301</v>
      </c>
      <c r="BE108" s="74" t="s">
        <v>1301</v>
      </c>
      <c r="BF108" s="74" t="s">
        <v>1301</v>
      </c>
      <c r="BG108" s="242" t="s">
        <v>1301</v>
      </c>
      <c r="BH108" s="241" t="s">
        <v>1301</v>
      </c>
      <c r="BI108" s="74" t="s">
        <v>1301</v>
      </c>
      <c r="BJ108" s="74" t="s">
        <v>1301</v>
      </c>
      <c r="BK108" s="242" t="s">
        <v>1301</v>
      </c>
      <c r="BL108" s="241" t="s">
        <v>1301</v>
      </c>
      <c r="BM108" s="74" t="s">
        <v>1301</v>
      </c>
      <c r="BN108" s="74" t="s">
        <v>1301</v>
      </c>
      <c r="BO108" s="242" t="s">
        <v>1301</v>
      </c>
      <c r="BP108" s="241" t="s">
        <v>1301</v>
      </c>
      <c r="BQ108" s="74" t="s">
        <v>1301</v>
      </c>
      <c r="BR108" s="74" t="s">
        <v>1301</v>
      </c>
      <c r="BS108" s="242" t="s">
        <v>1301</v>
      </c>
      <c r="BT108" s="241" t="s">
        <v>1301</v>
      </c>
      <c r="BU108" s="74" t="s">
        <v>1301</v>
      </c>
      <c r="BV108" s="74" t="s">
        <v>1301</v>
      </c>
      <c r="BW108" s="242" t="s">
        <v>1301</v>
      </c>
      <c r="BX108" s="52"/>
      <c r="BY108" s="243" t="str">
        <f t="shared" ref="BY108:CJ114" si="47">BY$106&amp;$AZ108</f>
        <v>PCD_DPWW3_PRMVL_DLY_S2</v>
      </c>
      <c r="BZ108" s="243" t="str">
        <f t="shared" si="47"/>
        <v>PCD_DPWW3_PRMVL_DIR_S2</v>
      </c>
      <c r="CA108" s="243" t="str">
        <f t="shared" si="47"/>
        <v>PCD_DPWW3_PRMVL_DSCR_S2</v>
      </c>
      <c r="CB108" s="243" t="str">
        <f t="shared" si="47"/>
        <v>PCD_DPWW3_PRMVL_DCS_S2</v>
      </c>
      <c r="CC108" s="243" t="str">
        <f t="shared" si="47"/>
        <v>PCD_DPWW3_PRMVL_DSCS_S2</v>
      </c>
      <c r="CD108" s="243" t="str">
        <f t="shared" si="47"/>
        <v>PCD_DPWW3_PRMVL_DPP_S2</v>
      </c>
      <c r="CE108" s="243" t="str">
        <f t="shared" si="47"/>
        <v>PCD_DPWW3_PRMVL_DTPI_S2</v>
      </c>
      <c r="CF108" s="243" t="str">
        <f t="shared" si="47"/>
        <v>PCD_DPWW3_PRMVL_DCI_S2</v>
      </c>
      <c r="CG108" s="243" t="str">
        <f t="shared" si="47"/>
        <v>PCD_DPWW3_PRMVL_DSI_S2</v>
      </c>
      <c r="CH108" s="243" t="str">
        <f t="shared" si="47"/>
        <v>PCD_DPWW3_PRMVL_DER_S2</v>
      </c>
      <c r="CI108" s="243" t="str">
        <f t="shared" si="46"/>
        <v>PCD_DPWW3_PRMVL_RS_S2</v>
      </c>
      <c r="CJ108" s="243" t="str">
        <f t="shared" si="47"/>
        <v>PCD_DPWW3_PRMVL_DPLE_S2</v>
      </c>
    </row>
    <row r="109" spans="2:88" ht="15" x14ac:dyDescent="0.25">
      <c r="B109" s="197" t="str">
        <f t="shared" si="45"/>
        <v>SSC</v>
      </c>
      <c r="C109" s="311" t="s">
        <v>561</v>
      </c>
      <c r="D109" s="311" t="s">
        <v>581</v>
      </c>
      <c r="E109" s="288" t="str">
        <f>IFERROR(INDEX('[6]PCD List'!$E$3:$O$41,MATCH(DPWW3_blank!$D109,'[6]PCD List'!$D$3:$D$41,0),MATCH(DPWW3_blank!$B109,'[6]PCD List'!$E$2:$O$2,0)),"")</f>
        <v/>
      </c>
      <c r="F109" s="300" t="s">
        <v>582</v>
      </c>
      <c r="G109" s="63" t="s">
        <v>1021</v>
      </c>
      <c r="H109" s="232" t="s">
        <v>153</v>
      </c>
      <c r="I109" s="233">
        <v>0</v>
      </c>
      <c r="K109" s="787"/>
      <c r="L109" s="234"/>
      <c r="M109" s="205"/>
      <c r="N109" s="206"/>
      <c r="O109" s="207"/>
      <c r="P109" s="207"/>
      <c r="Q109" s="208"/>
      <c r="R109" s="209"/>
      <c r="S109" s="207"/>
      <c r="T109" s="207"/>
      <c r="U109" s="210"/>
      <c r="V109" s="211"/>
      <c r="W109" s="207"/>
      <c r="X109" s="207"/>
      <c r="Y109" s="210"/>
      <c r="Z109" s="211"/>
      <c r="AA109" s="207"/>
      <c r="AB109" s="207"/>
      <c r="AC109" s="212"/>
      <c r="AD109" s="209"/>
      <c r="AE109" s="207"/>
      <c r="AF109" s="207"/>
      <c r="AG109" s="208"/>
      <c r="AH109" s="39"/>
      <c r="AI109" s="39"/>
      <c r="AJ109" s="235"/>
      <c r="AK109" s="94"/>
      <c r="AL109" s="94"/>
      <c r="AM109" s="94"/>
      <c r="AN109" s="94"/>
      <c r="AO109" s="94"/>
      <c r="AP109" s="94"/>
      <c r="AQ109" s="94"/>
      <c r="AR109" s="94"/>
      <c r="AS109" s="94"/>
      <c r="AT109" s="94"/>
      <c r="AU109" s="236"/>
      <c r="AW109" s="237" t="s">
        <v>1284</v>
      </c>
      <c r="AZ109" s="43" t="s">
        <v>1022</v>
      </c>
      <c r="BA109" s="238"/>
      <c r="BC109" s="289" t="s">
        <v>1302</v>
      </c>
      <c r="BD109" s="241" t="s">
        <v>1302</v>
      </c>
      <c r="BE109" s="74" t="s">
        <v>1302</v>
      </c>
      <c r="BF109" s="74" t="s">
        <v>1302</v>
      </c>
      <c r="BG109" s="242" t="s">
        <v>1302</v>
      </c>
      <c r="BH109" s="241" t="s">
        <v>1302</v>
      </c>
      <c r="BI109" s="74" t="s">
        <v>1302</v>
      </c>
      <c r="BJ109" s="74" t="s">
        <v>1302</v>
      </c>
      <c r="BK109" s="242" t="s">
        <v>1302</v>
      </c>
      <c r="BL109" s="241" t="s">
        <v>1302</v>
      </c>
      <c r="BM109" s="74" t="s">
        <v>1302</v>
      </c>
      <c r="BN109" s="74" t="s">
        <v>1302</v>
      </c>
      <c r="BO109" s="242" t="s">
        <v>1302</v>
      </c>
      <c r="BP109" s="241" t="s">
        <v>1302</v>
      </c>
      <c r="BQ109" s="74" t="s">
        <v>1302</v>
      </c>
      <c r="BR109" s="74" t="s">
        <v>1302</v>
      </c>
      <c r="BS109" s="242" t="s">
        <v>1302</v>
      </c>
      <c r="BT109" s="241" t="s">
        <v>1302</v>
      </c>
      <c r="BU109" s="74" t="s">
        <v>1302</v>
      </c>
      <c r="BV109" s="74" t="s">
        <v>1302</v>
      </c>
      <c r="BW109" s="242" t="s">
        <v>1302</v>
      </c>
      <c r="BX109" s="52"/>
      <c r="BY109" s="243" t="str">
        <f t="shared" si="47"/>
        <v>PCD_DPWW3_PRMVL_DLY_S3</v>
      </c>
      <c r="BZ109" s="243" t="str">
        <f t="shared" si="47"/>
        <v>PCD_DPWW3_PRMVL_DIR_S3</v>
      </c>
      <c r="CA109" s="243" t="str">
        <f t="shared" si="47"/>
        <v>PCD_DPWW3_PRMVL_DSCR_S3</v>
      </c>
      <c r="CB109" s="243" t="str">
        <f t="shared" si="47"/>
        <v>PCD_DPWW3_PRMVL_DCS_S3</v>
      </c>
      <c r="CC109" s="243" t="str">
        <f t="shared" si="47"/>
        <v>PCD_DPWW3_PRMVL_DSCS_S3</v>
      </c>
      <c r="CD109" s="243" t="str">
        <f t="shared" si="47"/>
        <v>PCD_DPWW3_PRMVL_DPP_S3</v>
      </c>
      <c r="CE109" s="243" t="str">
        <f t="shared" si="47"/>
        <v>PCD_DPWW3_PRMVL_DTPI_S3</v>
      </c>
      <c r="CF109" s="243" t="str">
        <f t="shared" si="47"/>
        <v>PCD_DPWW3_PRMVL_DCI_S3</v>
      </c>
      <c r="CG109" s="243" t="str">
        <f t="shared" si="47"/>
        <v>PCD_DPWW3_PRMVL_DSI_S3</v>
      </c>
      <c r="CH109" s="243" t="str">
        <f t="shared" si="47"/>
        <v>PCD_DPWW3_PRMVL_DER_S3</v>
      </c>
      <c r="CI109" s="243" t="str">
        <f t="shared" si="46"/>
        <v>PCD_DPWW3_PRMVL_RS_S3</v>
      </c>
      <c r="CJ109" s="243" t="str">
        <f t="shared" si="47"/>
        <v>PCD_DPWW3_PRMVL_DPLE_S3</v>
      </c>
    </row>
    <row r="110" spans="2:88" ht="15" x14ac:dyDescent="0.25">
      <c r="B110" s="197" t="str">
        <f t="shared" si="45"/>
        <v>SSC</v>
      </c>
      <c r="C110" s="311" t="s">
        <v>561</v>
      </c>
      <c r="D110" s="311" t="s">
        <v>581</v>
      </c>
      <c r="E110" s="288" t="str">
        <f>IFERROR(INDEX('[6]PCD List'!$E$3:$O$41,MATCH(DPWW3_blank!$D110,'[6]PCD List'!$D$3:$D$41,0),MATCH(DPWW3_blank!$B110,'[6]PCD List'!$E$2:$O$2,0)),"")</f>
        <v/>
      </c>
      <c r="F110" s="300" t="s">
        <v>582</v>
      </c>
      <c r="G110" s="63" t="s">
        <v>1024</v>
      </c>
      <c r="H110" s="232" t="s">
        <v>153</v>
      </c>
      <c r="I110" s="233">
        <v>0</v>
      </c>
      <c r="K110" s="787"/>
      <c r="L110" s="234"/>
      <c r="M110" s="205"/>
      <c r="N110" s="206"/>
      <c r="O110" s="207"/>
      <c r="P110" s="207"/>
      <c r="Q110" s="208"/>
      <c r="R110" s="209"/>
      <c r="S110" s="207"/>
      <c r="T110" s="207"/>
      <c r="U110" s="210"/>
      <c r="V110" s="211"/>
      <c r="W110" s="207"/>
      <c r="X110" s="207"/>
      <c r="Y110" s="210"/>
      <c r="Z110" s="211"/>
      <c r="AA110" s="207"/>
      <c r="AB110" s="207"/>
      <c r="AC110" s="212"/>
      <c r="AD110" s="209"/>
      <c r="AE110" s="207"/>
      <c r="AF110" s="207"/>
      <c r="AG110" s="208"/>
      <c r="AH110" s="39"/>
      <c r="AI110" s="39"/>
      <c r="AJ110" s="235"/>
      <c r="AK110" s="94"/>
      <c r="AL110" s="94"/>
      <c r="AM110" s="94"/>
      <c r="AN110" s="94"/>
      <c r="AO110" s="94"/>
      <c r="AP110" s="94"/>
      <c r="AQ110" s="94"/>
      <c r="AR110" s="94"/>
      <c r="AS110" s="94"/>
      <c r="AT110" s="94"/>
      <c r="AU110" s="236"/>
      <c r="AW110" s="237" t="s">
        <v>1284</v>
      </c>
      <c r="AZ110" s="43" t="s">
        <v>1025</v>
      </c>
      <c r="BA110" s="238"/>
      <c r="BC110" s="289" t="s">
        <v>1303</v>
      </c>
      <c r="BD110" s="241" t="s">
        <v>1303</v>
      </c>
      <c r="BE110" s="74" t="s">
        <v>1303</v>
      </c>
      <c r="BF110" s="74" t="s">
        <v>1303</v>
      </c>
      <c r="BG110" s="242" t="s">
        <v>1303</v>
      </c>
      <c r="BH110" s="241" t="s">
        <v>1303</v>
      </c>
      <c r="BI110" s="74" t="s">
        <v>1303</v>
      </c>
      <c r="BJ110" s="74" t="s">
        <v>1303</v>
      </c>
      <c r="BK110" s="242" t="s">
        <v>1303</v>
      </c>
      <c r="BL110" s="241" t="s">
        <v>1303</v>
      </c>
      <c r="BM110" s="74" t="s">
        <v>1303</v>
      </c>
      <c r="BN110" s="74" t="s">
        <v>1303</v>
      </c>
      <c r="BO110" s="242" t="s">
        <v>1303</v>
      </c>
      <c r="BP110" s="241" t="s">
        <v>1303</v>
      </c>
      <c r="BQ110" s="74" t="s">
        <v>1303</v>
      </c>
      <c r="BR110" s="74" t="s">
        <v>1303</v>
      </c>
      <c r="BS110" s="242" t="s">
        <v>1303</v>
      </c>
      <c r="BT110" s="241" t="s">
        <v>1303</v>
      </c>
      <c r="BU110" s="74" t="s">
        <v>1303</v>
      </c>
      <c r="BV110" s="74" t="s">
        <v>1303</v>
      </c>
      <c r="BW110" s="242" t="s">
        <v>1303</v>
      </c>
      <c r="BX110" s="52"/>
      <c r="BY110" s="243" t="str">
        <f t="shared" si="47"/>
        <v>PCD_DPWW3_PRMVL_DLY_S4</v>
      </c>
      <c r="BZ110" s="243" t="str">
        <f t="shared" si="47"/>
        <v>PCD_DPWW3_PRMVL_DIR_S4</v>
      </c>
      <c r="CA110" s="243" t="str">
        <f t="shared" si="47"/>
        <v>PCD_DPWW3_PRMVL_DSCR_S4</v>
      </c>
      <c r="CB110" s="243" t="str">
        <f t="shared" si="47"/>
        <v>PCD_DPWW3_PRMVL_DCS_S4</v>
      </c>
      <c r="CC110" s="243" t="str">
        <f t="shared" si="47"/>
        <v>PCD_DPWW3_PRMVL_DSCS_S4</v>
      </c>
      <c r="CD110" s="243" t="str">
        <f t="shared" si="47"/>
        <v>PCD_DPWW3_PRMVL_DPP_S4</v>
      </c>
      <c r="CE110" s="243" t="str">
        <f t="shared" si="47"/>
        <v>PCD_DPWW3_PRMVL_DTPI_S4</v>
      </c>
      <c r="CF110" s="243" t="str">
        <f t="shared" si="47"/>
        <v>PCD_DPWW3_PRMVL_DCI_S4</v>
      </c>
      <c r="CG110" s="243" t="str">
        <f t="shared" si="47"/>
        <v>PCD_DPWW3_PRMVL_DSI_S4</v>
      </c>
      <c r="CH110" s="243" t="str">
        <f t="shared" si="47"/>
        <v>PCD_DPWW3_PRMVL_DER_S4</v>
      </c>
      <c r="CI110" s="243" t="str">
        <f t="shared" si="46"/>
        <v>PCD_DPWW3_PRMVL_RS_S4</v>
      </c>
      <c r="CJ110" s="243" t="str">
        <f t="shared" si="47"/>
        <v>PCD_DPWW3_PRMVL_DPLE_S4</v>
      </c>
    </row>
    <row r="111" spans="2:88" ht="15" x14ac:dyDescent="0.25">
      <c r="B111" s="197" t="str">
        <f t="shared" si="45"/>
        <v>SSC</v>
      </c>
      <c r="C111" s="311" t="s">
        <v>561</v>
      </c>
      <c r="D111" s="311" t="s">
        <v>581</v>
      </c>
      <c r="E111" s="288" t="str">
        <f>IFERROR(INDEX('[6]PCD List'!$E$3:$O$41,MATCH(DPWW3_blank!$D111,'[6]PCD List'!$D$3:$D$41,0),MATCH(DPWW3_blank!$B111,'[6]PCD List'!$E$2:$O$2,0)),"")</f>
        <v/>
      </c>
      <c r="F111" s="300" t="s">
        <v>582</v>
      </c>
      <c r="G111" s="63" t="s">
        <v>1027</v>
      </c>
      <c r="H111" s="232" t="s">
        <v>153</v>
      </c>
      <c r="I111" s="233">
        <v>0</v>
      </c>
      <c r="K111" s="787"/>
      <c r="L111" s="234"/>
      <c r="M111" s="205"/>
      <c r="N111" s="206"/>
      <c r="O111" s="207"/>
      <c r="P111" s="207"/>
      <c r="Q111" s="208"/>
      <c r="R111" s="209"/>
      <c r="S111" s="207"/>
      <c r="T111" s="207"/>
      <c r="U111" s="210"/>
      <c r="V111" s="211"/>
      <c r="W111" s="207"/>
      <c r="X111" s="207"/>
      <c r="Y111" s="210"/>
      <c r="Z111" s="211"/>
      <c r="AA111" s="207"/>
      <c r="AB111" s="207"/>
      <c r="AC111" s="212"/>
      <c r="AD111" s="209"/>
      <c r="AE111" s="207"/>
      <c r="AF111" s="207"/>
      <c r="AG111" s="208"/>
      <c r="AH111" s="39"/>
      <c r="AI111" s="39"/>
      <c r="AJ111" s="235"/>
      <c r="AK111" s="94"/>
      <c r="AL111" s="94"/>
      <c r="AM111" s="94"/>
      <c r="AN111" s="94"/>
      <c r="AO111" s="94"/>
      <c r="AP111" s="94"/>
      <c r="AQ111" s="94"/>
      <c r="AR111" s="94"/>
      <c r="AS111" s="94"/>
      <c r="AT111" s="94"/>
      <c r="AU111" s="236"/>
      <c r="AW111" s="237" t="s">
        <v>1284</v>
      </c>
      <c r="AZ111" s="43" t="s">
        <v>1028</v>
      </c>
      <c r="BA111" s="238"/>
      <c r="BC111" s="289" t="s">
        <v>1304</v>
      </c>
      <c r="BD111" s="241" t="s">
        <v>1304</v>
      </c>
      <c r="BE111" s="74" t="s">
        <v>1304</v>
      </c>
      <c r="BF111" s="74" t="s">
        <v>1304</v>
      </c>
      <c r="BG111" s="242" t="s">
        <v>1304</v>
      </c>
      <c r="BH111" s="241" t="s">
        <v>1304</v>
      </c>
      <c r="BI111" s="74" t="s">
        <v>1304</v>
      </c>
      <c r="BJ111" s="74" t="s">
        <v>1304</v>
      </c>
      <c r="BK111" s="242" t="s">
        <v>1304</v>
      </c>
      <c r="BL111" s="241" t="s">
        <v>1304</v>
      </c>
      <c r="BM111" s="74" t="s">
        <v>1304</v>
      </c>
      <c r="BN111" s="74" t="s">
        <v>1304</v>
      </c>
      <c r="BO111" s="242" t="s">
        <v>1304</v>
      </c>
      <c r="BP111" s="241" t="s">
        <v>1304</v>
      </c>
      <c r="BQ111" s="74" t="s">
        <v>1304</v>
      </c>
      <c r="BR111" s="74" t="s">
        <v>1304</v>
      </c>
      <c r="BS111" s="242" t="s">
        <v>1304</v>
      </c>
      <c r="BT111" s="241" t="s">
        <v>1304</v>
      </c>
      <c r="BU111" s="74" t="s">
        <v>1304</v>
      </c>
      <c r="BV111" s="74" t="s">
        <v>1304</v>
      </c>
      <c r="BW111" s="242" t="s">
        <v>1304</v>
      </c>
      <c r="BX111" s="52"/>
      <c r="BY111" s="243" t="str">
        <f t="shared" si="47"/>
        <v>PCD_DPWW3_PRMVL_DLY_S5</v>
      </c>
      <c r="BZ111" s="243" t="str">
        <f t="shared" si="47"/>
        <v>PCD_DPWW3_PRMVL_DIR_S5</v>
      </c>
      <c r="CA111" s="243" t="str">
        <f t="shared" si="47"/>
        <v>PCD_DPWW3_PRMVL_DSCR_S5</v>
      </c>
      <c r="CB111" s="243" t="str">
        <f t="shared" si="47"/>
        <v>PCD_DPWW3_PRMVL_DCS_S5</v>
      </c>
      <c r="CC111" s="243" t="str">
        <f t="shared" si="47"/>
        <v>PCD_DPWW3_PRMVL_DSCS_S5</v>
      </c>
      <c r="CD111" s="243" t="str">
        <f t="shared" si="47"/>
        <v>PCD_DPWW3_PRMVL_DPP_S5</v>
      </c>
      <c r="CE111" s="243" t="str">
        <f t="shared" si="47"/>
        <v>PCD_DPWW3_PRMVL_DTPI_S5</v>
      </c>
      <c r="CF111" s="243" t="str">
        <f t="shared" si="47"/>
        <v>PCD_DPWW3_PRMVL_DCI_S5</v>
      </c>
      <c r="CG111" s="243" t="str">
        <f t="shared" si="47"/>
        <v>PCD_DPWW3_PRMVL_DSI_S5</v>
      </c>
      <c r="CH111" s="243" t="str">
        <f t="shared" si="47"/>
        <v>PCD_DPWW3_PRMVL_DER_S5</v>
      </c>
      <c r="CI111" s="243" t="str">
        <f t="shared" si="46"/>
        <v>PCD_DPWW3_PRMVL_RS_S5</v>
      </c>
      <c r="CJ111" s="243" t="str">
        <f t="shared" si="47"/>
        <v>PCD_DPWW3_PRMVL_DPLE_S5</v>
      </c>
    </row>
    <row r="112" spans="2:88" ht="15" x14ac:dyDescent="0.25">
      <c r="B112" s="197" t="str">
        <f t="shared" si="45"/>
        <v>SSC</v>
      </c>
      <c r="C112" s="311" t="s">
        <v>561</v>
      </c>
      <c r="D112" s="311" t="s">
        <v>581</v>
      </c>
      <c r="E112" s="288" t="str">
        <f>IFERROR(INDEX('[6]PCD List'!$E$3:$O$41,MATCH(DPWW3_blank!$D112,'[6]PCD List'!$D$3:$D$41,0),MATCH(DPWW3_blank!$B112,'[6]PCD List'!$E$2:$O$2,0)),"")</f>
        <v/>
      </c>
      <c r="F112" s="300" t="s">
        <v>582</v>
      </c>
      <c r="G112" s="63" t="s">
        <v>1030</v>
      </c>
      <c r="H112" s="232" t="s">
        <v>153</v>
      </c>
      <c r="I112" s="233">
        <v>0</v>
      </c>
      <c r="K112" s="787"/>
      <c r="L112" s="234"/>
      <c r="M112" s="205"/>
      <c r="N112" s="206"/>
      <c r="O112" s="207"/>
      <c r="P112" s="207"/>
      <c r="Q112" s="208"/>
      <c r="R112" s="209"/>
      <c r="S112" s="207"/>
      <c r="T112" s="207"/>
      <c r="U112" s="210"/>
      <c r="V112" s="211"/>
      <c r="W112" s="207"/>
      <c r="X112" s="207"/>
      <c r="Y112" s="210"/>
      <c r="Z112" s="211"/>
      <c r="AA112" s="207"/>
      <c r="AB112" s="207"/>
      <c r="AC112" s="212"/>
      <c r="AD112" s="209"/>
      <c r="AE112" s="207"/>
      <c r="AF112" s="207"/>
      <c r="AG112" s="208"/>
      <c r="AH112" s="39"/>
      <c r="AI112" s="39"/>
      <c r="AJ112" s="235"/>
      <c r="AK112" s="94"/>
      <c r="AL112" s="94"/>
      <c r="AM112" s="94"/>
      <c r="AN112" s="94"/>
      <c r="AO112" s="94"/>
      <c r="AP112" s="94"/>
      <c r="AQ112" s="94"/>
      <c r="AR112" s="94"/>
      <c r="AS112" s="94"/>
      <c r="AT112" s="94"/>
      <c r="AU112" s="236"/>
      <c r="AW112" s="237" t="s">
        <v>1284</v>
      </c>
      <c r="AZ112" s="43" t="s">
        <v>1031</v>
      </c>
      <c r="BA112" s="238"/>
      <c r="BC112" s="289" t="s">
        <v>1305</v>
      </c>
      <c r="BD112" s="241" t="s">
        <v>1305</v>
      </c>
      <c r="BE112" s="74" t="s">
        <v>1305</v>
      </c>
      <c r="BF112" s="74" t="s">
        <v>1305</v>
      </c>
      <c r="BG112" s="242" t="s">
        <v>1305</v>
      </c>
      <c r="BH112" s="241" t="s">
        <v>1305</v>
      </c>
      <c r="BI112" s="74" t="s">
        <v>1305</v>
      </c>
      <c r="BJ112" s="74" t="s">
        <v>1305</v>
      </c>
      <c r="BK112" s="242" t="s">
        <v>1305</v>
      </c>
      <c r="BL112" s="241" t="s">
        <v>1305</v>
      </c>
      <c r="BM112" s="74" t="s">
        <v>1305</v>
      </c>
      <c r="BN112" s="74" t="s">
        <v>1305</v>
      </c>
      <c r="BO112" s="242" t="s">
        <v>1305</v>
      </c>
      <c r="BP112" s="241" t="s">
        <v>1305</v>
      </c>
      <c r="BQ112" s="74" t="s">
        <v>1305</v>
      </c>
      <c r="BR112" s="74" t="s">
        <v>1305</v>
      </c>
      <c r="BS112" s="242" t="s">
        <v>1305</v>
      </c>
      <c r="BT112" s="241" t="s">
        <v>1305</v>
      </c>
      <c r="BU112" s="74" t="s">
        <v>1305</v>
      </c>
      <c r="BV112" s="74" t="s">
        <v>1305</v>
      </c>
      <c r="BW112" s="242" t="s">
        <v>1305</v>
      </c>
      <c r="BX112" s="52"/>
      <c r="BY112" s="243" t="str">
        <f t="shared" si="47"/>
        <v>PCD_DPWW3_PRMVL_DLY_S6</v>
      </c>
      <c r="BZ112" s="243" t="str">
        <f t="shared" si="47"/>
        <v>PCD_DPWW3_PRMVL_DIR_S6</v>
      </c>
      <c r="CA112" s="243" t="str">
        <f t="shared" si="47"/>
        <v>PCD_DPWW3_PRMVL_DSCR_S6</v>
      </c>
      <c r="CB112" s="243" t="str">
        <f t="shared" si="47"/>
        <v>PCD_DPWW3_PRMVL_DCS_S6</v>
      </c>
      <c r="CC112" s="243" t="str">
        <f t="shared" si="47"/>
        <v>PCD_DPWW3_PRMVL_DSCS_S6</v>
      </c>
      <c r="CD112" s="243" t="str">
        <f t="shared" si="47"/>
        <v>PCD_DPWW3_PRMVL_DPP_S6</v>
      </c>
      <c r="CE112" s="243" t="str">
        <f t="shared" si="47"/>
        <v>PCD_DPWW3_PRMVL_DTPI_S6</v>
      </c>
      <c r="CF112" s="243" t="str">
        <f t="shared" si="47"/>
        <v>PCD_DPWW3_PRMVL_DCI_S6</v>
      </c>
      <c r="CG112" s="243" t="str">
        <f t="shared" si="47"/>
        <v>PCD_DPWW3_PRMVL_DSI_S6</v>
      </c>
      <c r="CH112" s="243" t="str">
        <f t="shared" si="47"/>
        <v>PCD_DPWW3_PRMVL_DER_S6</v>
      </c>
      <c r="CI112" s="243" t="str">
        <f t="shared" si="46"/>
        <v>PCD_DPWW3_PRMVL_RS_S6</v>
      </c>
      <c r="CJ112" s="243" t="str">
        <f t="shared" si="47"/>
        <v>PCD_DPWW3_PRMVL_DPLE_S6</v>
      </c>
    </row>
    <row r="113" spans="2:88" ht="15" x14ac:dyDescent="0.25">
      <c r="B113" s="290" t="str">
        <f t="shared" si="45"/>
        <v>SSC</v>
      </c>
      <c r="C113" s="312" t="s">
        <v>561</v>
      </c>
      <c r="D113" s="312" t="s">
        <v>581</v>
      </c>
      <c r="E113" s="246" t="str">
        <f>IFERROR(INDEX('[6]PCD List'!$E$3:$O$41,MATCH(DPWW3_blank!$D113,'[6]PCD List'!$D$3:$D$41,0),MATCH(DPWW3_blank!$B113,'[6]PCD List'!$E$2:$O$2,0)),"")</f>
        <v/>
      </c>
      <c r="F113" s="301" t="s">
        <v>582</v>
      </c>
      <c r="G113" s="63" t="s">
        <v>1033</v>
      </c>
      <c r="H113" s="232" t="s">
        <v>153</v>
      </c>
      <c r="I113" s="233">
        <v>0</v>
      </c>
      <c r="K113" s="787"/>
      <c r="L113" s="234"/>
      <c r="M113" s="251"/>
      <c r="N113" s="252"/>
      <c r="O113" s="253"/>
      <c r="P113" s="253"/>
      <c r="Q113" s="254"/>
      <c r="R113" s="255"/>
      <c r="S113" s="253"/>
      <c r="T113" s="253"/>
      <c r="U113" s="256"/>
      <c r="V113" s="257"/>
      <c r="W113" s="253"/>
      <c r="X113" s="253"/>
      <c r="Y113" s="256"/>
      <c r="Z113" s="257"/>
      <c r="AA113" s="253"/>
      <c r="AB113" s="253"/>
      <c r="AC113" s="258"/>
      <c r="AD113" s="255"/>
      <c r="AE113" s="253"/>
      <c r="AF113" s="253"/>
      <c r="AG113" s="254"/>
      <c r="AH113" s="39"/>
      <c r="AI113" s="39"/>
      <c r="AJ113" s="235"/>
      <c r="AK113" s="94"/>
      <c r="AL113" s="94"/>
      <c r="AM113" s="94"/>
      <c r="AN113" s="94"/>
      <c r="AO113" s="94"/>
      <c r="AP113" s="94"/>
      <c r="AQ113" s="94"/>
      <c r="AR113" s="94"/>
      <c r="AS113" s="94"/>
      <c r="AT113" s="94"/>
      <c r="AU113" s="236"/>
      <c r="AW113" s="237" t="s">
        <v>1284</v>
      </c>
      <c r="AZ113" s="43" t="s">
        <v>1034</v>
      </c>
      <c r="BA113" s="238"/>
      <c r="BC113" s="289" t="s">
        <v>1306</v>
      </c>
      <c r="BD113" s="241" t="s">
        <v>1306</v>
      </c>
      <c r="BE113" s="74" t="s">
        <v>1306</v>
      </c>
      <c r="BF113" s="74" t="s">
        <v>1306</v>
      </c>
      <c r="BG113" s="242" t="s">
        <v>1306</v>
      </c>
      <c r="BH113" s="241" t="s">
        <v>1306</v>
      </c>
      <c r="BI113" s="74" t="s">
        <v>1306</v>
      </c>
      <c r="BJ113" s="74" t="s">
        <v>1306</v>
      </c>
      <c r="BK113" s="242" t="s">
        <v>1306</v>
      </c>
      <c r="BL113" s="241" t="s">
        <v>1306</v>
      </c>
      <c r="BM113" s="74" t="s">
        <v>1306</v>
      </c>
      <c r="BN113" s="74" t="s">
        <v>1306</v>
      </c>
      <c r="BO113" s="242" t="s">
        <v>1306</v>
      </c>
      <c r="BP113" s="241" t="s">
        <v>1306</v>
      </c>
      <c r="BQ113" s="74" t="s">
        <v>1306</v>
      </c>
      <c r="BR113" s="74" t="s">
        <v>1306</v>
      </c>
      <c r="BS113" s="242" t="s">
        <v>1306</v>
      </c>
      <c r="BT113" s="241" t="s">
        <v>1306</v>
      </c>
      <c r="BU113" s="74" t="s">
        <v>1306</v>
      </c>
      <c r="BV113" s="74" t="s">
        <v>1306</v>
      </c>
      <c r="BW113" s="242" t="s">
        <v>1306</v>
      </c>
      <c r="BX113" s="52"/>
      <c r="BY113" s="243" t="str">
        <f t="shared" si="47"/>
        <v>PCD_DPWW3_PRMVL_DLY_S7</v>
      </c>
      <c r="BZ113" s="243" t="str">
        <f t="shared" si="47"/>
        <v>PCD_DPWW3_PRMVL_DIR_S7</v>
      </c>
      <c r="CA113" s="243" t="str">
        <f t="shared" si="47"/>
        <v>PCD_DPWW3_PRMVL_DSCR_S7</v>
      </c>
      <c r="CB113" s="243" t="str">
        <f t="shared" si="47"/>
        <v>PCD_DPWW3_PRMVL_DCS_S7</v>
      </c>
      <c r="CC113" s="243" t="str">
        <f t="shared" si="47"/>
        <v>PCD_DPWW3_PRMVL_DSCS_S7</v>
      </c>
      <c r="CD113" s="243" t="str">
        <f t="shared" si="47"/>
        <v>PCD_DPWW3_PRMVL_DPP_S7</v>
      </c>
      <c r="CE113" s="243" t="str">
        <f t="shared" si="47"/>
        <v>PCD_DPWW3_PRMVL_DTPI_S7</v>
      </c>
      <c r="CF113" s="243" t="str">
        <f t="shared" si="47"/>
        <v>PCD_DPWW3_PRMVL_DCI_S7</v>
      </c>
      <c r="CG113" s="243" t="str">
        <f t="shared" si="47"/>
        <v>PCD_DPWW3_PRMVL_DSI_S7</v>
      </c>
      <c r="CH113" s="243" t="str">
        <f t="shared" si="47"/>
        <v>PCD_DPWW3_PRMVL_DER_S7</v>
      </c>
      <c r="CI113" s="243" t="str">
        <f t="shared" si="46"/>
        <v>PCD_DPWW3_PRMVL_RS_S7</v>
      </c>
      <c r="CJ113" s="243" t="str">
        <f t="shared" si="47"/>
        <v>PCD_DPWW3_PRMVL_DPLE_S7</v>
      </c>
    </row>
    <row r="114" spans="2:88" ht="15.6" thickBot="1" x14ac:dyDescent="0.3">
      <c r="B114" s="293" t="str">
        <f t="shared" si="45"/>
        <v>SSC</v>
      </c>
      <c r="C114" s="261" t="s">
        <v>561</v>
      </c>
      <c r="D114" s="261" t="s">
        <v>581</v>
      </c>
      <c r="E114" s="295" t="str">
        <f>IFERROR(INDEX('[6]PCD List'!$E$3:$O$41,MATCH(DPWW3_blank!$D114,'[6]PCD List'!$D$3:$D$41,0),MATCH(DPWW3_blank!$B114,'[6]PCD List'!$E$2:$O$2,0)),"")</f>
        <v/>
      </c>
      <c r="F114" s="302" t="s">
        <v>582</v>
      </c>
      <c r="G114" s="264" t="s">
        <v>1036</v>
      </c>
      <c r="H114" s="265" t="s">
        <v>153</v>
      </c>
      <c r="I114" s="266">
        <v>0</v>
      </c>
      <c r="K114" s="788"/>
      <c r="L114" s="234"/>
      <c r="M114" s="267">
        <f>SUM( M106:M112)</f>
        <v>0</v>
      </c>
      <c r="N114" s="297">
        <f t="shared" ref="N114:AG114" si="48">SUM( N106:N112)</f>
        <v>0</v>
      </c>
      <c r="O114" s="268">
        <f t="shared" si="48"/>
        <v>0</v>
      </c>
      <c r="P114" s="268">
        <f t="shared" si="48"/>
        <v>0</v>
      </c>
      <c r="Q114" s="268">
        <f t="shared" si="48"/>
        <v>0</v>
      </c>
      <c r="R114" s="268">
        <f t="shared" si="48"/>
        <v>0</v>
      </c>
      <c r="S114" s="268">
        <f t="shared" si="48"/>
        <v>0</v>
      </c>
      <c r="T114" s="268">
        <f t="shared" si="48"/>
        <v>0</v>
      </c>
      <c r="U114" s="268">
        <f t="shared" si="48"/>
        <v>0</v>
      </c>
      <c r="V114" s="268">
        <f t="shared" si="48"/>
        <v>0</v>
      </c>
      <c r="W114" s="268">
        <f t="shared" si="48"/>
        <v>0</v>
      </c>
      <c r="X114" s="268">
        <f t="shared" si="48"/>
        <v>0</v>
      </c>
      <c r="Y114" s="268">
        <f t="shared" si="48"/>
        <v>0</v>
      </c>
      <c r="Z114" s="268">
        <f t="shared" si="48"/>
        <v>0</v>
      </c>
      <c r="AA114" s="268">
        <f t="shared" si="48"/>
        <v>0</v>
      </c>
      <c r="AB114" s="268">
        <f t="shared" si="48"/>
        <v>0</v>
      </c>
      <c r="AC114" s="268">
        <f t="shared" si="48"/>
        <v>0</v>
      </c>
      <c r="AD114" s="268">
        <f t="shared" si="48"/>
        <v>0</v>
      </c>
      <c r="AE114" s="268">
        <f t="shared" si="48"/>
        <v>0</v>
      </c>
      <c r="AF114" s="268">
        <f t="shared" si="48"/>
        <v>0</v>
      </c>
      <c r="AG114" s="268">
        <f t="shared" si="48"/>
        <v>0</v>
      </c>
      <c r="AH114" s="39"/>
      <c r="AI114" s="39"/>
      <c r="AJ114" s="269"/>
      <c r="AK114" s="270"/>
      <c r="AL114" s="270"/>
      <c r="AM114" s="270"/>
      <c r="AN114" s="270"/>
      <c r="AO114" s="270"/>
      <c r="AP114" s="270"/>
      <c r="AQ114" s="270"/>
      <c r="AR114" s="270"/>
      <c r="AS114" s="270"/>
      <c r="AT114" s="270"/>
      <c r="AU114" s="271"/>
      <c r="AW114" s="237" t="s">
        <v>1284</v>
      </c>
      <c r="AZ114" s="43" t="s">
        <v>1037</v>
      </c>
      <c r="BA114" s="238"/>
      <c r="BC114" s="298" t="s">
        <v>1307</v>
      </c>
      <c r="BD114" s="274" t="s">
        <v>1307</v>
      </c>
      <c r="BE114" s="275" t="s">
        <v>1307</v>
      </c>
      <c r="BF114" s="275" t="s">
        <v>1307</v>
      </c>
      <c r="BG114" s="277" t="s">
        <v>1307</v>
      </c>
      <c r="BH114" s="274" t="s">
        <v>1307</v>
      </c>
      <c r="BI114" s="275" t="s">
        <v>1307</v>
      </c>
      <c r="BJ114" s="275" t="s">
        <v>1307</v>
      </c>
      <c r="BK114" s="277" t="s">
        <v>1307</v>
      </c>
      <c r="BL114" s="274" t="s">
        <v>1307</v>
      </c>
      <c r="BM114" s="275" t="s">
        <v>1307</v>
      </c>
      <c r="BN114" s="275" t="s">
        <v>1307</v>
      </c>
      <c r="BO114" s="277" t="s">
        <v>1307</v>
      </c>
      <c r="BP114" s="274" t="s">
        <v>1307</v>
      </c>
      <c r="BQ114" s="275" t="s">
        <v>1307</v>
      </c>
      <c r="BR114" s="275" t="s">
        <v>1307</v>
      </c>
      <c r="BS114" s="277" t="s">
        <v>1307</v>
      </c>
      <c r="BT114" s="274" t="s">
        <v>1307</v>
      </c>
      <c r="BU114" s="275" t="s">
        <v>1307</v>
      </c>
      <c r="BV114" s="275" t="s">
        <v>1307</v>
      </c>
      <c r="BW114" s="277" t="s">
        <v>1307</v>
      </c>
      <c r="BX114" s="52"/>
      <c r="BY114" s="243" t="str">
        <f t="shared" si="47"/>
        <v>PCD_DPWW3_PRMVL_DLY_ST</v>
      </c>
      <c r="BZ114" s="243" t="str">
        <f t="shared" si="47"/>
        <v>PCD_DPWW3_PRMVL_DIR_ST</v>
      </c>
      <c r="CA114" s="243" t="str">
        <f t="shared" si="47"/>
        <v>PCD_DPWW3_PRMVL_DSCR_ST</v>
      </c>
      <c r="CB114" s="243" t="str">
        <f t="shared" si="47"/>
        <v>PCD_DPWW3_PRMVL_DCS_ST</v>
      </c>
      <c r="CC114" s="243" t="str">
        <f t="shared" si="47"/>
        <v>PCD_DPWW3_PRMVL_DSCS_ST</v>
      </c>
      <c r="CD114" s="243" t="str">
        <f t="shared" si="47"/>
        <v>PCD_DPWW3_PRMVL_DPP_ST</v>
      </c>
      <c r="CE114" s="243" t="str">
        <f t="shared" si="47"/>
        <v>PCD_DPWW3_PRMVL_DTPI_ST</v>
      </c>
      <c r="CF114" s="243" t="str">
        <f t="shared" si="47"/>
        <v>PCD_DPWW3_PRMVL_DCI_ST</v>
      </c>
      <c r="CG114" s="243" t="str">
        <f t="shared" si="47"/>
        <v>PCD_DPWW3_PRMVL_DSI_ST</v>
      </c>
      <c r="CH114" s="243" t="str">
        <f t="shared" si="47"/>
        <v>PCD_DPWW3_PRMVL_DER_ST</v>
      </c>
      <c r="CI114" s="243" t="str">
        <f t="shared" si="46"/>
        <v>PCD_DPWW3_PRMVL_RS_ST</v>
      </c>
      <c r="CJ114" s="243" t="str">
        <f t="shared" si="47"/>
        <v>PCD_DPWW3_PRMVL_DPLE_ST</v>
      </c>
    </row>
    <row r="115" spans="2:88" ht="15" x14ac:dyDescent="0.25">
      <c r="B115" s="197" t="str">
        <f xml:space="preserve"> B114</f>
        <v>SSC</v>
      </c>
      <c r="C115" s="306" t="s">
        <v>561</v>
      </c>
      <c r="D115" s="306" t="s">
        <v>591</v>
      </c>
      <c r="E115" s="279" t="str">
        <f>IFERROR(INDEX('[6]PCD List'!$E$3:$O$41,MATCH(DPWW3_blank!$D115,'[6]PCD List'!$D$3:$D$41,0),MATCH(DPWW3_blank!$B115,'[6]PCD List'!$E$2:$O$2,0)),"")</f>
        <v/>
      </c>
      <c r="F115" s="313" t="s">
        <v>592</v>
      </c>
      <c r="G115" s="63" t="s">
        <v>998</v>
      </c>
      <c r="H115" s="232" t="s">
        <v>153</v>
      </c>
      <c r="I115" s="233">
        <v>0</v>
      </c>
      <c r="K115" s="786"/>
      <c r="L115" s="95"/>
      <c r="M115" s="205"/>
      <c r="N115" s="206"/>
      <c r="O115" s="207"/>
      <c r="P115" s="207"/>
      <c r="Q115" s="208"/>
      <c r="R115" s="209"/>
      <c r="S115" s="207"/>
      <c r="T115" s="207"/>
      <c r="U115" s="210"/>
      <c r="V115" s="211"/>
      <c r="W115" s="207"/>
      <c r="X115" s="207"/>
      <c r="Y115" s="210"/>
      <c r="Z115" s="211"/>
      <c r="AA115" s="207"/>
      <c r="AB115" s="207"/>
      <c r="AC115" s="212"/>
      <c r="AD115" s="209"/>
      <c r="AE115" s="207"/>
      <c r="AF115" s="207"/>
      <c r="AG115" s="208"/>
      <c r="AH115" s="39"/>
      <c r="AI115" s="39"/>
      <c r="AJ115" s="235"/>
      <c r="AK115" s="94"/>
      <c r="AL115" s="94"/>
      <c r="AM115" s="94"/>
      <c r="AN115" s="94"/>
      <c r="AO115" s="94"/>
      <c r="AP115" s="94"/>
      <c r="AQ115" s="94"/>
      <c r="AR115" s="94"/>
      <c r="AS115" s="94"/>
      <c r="AT115" s="94"/>
      <c r="AU115" s="236"/>
      <c r="AW115" s="237" t="s">
        <v>1308</v>
      </c>
      <c r="AZ115" s="1" t="s">
        <v>1309</v>
      </c>
      <c r="BA115" s="289" t="s">
        <v>1310</v>
      </c>
      <c r="BC115" s="286" t="s">
        <v>1311</v>
      </c>
      <c r="BD115" s="220" t="s">
        <v>1311</v>
      </c>
      <c r="BE115" s="221" t="s">
        <v>1311</v>
      </c>
      <c r="BF115" s="221" t="s">
        <v>1311</v>
      </c>
      <c r="BG115" s="223" t="s">
        <v>1311</v>
      </c>
      <c r="BH115" s="220" t="s">
        <v>1311</v>
      </c>
      <c r="BI115" s="221" t="s">
        <v>1311</v>
      </c>
      <c r="BJ115" s="221" t="s">
        <v>1311</v>
      </c>
      <c r="BK115" s="223" t="s">
        <v>1311</v>
      </c>
      <c r="BL115" s="220" t="s">
        <v>1311</v>
      </c>
      <c r="BM115" s="221" t="s">
        <v>1311</v>
      </c>
      <c r="BN115" s="221" t="s">
        <v>1311</v>
      </c>
      <c r="BO115" s="223" t="s">
        <v>1311</v>
      </c>
      <c r="BP115" s="220" t="s">
        <v>1311</v>
      </c>
      <c r="BQ115" s="221" t="s">
        <v>1311</v>
      </c>
      <c r="BR115" s="221" t="s">
        <v>1311</v>
      </c>
      <c r="BS115" s="223" t="s">
        <v>1311</v>
      </c>
      <c r="BT115" s="220" t="s">
        <v>1311</v>
      </c>
      <c r="BU115" s="221" t="s">
        <v>1311</v>
      </c>
      <c r="BV115" s="221" t="s">
        <v>1311</v>
      </c>
      <c r="BW115" s="223" t="s">
        <v>1311</v>
      </c>
      <c r="BX115" s="52"/>
      <c r="BY115" s="307" t="s">
        <v>1312</v>
      </c>
      <c r="BZ115" s="308" t="s">
        <v>1313</v>
      </c>
      <c r="CA115" s="85" t="s">
        <v>1314</v>
      </c>
      <c r="CB115" s="85" t="s">
        <v>1315</v>
      </c>
      <c r="CC115" s="85" t="s">
        <v>1316</v>
      </c>
      <c r="CD115" s="85" t="s">
        <v>1317</v>
      </c>
      <c r="CE115" s="85" t="s">
        <v>1318</v>
      </c>
      <c r="CF115" s="85" t="s">
        <v>1319</v>
      </c>
      <c r="CG115" s="85" t="s">
        <v>1320</v>
      </c>
      <c r="CH115" s="85" t="s">
        <v>1321</v>
      </c>
      <c r="CI115" s="309" t="s">
        <v>1322</v>
      </c>
      <c r="CJ115" s="310" t="s">
        <v>1323</v>
      </c>
    </row>
    <row r="116" spans="2:88" ht="15" x14ac:dyDescent="0.25">
      <c r="B116" s="197" t="str">
        <f t="shared" ref="B116:B123" si="49" xml:space="preserve"> B115</f>
        <v>SSC</v>
      </c>
      <c r="C116" s="311" t="s">
        <v>561</v>
      </c>
      <c r="D116" s="311" t="s">
        <v>591</v>
      </c>
      <c r="E116" s="288" t="str">
        <f>IFERROR(INDEX('[6]PCD List'!$E$3:$O$41,MATCH(DPWW3_blank!$D116,'[6]PCD List'!$D$3:$D$41,0),MATCH(DPWW3_blank!$B116,'[6]PCD List'!$E$2:$O$2,0)),"")</f>
        <v/>
      </c>
      <c r="F116" s="314" t="s">
        <v>592</v>
      </c>
      <c r="G116" s="63" t="s">
        <v>1015</v>
      </c>
      <c r="H116" s="232" t="s">
        <v>153</v>
      </c>
      <c r="I116" s="233">
        <v>0</v>
      </c>
      <c r="K116" s="787"/>
      <c r="L116" s="234"/>
      <c r="M116" s="205"/>
      <c r="N116" s="206"/>
      <c r="O116" s="207"/>
      <c r="P116" s="207"/>
      <c r="Q116" s="208"/>
      <c r="R116" s="209"/>
      <c r="S116" s="207"/>
      <c r="T116" s="207"/>
      <c r="U116" s="210"/>
      <c r="V116" s="211"/>
      <c r="W116" s="207"/>
      <c r="X116" s="207"/>
      <c r="Y116" s="210"/>
      <c r="Z116" s="211"/>
      <c r="AA116" s="207"/>
      <c r="AB116" s="207"/>
      <c r="AC116" s="212"/>
      <c r="AD116" s="209"/>
      <c r="AE116" s="207"/>
      <c r="AF116" s="207"/>
      <c r="AG116" s="208"/>
      <c r="AH116" s="39"/>
      <c r="AI116" s="39"/>
      <c r="AJ116" s="235"/>
      <c r="AK116" s="94"/>
      <c r="AL116" s="94"/>
      <c r="AM116" s="94"/>
      <c r="AN116" s="94"/>
      <c r="AO116" s="94"/>
      <c r="AP116" s="94"/>
      <c r="AQ116" s="94"/>
      <c r="AR116" s="94"/>
      <c r="AS116" s="94"/>
      <c r="AT116" s="94"/>
      <c r="AU116" s="236"/>
      <c r="AW116" s="237" t="s">
        <v>1308</v>
      </c>
      <c r="AZ116" s="43" t="s">
        <v>1016</v>
      </c>
      <c r="BA116" s="238"/>
      <c r="BC116" s="289" t="s">
        <v>1324</v>
      </c>
      <c r="BD116" s="241" t="s">
        <v>1324</v>
      </c>
      <c r="BE116" s="74" t="s">
        <v>1324</v>
      </c>
      <c r="BF116" s="74" t="s">
        <v>1324</v>
      </c>
      <c r="BG116" s="242" t="s">
        <v>1324</v>
      </c>
      <c r="BH116" s="241" t="s">
        <v>1324</v>
      </c>
      <c r="BI116" s="74" t="s">
        <v>1324</v>
      </c>
      <c r="BJ116" s="74" t="s">
        <v>1324</v>
      </c>
      <c r="BK116" s="242" t="s">
        <v>1324</v>
      </c>
      <c r="BL116" s="241" t="s">
        <v>1324</v>
      </c>
      <c r="BM116" s="74" t="s">
        <v>1324</v>
      </c>
      <c r="BN116" s="74" t="s">
        <v>1324</v>
      </c>
      <c r="BO116" s="242" t="s">
        <v>1324</v>
      </c>
      <c r="BP116" s="241" t="s">
        <v>1324</v>
      </c>
      <c r="BQ116" s="74" t="s">
        <v>1324</v>
      </c>
      <c r="BR116" s="74" t="s">
        <v>1324</v>
      </c>
      <c r="BS116" s="242" t="s">
        <v>1324</v>
      </c>
      <c r="BT116" s="241" t="s">
        <v>1324</v>
      </c>
      <c r="BU116" s="74" t="s">
        <v>1324</v>
      </c>
      <c r="BV116" s="74" t="s">
        <v>1324</v>
      </c>
      <c r="BW116" s="242" t="s">
        <v>1324</v>
      </c>
      <c r="BX116" s="52"/>
      <c r="BY116" s="243" t="str">
        <f>BY$115&amp;$AZ116</f>
        <v>PCD_DPWW3_GSTW_DLY_S1</v>
      </c>
      <c r="BZ116" s="243" t="str">
        <f t="shared" ref="BZ116:CJ123" si="50">BZ$115&amp;$AZ116</f>
        <v>PCD_DPWW3_GSTW_DIR_S1</v>
      </c>
      <c r="CA116" s="243" t="str">
        <f t="shared" si="50"/>
        <v>PCD_DPWW3_GSTW_DSCR_S1</v>
      </c>
      <c r="CB116" s="243" t="str">
        <f t="shared" si="50"/>
        <v>PCD_DPWW3_GSTW_DCS_S1</v>
      </c>
      <c r="CC116" s="243" t="str">
        <f t="shared" si="50"/>
        <v>PCD_DPWW3_GSTW_DSCS_S1</v>
      </c>
      <c r="CD116" s="243" t="str">
        <f t="shared" si="50"/>
        <v>PCD_DPWW3_GSTW_DPP_S1</v>
      </c>
      <c r="CE116" s="243" t="str">
        <f t="shared" si="50"/>
        <v>PCD_DPWW3_GSTW_DTPI_S1</v>
      </c>
      <c r="CF116" s="243" t="str">
        <f t="shared" si="50"/>
        <v>PCD_DPWW3_GSTW_DCI_S1</v>
      </c>
      <c r="CG116" s="243" t="str">
        <f t="shared" si="50"/>
        <v>PCD_DPWW3_GSTW_DSI_S1</v>
      </c>
      <c r="CH116" s="243" t="str">
        <f t="shared" si="50"/>
        <v>PCD_DPWW3_GSTW_DER_S1</v>
      </c>
      <c r="CI116" s="243" t="str">
        <f t="shared" si="50"/>
        <v>PCD_DPWW3_GSTW_RS_S1</v>
      </c>
      <c r="CJ116" s="243" t="str">
        <f t="shared" si="50"/>
        <v>PCD_DPWW3_GSTW_DPLE_S1</v>
      </c>
    </row>
    <row r="117" spans="2:88" ht="15" x14ac:dyDescent="0.25">
      <c r="B117" s="197" t="str">
        <f t="shared" si="49"/>
        <v>SSC</v>
      </c>
      <c r="C117" s="311" t="s">
        <v>561</v>
      </c>
      <c r="D117" s="311" t="s">
        <v>591</v>
      </c>
      <c r="E117" s="288" t="str">
        <f>IFERROR(INDEX('[6]PCD List'!$E$3:$O$41,MATCH(DPWW3_blank!$D117,'[6]PCD List'!$D$3:$D$41,0),MATCH(DPWW3_blank!$B117,'[6]PCD List'!$E$2:$O$2,0)),"")</f>
        <v/>
      </c>
      <c r="F117" s="314" t="s">
        <v>592</v>
      </c>
      <c r="G117" s="63" t="s">
        <v>1018</v>
      </c>
      <c r="H117" s="232" t="s">
        <v>153</v>
      </c>
      <c r="I117" s="233">
        <v>0</v>
      </c>
      <c r="K117" s="787"/>
      <c r="L117" s="234"/>
      <c r="M117" s="205"/>
      <c r="N117" s="206"/>
      <c r="O117" s="207"/>
      <c r="P117" s="207"/>
      <c r="Q117" s="208"/>
      <c r="R117" s="209"/>
      <c r="S117" s="207"/>
      <c r="T117" s="207"/>
      <c r="U117" s="210"/>
      <c r="V117" s="211"/>
      <c r="W117" s="207"/>
      <c r="X117" s="207"/>
      <c r="Y117" s="210"/>
      <c r="Z117" s="211"/>
      <c r="AA117" s="207"/>
      <c r="AB117" s="207"/>
      <c r="AC117" s="212"/>
      <c r="AD117" s="209"/>
      <c r="AE117" s="207"/>
      <c r="AF117" s="207"/>
      <c r="AG117" s="208"/>
      <c r="AH117" s="39"/>
      <c r="AI117" s="39"/>
      <c r="AJ117" s="235"/>
      <c r="AK117" s="94"/>
      <c r="AL117" s="94"/>
      <c r="AM117" s="94"/>
      <c r="AN117" s="94"/>
      <c r="AO117" s="94"/>
      <c r="AP117" s="94"/>
      <c r="AQ117" s="94"/>
      <c r="AR117" s="94"/>
      <c r="AS117" s="94"/>
      <c r="AT117" s="94"/>
      <c r="AU117" s="236"/>
      <c r="AW117" s="237" t="s">
        <v>1308</v>
      </c>
      <c r="AZ117" s="43" t="s">
        <v>1019</v>
      </c>
      <c r="BA117" s="238"/>
      <c r="BC117" s="289" t="s">
        <v>1325</v>
      </c>
      <c r="BD117" s="241" t="s">
        <v>1325</v>
      </c>
      <c r="BE117" s="74" t="s">
        <v>1325</v>
      </c>
      <c r="BF117" s="74" t="s">
        <v>1325</v>
      </c>
      <c r="BG117" s="242" t="s">
        <v>1325</v>
      </c>
      <c r="BH117" s="241" t="s">
        <v>1325</v>
      </c>
      <c r="BI117" s="74" t="s">
        <v>1325</v>
      </c>
      <c r="BJ117" s="74" t="s">
        <v>1325</v>
      </c>
      <c r="BK117" s="242" t="s">
        <v>1325</v>
      </c>
      <c r="BL117" s="241" t="s">
        <v>1325</v>
      </c>
      <c r="BM117" s="74" t="s">
        <v>1325</v>
      </c>
      <c r="BN117" s="74" t="s">
        <v>1325</v>
      </c>
      <c r="BO117" s="242" t="s">
        <v>1325</v>
      </c>
      <c r="BP117" s="241" t="s">
        <v>1325</v>
      </c>
      <c r="BQ117" s="74" t="s">
        <v>1325</v>
      </c>
      <c r="BR117" s="74" t="s">
        <v>1325</v>
      </c>
      <c r="BS117" s="242" t="s">
        <v>1325</v>
      </c>
      <c r="BT117" s="241" t="s">
        <v>1325</v>
      </c>
      <c r="BU117" s="74" t="s">
        <v>1325</v>
      </c>
      <c r="BV117" s="74" t="s">
        <v>1325</v>
      </c>
      <c r="BW117" s="242" t="s">
        <v>1325</v>
      </c>
      <c r="BX117" s="52"/>
      <c r="BY117" s="243" t="str">
        <f t="shared" ref="BY117:CJ123" si="51">BY$115&amp;$AZ117</f>
        <v>PCD_DPWW3_GSTW_DLY_S2</v>
      </c>
      <c r="BZ117" s="243" t="str">
        <f t="shared" si="51"/>
        <v>PCD_DPWW3_GSTW_DIR_S2</v>
      </c>
      <c r="CA117" s="243" t="str">
        <f t="shared" si="51"/>
        <v>PCD_DPWW3_GSTW_DSCR_S2</v>
      </c>
      <c r="CB117" s="243" t="str">
        <f t="shared" si="51"/>
        <v>PCD_DPWW3_GSTW_DCS_S2</v>
      </c>
      <c r="CC117" s="243" t="str">
        <f t="shared" si="51"/>
        <v>PCD_DPWW3_GSTW_DSCS_S2</v>
      </c>
      <c r="CD117" s="243" t="str">
        <f t="shared" si="51"/>
        <v>PCD_DPWW3_GSTW_DPP_S2</v>
      </c>
      <c r="CE117" s="243" t="str">
        <f t="shared" si="51"/>
        <v>PCD_DPWW3_GSTW_DTPI_S2</v>
      </c>
      <c r="CF117" s="243" t="str">
        <f t="shared" si="51"/>
        <v>PCD_DPWW3_GSTW_DCI_S2</v>
      </c>
      <c r="CG117" s="243" t="str">
        <f t="shared" si="51"/>
        <v>PCD_DPWW3_GSTW_DSI_S2</v>
      </c>
      <c r="CH117" s="243" t="str">
        <f t="shared" si="51"/>
        <v>PCD_DPWW3_GSTW_DER_S2</v>
      </c>
      <c r="CI117" s="243" t="str">
        <f t="shared" si="50"/>
        <v>PCD_DPWW3_GSTW_RS_S2</v>
      </c>
      <c r="CJ117" s="243" t="str">
        <f t="shared" si="51"/>
        <v>PCD_DPWW3_GSTW_DPLE_S2</v>
      </c>
    </row>
    <row r="118" spans="2:88" ht="15" x14ac:dyDescent="0.25">
      <c r="B118" s="197" t="str">
        <f t="shared" si="49"/>
        <v>SSC</v>
      </c>
      <c r="C118" s="311" t="s">
        <v>561</v>
      </c>
      <c r="D118" s="311" t="s">
        <v>591</v>
      </c>
      <c r="E118" s="288" t="str">
        <f>IFERROR(INDEX('[6]PCD List'!$E$3:$O$41,MATCH(DPWW3_blank!$D118,'[6]PCD List'!$D$3:$D$41,0),MATCH(DPWW3_blank!$B118,'[6]PCD List'!$E$2:$O$2,0)),"")</f>
        <v/>
      </c>
      <c r="F118" s="314" t="s">
        <v>592</v>
      </c>
      <c r="G118" s="63" t="s">
        <v>1021</v>
      </c>
      <c r="H118" s="232" t="s">
        <v>153</v>
      </c>
      <c r="I118" s="233">
        <v>0</v>
      </c>
      <c r="K118" s="787"/>
      <c r="L118" s="234"/>
      <c r="M118" s="205"/>
      <c r="N118" s="206"/>
      <c r="O118" s="207"/>
      <c r="P118" s="207"/>
      <c r="Q118" s="208"/>
      <c r="R118" s="209"/>
      <c r="S118" s="207"/>
      <c r="T118" s="207"/>
      <c r="U118" s="210"/>
      <c r="V118" s="211"/>
      <c r="W118" s="207"/>
      <c r="X118" s="207"/>
      <c r="Y118" s="210"/>
      <c r="Z118" s="211"/>
      <c r="AA118" s="207"/>
      <c r="AB118" s="207"/>
      <c r="AC118" s="212"/>
      <c r="AD118" s="209"/>
      <c r="AE118" s="207"/>
      <c r="AF118" s="207"/>
      <c r="AG118" s="208"/>
      <c r="AH118" s="39"/>
      <c r="AI118" s="39"/>
      <c r="AJ118" s="235"/>
      <c r="AK118" s="94"/>
      <c r="AL118" s="94"/>
      <c r="AM118" s="94"/>
      <c r="AN118" s="94"/>
      <c r="AO118" s="94"/>
      <c r="AP118" s="94"/>
      <c r="AQ118" s="94"/>
      <c r="AR118" s="94"/>
      <c r="AS118" s="94"/>
      <c r="AT118" s="94"/>
      <c r="AU118" s="236"/>
      <c r="AW118" s="237" t="s">
        <v>1308</v>
      </c>
      <c r="AZ118" s="43" t="s">
        <v>1022</v>
      </c>
      <c r="BA118" s="238"/>
      <c r="BC118" s="289" t="s">
        <v>1326</v>
      </c>
      <c r="BD118" s="241" t="s">
        <v>1326</v>
      </c>
      <c r="BE118" s="74" t="s">
        <v>1326</v>
      </c>
      <c r="BF118" s="74" t="s">
        <v>1326</v>
      </c>
      <c r="BG118" s="242" t="s">
        <v>1326</v>
      </c>
      <c r="BH118" s="241" t="s">
        <v>1326</v>
      </c>
      <c r="BI118" s="74" t="s">
        <v>1326</v>
      </c>
      <c r="BJ118" s="74" t="s">
        <v>1326</v>
      </c>
      <c r="BK118" s="242" t="s">
        <v>1326</v>
      </c>
      <c r="BL118" s="241" t="s">
        <v>1326</v>
      </c>
      <c r="BM118" s="74" t="s">
        <v>1326</v>
      </c>
      <c r="BN118" s="74" t="s">
        <v>1326</v>
      </c>
      <c r="BO118" s="242" t="s">
        <v>1326</v>
      </c>
      <c r="BP118" s="241" t="s">
        <v>1326</v>
      </c>
      <c r="BQ118" s="74" t="s">
        <v>1326</v>
      </c>
      <c r="BR118" s="74" t="s">
        <v>1326</v>
      </c>
      <c r="BS118" s="242" t="s">
        <v>1326</v>
      </c>
      <c r="BT118" s="241" t="s">
        <v>1326</v>
      </c>
      <c r="BU118" s="74" t="s">
        <v>1326</v>
      </c>
      <c r="BV118" s="74" t="s">
        <v>1326</v>
      </c>
      <c r="BW118" s="242" t="s">
        <v>1326</v>
      </c>
      <c r="BX118" s="52"/>
      <c r="BY118" s="243" t="str">
        <f t="shared" si="51"/>
        <v>PCD_DPWW3_GSTW_DLY_S3</v>
      </c>
      <c r="BZ118" s="243" t="str">
        <f t="shared" si="51"/>
        <v>PCD_DPWW3_GSTW_DIR_S3</v>
      </c>
      <c r="CA118" s="243" t="str">
        <f t="shared" si="51"/>
        <v>PCD_DPWW3_GSTW_DSCR_S3</v>
      </c>
      <c r="CB118" s="243" t="str">
        <f t="shared" si="51"/>
        <v>PCD_DPWW3_GSTW_DCS_S3</v>
      </c>
      <c r="CC118" s="243" t="str">
        <f t="shared" si="51"/>
        <v>PCD_DPWW3_GSTW_DSCS_S3</v>
      </c>
      <c r="CD118" s="243" t="str">
        <f t="shared" si="51"/>
        <v>PCD_DPWW3_GSTW_DPP_S3</v>
      </c>
      <c r="CE118" s="243" t="str">
        <f t="shared" si="51"/>
        <v>PCD_DPWW3_GSTW_DTPI_S3</v>
      </c>
      <c r="CF118" s="243" t="str">
        <f t="shared" si="51"/>
        <v>PCD_DPWW3_GSTW_DCI_S3</v>
      </c>
      <c r="CG118" s="243" t="str">
        <f t="shared" si="51"/>
        <v>PCD_DPWW3_GSTW_DSI_S3</v>
      </c>
      <c r="CH118" s="243" t="str">
        <f t="shared" si="51"/>
        <v>PCD_DPWW3_GSTW_DER_S3</v>
      </c>
      <c r="CI118" s="243" t="str">
        <f t="shared" si="50"/>
        <v>PCD_DPWW3_GSTW_RS_S3</v>
      </c>
      <c r="CJ118" s="243" t="str">
        <f t="shared" si="51"/>
        <v>PCD_DPWW3_GSTW_DPLE_S3</v>
      </c>
    </row>
    <row r="119" spans="2:88" ht="15" x14ac:dyDescent="0.25">
      <c r="B119" s="197" t="str">
        <f t="shared" si="49"/>
        <v>SSC</v>
      </c>
      <c r="C119" s="311" t="s">
        <v>561</v>
      </c>
      <c r="D119" s="311" t="s">
        <v>591</v>
      </c>
      <c r="E119" s="288" t="str">
        <f>IFERROR(INDEX('[6]PCD List'!$E$3:$O$41,MATCH(DPWW3_blank!$D119,'[6]PCD List'!$D$3:$D$41,0),MATCH(DPWW3_blank!$B119,'[6]PCD List'!$E$2:$O$2,0)),"")</f>
        <v/>
      </c>
      <c r="F119" s="314" t="s">
        <v>592</v>
      </c>
      <c r="G119" s="63" t="s">
        <v>1024</v>
      </c>
      <c r="H119" s="232" t="s">
        <v>153</v>
      </c>
      <c r="I119" s="233">
        <v>0</v>
      </c>
      <c r="K119" s="787"/>
      <c r="L119" s="234"/>
      <c r="M119" s="205"/>
      <c r="N119" s="206"/>
      <c r="O119" s="207"/>
      <c r="P119" s="207"/>
      <c r="Q119" s="208"/>
      <c r="R119" s="209"/>
      <c r="S119" s="207"/>
      <c r="T119" s="207"/>
      <c r="U119" s="210"/>
      <c r="V119" s="211"/>
      <c r="W119" s="207"/>
      <c r="X119" s="207"/>
      <c r="Y119" s="210"/>
      <c r="Z119" s="211"/>
      <c r="AA119" s="207"/>
      <c r="AB119" s="207"/>
      <c r="AC119" s="212"/>
      <c r="AD119" s="209"/>
      <c r="AE119" s="207"/>
      <c r="AF119" s="207"/>
      <c r="AG119" s="208"/>
      <c r="AH119" s="39"/>
      <c r="AI119" s="39"/>
      <c r="AJ119" s="235"/>
      <c r="AK119" s="94"/>
      <c r="AL119" s="94"/>
      <c r="AM119" s="94"/>
      <c r="AN119" s="94"/>
      <c r="AO119" s="94"/>
      <c r="AP119" s="94"/>
      <c r="AQ119" s="94"/>
      <c r="AR119" s="94"/>
      <c r="AS119" s="94"/>
      <c r="AT119" s="94"/>
      <c r="AU119" s="236"/>
      <c r="AW119" s="237" t="s">
        <v>1308</v>
      </c>
      <c r="AZ119" s="43" t="s">
        <v>1025</v>
      </c>
      <c r="BA119" s="238"/>
      <c r="BC119" s="289" t="s">
        <v>1327</v>
      </c>
      <c r="BD119" s="241" t="s">
        <v>1327</v>
      </c>
      <c r="BE119" s="74" t="s">
        <v>1327</v>
      </c>
      <c r="BF119" s="74" t="s">
        <v>1327</v>
      </c>
      <c r="BG119" s="242" t="s">
        <v>1327</v>
      </c>
      <c r="BH119" s="241" t="s">
        <v>1327</v>
      </c>
      <c r="BI119" s="74" t="s">
        <v>1327</v>
      </c>
      <c r="BJ119" s="74" t="s">
        <v>1327</v>
      </c>
      <c r="BK119" s="242" t="s">
        <v>1327</v>
      </c>
      <c r="BL119" s="241" t="s">
        <v>1327</v>
      </c>
      <c r="BM119" s="74" t="s">
        <v>1327</v>
      </c>
      <c r="BN119" s="74" t="s">
        <v>1327</v>
      </c>
      <c r="BO119" s="242" t="s">
        <v>1327</v>
      </c>
      <c r="BP119" s="241" t="s">
        <v>1327</v>
      </c>
      <c r="BQ119" s="74" t="s">
        <v>1327</v>
      </c>
      <c r="BR119" s="74" t="s">
        <v>1327</v>
      </c>
      <c r="BS119" s="242" t="s">
        <v>1327</v>
      </c>
      <c r="BT119" s="241" t="s">
        <v>1327</v>
      </c>
      <c r="BU119" s="74" t="s">
        <v>1327</v>
      </c>
      <c r="BV119" s="74" t="s">
        <v>1327</v>
      </c>
      <c r="BW119" s="242" t="s">
        <v>1327</v>
      </c>
      <c r="BX119" s="52"/>
      <c r="BY119" s="243" t="str">
        <f t="shared" si="51"/>
        <v>PCD_DPWW3_GSTW_DLY_S4</v>
      </c>
      <c r="BZ119" s="243" t="str">
        <f t="shared" si="51"/>
        <v>PCD_DPWW3_GSTW_DIR_S4</v>
      </c>
      <c r="CA119" s="243" t="str">
        <f t="shared" si="51"/>
        <v>PCD_DPWW3_GSTW_DSCR_S4</v>
      </c>
      <c r="CB119" s="243" t="str">
        <f t="shared" si="51"/>
        <v>PCD_DPWW3_GSTW_DCS_S4</v>
      </c>
      <c r="CC119" s="243" t="str">
        <f t="shared" si="51"/>
        <v>PCD_DPWW3_GSTW_DSCS_S4</v>
      </c>
      <c r="CD119" s="243" t="str">
        <f t="shared" si="51"/>
        <v>PCD_DPWW3_GSTW_DPP_S4</v>
      </c>
      <c r="CE119" s="243" t="str">
        <f t="shared" si="51"/>
        <v>PCD_DPWW3_GSTW_DTPI_S4</v>
      </c>
      <c r="CF119" s="243" t="str">
        <f t="shared" si="51"/>
        <v>PCD_DPWW3_GSTW_DCI_S4</v>
      </c>
      <c r="CG119" s="243" t="str">
        <f t="shared" si="51"/>
        <v>PCD_DPWW3_GSTW_DSI_S4</v>
      </c>
      <c r="CH119" s="243" t="str">
        <f t="shared" si="51"/>
        <v>PCD_DPWW3_GSTW_DER_S4</v>
      </c>
      <c r="CI119" s="243" t="str">
        <f t="shared" si="50"/>
        <v>PCD_DPWW3_GSTW_RS_S4</v>
      </c>
      <c r="CJ119" s="243" t="str">
        <f t="shared" si="51"/>
        <v>PCD_DPWW3_GSTW_DPLE_S4</v>
      </c>
    </row>
    <row r="120" spans="2:88" ht="15" x14ac:dyDescent="0.25">
      <c r="B120" s="197" t="str">
        <f t="shared" si="49"/>
        <v>SSC</v>
      </c>
      <c r="C120" s="311" t="s">
        <v>561</v>
      </c>
      <c r="D120" s="311" t="s">
        <v>591</v>
      </c>
      <c r="E120" s="288" t="str">
        <f>IFERROR(INDEX('[6]PCD List'!$E$3:$O$41,MATCH(DPWW3_blank!$D120,'[6]PCD List'!$D$3:$D$41,0),MATCH(DPWW3_blank!$B120,'[6]PCD List'!$E$2:$O$2,0)),"")</f>
        <v/>
      </c>
      <c r="F120" s="314" t="s">
        <v>592</v>
      </c>
      <c r="G120" s="63" t="s">
        <v>1027</v>
      </c>
      <c r="H120" s="232" t="s">
        <v>153</v>
      </c>
      <c r="I120" s="233">
        <v>0</v>
      </c>
      <c r="K120" s="787"/>
      <c r="L120" s="234"/>
      <c r="M120" s="205"/>
      <c r="N120" s="206"/>
      <c r="O120" s="207"/>
      <c r="P120" s="207"/>
      <c r="Q120" s="208"/>
      <c r="R120" s="209"/>
      <c r="S120" s="207"/>
      <c r="T120" s="207"/>
      <c r="U120" s="210"/>
      <c r="V120" s="211"/>
      <c r="W120" s="207"/>
      <c r="X120" s="207"/>
      <c r="Y120" s="210"/>
      <c r="Z120" s="211"/>
      <c r="AA120" s="207"/>
      <c r="AB120" s="207"/>
      <c r="AC120" s="212"/>
      <c r="AD120" s="209"/>
      <c r="AE120" s="207"/>
      <c r="AF120" s="207"/>
      <c r="AG120" s="208"/>
      <c r="AH120" s="39"/>
      <c r="AI120" s="39"/>
      <c r="AJ120" s="235"/>
      <c r="AK120" s="94"/>
      <c r="AL120" s="94"/>
      <c r="AM120" s="94"/>
      <c r="AN120" s="94"/>
      <c r="AO120" s="94"/>
      <c r="AP120" s="94"/>
      <c r="AQ120" s="94"/>
      <c r="AR120" s="94"/>
      <c r="AS120" s="94"/>
      <c r="AT120" s="94"/>
      <c r="AU120" s="236"/>
      <c r="AW120" s="237" t="s">
        <v>1308</v>
      </c>
      <c r="AZ120" s="43" t="s">
        <v>1028</v>
      </c>
      <c r="BA120" s="238"/>
      <c r="BC120" s="289" t="s">
        <v>1328</v>
      </c>
      <c r="BD120" s="241" t="s">
        <v>1328</v>
      </c>
      <c r="BE120" s="74" t="s">
        <v>1328</v>
      </c>
      <c r="BF120" s="74" t="s">
        <v>1328</v>
      </c>
      <c r="BG120" s="242" t="s">
        <v>1328</v>
      </c>
      <c r="BH120" s="241" t="s">
        <v>1328</v>
      </c>
      <c r="BI120" s="74" t="s">
        <v>1328</v>
      </c>
      <c r="BJ120" s="74" t="s">
        <v>1328</v>
      </c>
      <c r="BK120" s="242" t="s">
        <v>1328</v>
      </c>
      <c r="BL120" s="241" t="s">
        <v>1328</v>
      </c>
      <c r="BM120" s="74" t="s">
        <v>1328</v>
      </c>
      <c r="BN120" s="74" t="s">
        <v>1328</v>
      </c>
      <c r="BO120" s="242" t="s">
        <v>1328</v>
      </c>
      <c r="BP120" s="241" t="s">
        <v>1328</v>
      </c>
      <c r="BQ120" s="74" t="s">
        <v>1328</v>
      </c>
      <c r="BR120" s="74" t="s">
        <v>1328</v>
      </c>
      <c r="BS120" s="242" t="s">
        <v>1328</v>
      </c>
      <c r="BT120" s="241" t="s">
        <v>1328</v>
      </c>
      <c r="BU120" s="74" t="s">
        <v>1328</v>
      </c>
      <c r="BV120" s="74" t="s">
        <v>1328</v>
      </c>
      <c r="BW120" s="242" t="s">
        <v>1328</v>
      </c>
      <c r="BX120" s="52"/>
      <c r="BY120" s="243" t="str">
        <f t="shared" si="51"/>
        <v>PCD_DPWW3_GSTW_DLY_S5</v>
      </c>
      <c r="BZ120" s="243" t="str">
        <f t="shared" si="51"/>
        <v>PCD_DPWW3_GSTW_DIR_S5</v>
      </c>
      <c r="CA120" s="243" t="str">
        <f t="shared" si="51"/>
        <v>PCD_DPWW3_GSTW_DSCR_S5</v>
      </c>
      <c r="CB120" s="243" t="str">
        <f t="shared" si="51"/>
        <v>PCD_DPWW3_GSTW_DCS_S5</v>
      </c>
      <c r="CC120" s="243" t="str">
        <f t="shared" si="51"/>
        <v>PCD_DPWW3_GSTW_DSCS_S5</v>
      </c>
      <c r="CD120" s="243" t="str">
        <f t="shared" si="51"/>
        <v>PCD_DPWW3_GSTW_DPP_S5</v>
      </c>
      <c r="CE120" s="243" t="str">
        <f t="shared" si="51"/>
        <v>PCD_DPWW3_GSTW_DTPI_S5</v>
      </c>
      <c r="CF120" s="243" t="str">
        <f t="shared" si="51"/>
        <v>PCD_DPWW3_GSTW_DCI_S5</v>
      </c>
      <c r="CG120" s="243" t="str">
        <f t="shared" si="51"/>
        <v>PCD_DPWW3_GSTW_DSI_S5</v>
      </c>
      <c r="CH120" s="243" t="str">
        <f t="shared" si="51"/>
        <v>PCD_DPWW3_GSTW_DER_S5</v>
      </c>
      <c r="CI120" s="243" t="str">
        <f t="shared" si="50"/>
        <v>PCD_DPWW3_GSTW_RS_S5</v>
      </c>
      <c r="CJ120" s="243" t="str">
        <f t="shared" si="51"/>
        <v>PCD_DPWW3_GSTW_DPLE_S5</v>
      </c>
    </row>
    <row r="121" spans="2:88" ht="15" x14ac:dyDescent="0.25">
      <c r="B121" s="197" t="str">
        <f t="shared" si="49"/>
        <v>SSC</v>
      </c>
      <c r="C121" s="311" t="s">
        <v>561</v>
      </c>
      <c r="D121" s="311" t="s">
        <v>591</v>
      </c>
      <c r="E121" s="288" t="str">
        <f>IFERROR(INDEX('[6]PCD List'!$E$3:$O$41,MATCH(DPWW3_blank!$D121,'[6]PCD List'!$D$3:$D$41,0),MATCH(DPWW3_blank!$B121,'[6]PCD List'!$E$2:$O$2,0)),"")</f>
        <v/>
      </c>
      <c r="F121" s="314" t="s">
        <v>592</v>
      </c>
      <c r="G121" s="63" t="s">
        <v>1030</v>
      </c>
      <c r="H121" s="232" t="s">
        <v>153</v>
      </c>
      <c r="I121" s="233">
        <v>0</v>
      </c>
      <c r="K121" s="787"/>
      <c r="L121" s="234"/>
      <c r="M121" s="205"/>
      <c r="N121" s="206"/>
      <c r="O121" s="207"/>
      <c r="P121" s="207"/>
      <c r="Q121" s="208"/>
      <c r="R121" s="209"/>
      <c r="S121" s="207"/>
      <c r="T121" s="207"/>
      <c r="U121" s="210"/>
      <c r="V121" s="211"/>
      <c r="W121" s="207"/>
      <c r="X121" s="207"/>
      <c r="Y121" s="210"/>
      <c r="Z121" s="211"/>
      <c r="AA121" s="207"/>
      <c r="AB121" s="207"/>
      <c r="AC121" s="212"/>
      <c r="AD121" s="209"/>
      <c r="AE121" s="207"/>
      <c r="AF121" s="207"/>
      <c r="AG121" s="208"/>
      <c r="AH121" s="39"/>
      <c r="AI121" s="39"/>
      <c r="AJ121" s="235"/>
      <c r="AK121" s="94"/>
      <c r="AL121" s="94"/>
      <c r="AM121" s="94"/>
      <c r="AN121" s="94"/>
      <c r="AO121" s="94"/>
      <c r="AP121" s="94"/>
      <c r="AQ121" s="94"/>
      <c r="AR121" s="94"/>
      <c r="AS121" s="94"/>
      <c r="AT121" s="94"/>
      <c r="AU121" s="236"/>
      <c r="AW121" s="237" t="s">
        <v>1308</v>
      </c>
      <c r="AZ121" s="43" t="s">
        <v>1031</v>
      </c>
      <c r="BA121" s="238"/>
      <c r="BC121" s="289" t="s">
        <v>1329</v>
      </c>
      <c r="BD121" s="241" t="s">
        <v>1329</v>
      </c>
      <c r="BE121" s="74" t="s">
        <v>1329</v>
      </c>
      <c r="BF121" s="74" t="s">
        <v>1329</v>
      </c>
      <c r="BG121" s="242" t="s">
        <v>1329</v>
      </c>
      <c r="BH121" s="241" t="s">
        <v>1329</v>
      </c>
      <c r="BI121" s="74" t="s">
        <v>1329</v>
      </c>
      <c r="BJ121" s="74" t="s">
        <v>1329</v>
      </c>
      <c r="BK121" s="242" t="s">
        <v>1329</v>
      </c>
      <c r="BL121" s="241" t="s">
        <v>1329</v>
      </c>
      <c r="BM121" s="74" t="s">
        <v>1329</v>
      </c>
      <c r="BN121" s="74" t="s">
        <v>1329</v>
      </c>
      <c r="BO121" s="242" t="s">
        <v>1329</v>
      </c>
      <c r="BP121" s="241" t="s">
        <v>1329</v>
      </c>
      <c r="BQ121" s="74" t="s">
        <v>1329</v>
      </c>
      <c r="BR121" s="74" t="s">
        <v>1329</v>
      </c>
      <c r="BS121" s="242" t="s">
        <v>1329</v>
      </c>
      <c r="BT121" s="241" t="s">
        <v>1329</v>
      </c>
      <c r="BU121" s="74" t="s">
        <v>1329</v>
      </c>
      <c r="BV121" s="74" t="s">
        <v>1329</v>
      </c>
      <c r="BW121" s="242" t="s">
        <v>1329</v>
      </c>
      <c r="BX121" s="52"/>
      <c r="BY121" s="243" t="str">
        <f t="shared" si="51"/>
        <v>PCD_DPWW3_GSTW_DLY_S6</v>
      </c>
      <c r="BZ121" s="243" t="str">
        <f t="shared" si="51"/>
        <v>PCD_DPWW3_GSTW_DIR_S6</v>
      </c>
      <c r="CA121" s="243" t="str">
        <f t="shared" si="51"/>
        <v>PCD_DPWW3_GSTW_DSCR_S6</v>
      </c>
      <c r="CB121" s="243" t="str">
        <f t="shared" si="51"/>
        <v>PCD_DPWW3_GSTW_DCS_S6</v>
      </c>
      <c r="CC121" s="243" t="str">
        <f t="shared" si="51"/>
        <v>PCD_DPWW3_GSTW_DSCS_S6</v>
      </c>
      <c r="CD121" s="243" t="str">
        <f t="shared" si="51"/>
        <v>PCD_DPWW3_GSTW_DPP_S6</v>
      </c>
      <c r="CE121" s="243" t="str">
        <f t="shared" si="51"/>
        <v>PCD_DPWW3_GSTW_DTPI_S6</v>
      </c>
      <c r="CF121" s="243" t="str">
        <f t="shared" si="51"/>
        <v>PCD_DPWW3_GSTW_DCI_S6</v>
      </c>
      <c r="CG121" s="243" t="str">
        <f t="shared" si="51"/>
        <v>PCD_DPWW3_GSTW_DSI_S6</v>
      </c>
      <c r="CH121" s="243" t="str">
        <f t="shared" si="51"/>
        <v>PCD_DPWW3_GSTW_DER_S6</v>
      </c>
      <c r="CI121" s="243" t="str">
        <f t="shared" si="50"/>
        <v>PCD_DPWW3_GSTW_RS_S6</v>
      </c>
      <c r="CJ121" s="243" t="str">
        <f t="shared" si="51"/>
        <v>PCD_DPWW3_GSTW_DPLE_S6</v>
      </c>
    </row>
    <row r="122" spans="2:88" ht="15" x14ac:dyDescent="0.25">
      <c r="B122" s="290" t="str">
        <f t="shared" si="49"/>
        <v>SSC</v>
      </c>
      <c r="C122" s="312" t="s">
        <v>561</v>
      </c>
      <c r="D122" s="312" t="s">
        <v>591</v>
      </c>
      <c r="E122" s="246" t="str">
        <f>IFERROR(INDEX('[6]PCD List'!$E$3:$O$41,MATCH(DPWW3_blank!$D122,'[6]PCD List'!$D$3:$D$41,0),MATCH(DPWW3_blank!$B122,'[6]PCD List'!$E$2:$O$2,0)),"")</f>
        <v/>
      </c>
      <c r="F122" s="315" t="s">
        <v>592</v>
      </c>
      <c r="G122" s="63" t="s">
        <v>1033</v>
      </c>
      <c r="H122" s="232" t="s">
        <v>153</v>
      </c>
      <c r="I122" s="233">
        <v>0</v>
      </c>
      <c r="K122" s="787"/>
      <c r="L122" s="234"/>
      <c r="M122" s="251"/>
      <c r="N122" s="252"/>
      <c r="O122" s="253"/>
      <c r="P122" s="253"/>
      <c r="Q122" s="254"/>
      <c r="R122" s="255"/>
      <c r="S122" s="253"/>
      <c r="T122" s="253"/>
      <c r="U122" s="256"/>
      <c r="V122" s="257"/>
      <c r="W122" s="253"/>
      <c r="X122" s="253"/>
      <c r="Y122" s="256"/>
      <c r="Z122" s="257"/>
      <c r="AA122" s="253"/>
      <c r="AB122" s="253"/>
      <c r="AC122" s="258"/>
      <c r="AD122" s="255"/>
      <c r="AE122" s="253"/>
      <c r="AF122" s="253"/>
      <c r="AG122" s="254"/>
      <c r="AH122" s="39"/>
      <c r="AI122" s="39"/>
      <c r="AJ122" s="235"/>
      <c r="AK122" s="94"/>
      <c r="AL122" s="94"/>
      <c r="AM122" s="94"/>
      <c r="AN122" s="94"/>
      <c r="AO122" s="94"/>
      <c r="AP122" s="94"/>
      <c r="AQ122" s="94"/>
      <c r="AR122" s="94"/>
      <c r="AS122" s="94"/>
      <c r="AT122" s="94"/>
      <c r="AU122" s="236"/>
      <c r="AW122" s="237" t="s">
        <v>1308</v>
      </c>
      <c r="AZ122" s="43" t="s">
        <v>1034</v>
      </c>
      <c r="BA122" s="238"/>
      <c r="BC122" s="289" t="s">
        <v>1330</v>
      </c>
      <c r="BD122" s="241" t="s">
        <v>1330</v>
      </c>
      <c r="BE122" s="74" t="s">
        <v>1330</v>
      </c>
      <c r="BF122" s="74" t="s">
        <v>1330</v>
      </c>
      <c r="BG122" s="242" t="s">
        <v>1330</v>
      </c>
      <c r="BH122" s="241" t="s">
        <v>1330</v>
      </c>
      <c r="BI122" s="74" t="s">
        <v>1330</v>
      </c>
      <c r="BJ122" s="74" t="s">
        <v>1330</v>
      </c>
      <c r="BK122" s="242" t="s">
        <v>1330</v>
      </c>
      <c r="BL122" s="241" t="s">
        <v>1330</v>
      </c>
      <c r="BM122" s="74" t="s">
        <v>1330</v>
      </c>
      <c r="BN122" s="74" t="s">
        <v>1330</v>
      </c>
      <c r="BO122" s="242" t="s">
        <v>1330</v>
      </c>
      <c r="BP122" s="241" t="s">
        <v>1330</v>
      </c>
      <c r="BQ122" s="74" t="s">
        <v>1330</v>
      </c>
      <c r="BR122" s="74" t="s">
        <v>1330</v>
      </c>
      <c r="BS122" s="242" t="s">
        <v>1330</v>
      </c>
      <c r="BT122" s="241" t="s">
        <v>1330</v>
      </c>
      <c r="BU122" s="74" t="s">
        <v>1330</v>
      </c>
      <c r="BV122" s="74" t="s">
        <v>1330</v>
      </c>
      <c r="BW122" s="242" t="s">
        <v>1330</v>
      </c>
      <c r="BX122" s="52"/>
      <c r="BY122" s="243" t="str">
        <f t="shared" si="51"/>
        <v>PCD_DPWW3_GSTW_DLY_S7</v>
      </c>
      <c r="BZ122" s="243" t="str">
        <f t="shared" si="51"/>
        <v>PCD_DPWW3_GSTW_DIR_S7</v>
      </c>
      <c r="CA122" s="243" t="str">
        <f t="shared" si="51"/>
        <v>PCD_DPWW3_GSTW_DSCR_S7</v>
      </c>
      <c r="CB122" s="243" t="str">
        <f t="shared" si="51"/>
        <v>PCD_DPWW3_GSTW_DCS_S7</v>
      </c>
      <c r="CC122" s="243" t="str">
        <f t="shared" si="51"/>
        <v>PCD_DPWW3_GSTW_DSCS_S7</v>
      </c>
      <c r="CD122" s="243" t="str">
        <f t="shared" si="51"/>
        <v>PCD_DPWW3_GSTW_DPP_S7</v>
      </c>
      <c r="CE122" s="243" t="str">
        <f t="shared" si="51"/>
        <v>PCD_DPWW3_GSTW_DTPI_S7</v>
      </c>
      <c r="CF122" s="243" t="str">
        <f t="shared" si="51"/>
        <v>PCD_DPWW3_GSTW_DCI_S7</v>
      </c>
      <c r="CG122" s="243" t="str">
        <f t="shared" si="51"/>
        <v>PCD_DPWW3_GSTW_DSI_S7</v>
      </c>
      <c r="CH122" s="243" t="str">
        <f t="shared" si="51"/>
        <v>PCD_DPWW3_GSTW_DER_S7</v>
      </c>
      <c r="CI122" s="243" t="str">
        <f t="shared" si="50"/>
        <v>PCD_DPWW3_GSTW_RS_S7</v>
      </c>
      <c r="CJ122" s="243" t="str">
        <f t="shared" si="51"/>
        <v>PCD_DPWW3_GSTW_DPLE_S7</v>
      </c>
    </row>
    <row r="123" spans="2:88" ht="15.6" thickBot="1" x14ac:dyDescent="0.3">
      <c r="B123" s="293" t="str">
        <f t="shared" si="49"/>
        <v>SSC</v>
      </c>
      <c r="C123" s="261" t="s">
        <v>561</v>
      </c>
      <c r="D123" s="261" t="s">
        <v>591</v>
      </c>
      <c r="E123" s="295" t="str">
        <f>IFERROR(INDEX('[6]PCD List'!$E$3:$O$41,MATCH(DPWW3_blank!$D123,'[6]PCD List'!$D$3:$D$41,0),MATCH(DPWW3_blank!$B123,'[6]PCD List'!$E$2:$O$2,0)),"")</f>
        <v/>
      </c>
      <c r="F123" s="316" t="s">
        <v>592</v>
      </c>
      <c r="G123" s="264" t="s">
        <v>1036</v>
      </c>
      <c r="H123" s="265" t="s">
        <v>153</v>
      </c>
      <c r="I123" s="266">
        <v>0</v>
      </c>
      <c r="K123" s="788"/>
      <c r="L123" s="234"/>
      <c r="M123" s="267">
        <f>SUM( M115:M121)</f>
        <v>0</v>
      </c>
      <c r="N123" s="297">
        <f t="shared" ref="N123:AG123" si="52">SUM( N115:N121)</f>
        <v>0</v>
      </c>
      <c r="O123" s="268">
        <f t="shared" si="52"/>
        <v>0</v>
      </c>
      <c r="P123" s="268">
        <f t="shared" si="52"/>
        <v>0</v>
      </c>
      <c r="Q123" s="268">
        <f t="shared" si="52"/>
        <v>0</v>
      </c>
      <c r="R123" s="268">
        <f t="shared" si="52"/>
        <v>0</v>
      </c>
      <c r="S123" s="268">
        <f t="shared" si="52"/>
        <v>0</v>
      </c>
      <c r="T123" s="268">
        <f t="shared" si="52"/>
        <v>0</v>
      </c>
      <c r="U123" s="268">
        <f t="shared" si="52"/>
        <v>0</v>
      </c>
      <c r="V123" s="268">
        <f t="shared" si="52"/>
        <v>0</v>
      </c>
      <c r="W123" s="268">
        <f t="shared" si="52"/>
        <v>0</v>
      </c>
      <c r="X123" s="268">
        <f t="shared" si="52"/>
        <v>0</v>
      </c>
      <c r="Y123" s="268">
        <f t="shared" si="52"/>
        <v>0</v>
      </c>
      <c r="Z123" s="268">
        <f t="shared" si="52"/>
        <v>0</v>
      </c>
      <c r="AA123" s="268">
        <f t="shared" si="52"/>
        <v>0</v>
      </c>
      <c r="AB123" s="268">
        <f t="shared" si="52"/>
        <v>0</v>
      </c>
      <c r="AC123" s="268">
        <f t="shared" si="52"/>
        <v>0</v>
      </c>
      <c r="AD123" s="268">
        <f t="shared" si="52"/>
        <v>0</v>
      </c>
      <c r="AE123" s="268">
        <f t="shared" si="52"/>
        <v>0</v>
      </c>
      <c r="AF123" s="268">
        <f t="shared" si="52"/>
        <v>0</v>
      </c>
      <c r="AG123" s="268">
        <f t="shared" si="52"/>
        <v>0</v>
      </c>
      <c r="AH123" s="39"/>
      <c r="AI123" s="39"/>
      <c r="AJ123" s="269"/>
      <c r="AK123" s="270"/>
      <c r="AL123" s="270"/>
      <c r="AM123" s="270"/>
      <c r="AN123" s="270"/>
      <c r="AO123" s="270"/>
      <c r="AP123" s="270"/>
      <c r="AQ123" s="270"/>
      <c r="AR123" s="270"/>
      <c r="AS123" s="270"/>
      <c r="AT123" s="270"/>
      <c r="AU123" s="271"/>
      <c r="AW123" s="237" t="s">
        <v>1308</v>
      </c>
      <c r="AZ123" s="43" t="s">
        <v>1037</v>
      </c>
      <c r="BA123" s="238"/>
      <c r="BC123" s="298" t="s">
        <v>1331</v>
      </c>
      <c r="BD123" s="274" t="s">
        <v>1331</v>
      </c>
      <c r="BE123" s="275" t="s">
        <v>1331</v>
      </c>
      <c r="BF123" s="275" t="s">
        <v>1331</v>
      </c>
      <c r="BG123" s="277" t="s">
        <v>1331</v>
      </c>
      <c r="BH123" s="274" t="s">
        <v>1331</v>
      </c>
      <c r="BI123" s="275" t="s">
        <v>1331</v>
      </c>
      <c r="BJ123" s="275" t="s">
        <v>1331</v>
      </c>
      <c r="BK123" s="277" t="s">
        <v>1331</v>
      </c>
      <c r="BL123" s="274" t="s">
        <v>1331</v>
      </c>
      <c r="BM123" s="275" t="s">
        <v>1331</v>
      </c>
      <c r="BN123" s="275" t="s">
        <v>1331</v>
      </c>
      <c r="BO123" s="277" t="s">
        <v>1331</v>
      </c>
      <c r="BP123" s="274" t="s">
        <v>1331</v>
      </c>
      <c r="BQ123" s="275" t="s">
        <v>1331</v>
      </c>
      <c r="BR123" s="275" t="s">
        <v>1331</v>
      </c>
      <c r="BS123" s="277" t="s">
        <v>1331</v>
      </c>
      <c r="BT123" s="274" t="s">
        <v>1331</v>
      </c>
      <c r="BU123" s="275" t="s">
        <v>1331</v>
      </c>
      <c r="BV123" s="275" t="s">
        <v>1331</v>
      </c>
      <c r="BW123" s="277" t="s">
        <v>1331</v>
      </c>
      <c r="BX123" s="52"/>
      <c r="BY123" s="243" t="str">
        <f t="shared" si="51"/>
        <v>PCD_DPWW3_GSTW_DLY_ST</v>
      </c>
      <c r="BZ123" s="243" t="str">
        <f t="shared" si="51"/>
        <v>PCD_DPWW3_GSTW_DIR_ST</v>
      </c>
      <c r="CA123" s="243" t="str">
        <f t="shared" si="51"/>
        <v>PCD_DPWW3_GSTW_DSCR_ST</v>
      </c>
      <c r="CB123" s="243" t="str">
        <f t="shared" si="51"/>
        <v>PCD_DPWW3_GSTW_DCS_ST</v>
      </c>
      <c r="CC123" s="243" t="str">
        <f t="shared" si="51"/>
        <v>PCD_DPWW3_GSTW_DSCS_ST</v>
      </c>
      <c r="CD123" s="243" t="str">
        <f t="shared" si="51"/>
        <v>PCD_DPWW3_GSTW_DPP_ST</v>
      </c>
      <c r="CE123" s="243" t="str">
        <f t="shared" si="51"/>
        <v>PCD_DPWW3_GSTW_DTPI_ST</v>
      </c>
      <c r="CF123" s="243" t="str">
        <f t="shared" si="51"/>
        <v>PCD_DPWW3_GSTW_DCI_ST</v>
      </c>
      <c r="CG123" s="243" t="str">
        <f t="shared" si="51"/>
        <v>PCD_DPWW3_GSTW_DSI_ST</v>
      </c>
      <c r="CH123" s="243" t="str">
        <f t="shared" si="51"/>
        <v>PCD_DPWW3_GSTW_DER_ST</v>
      </c>
      <c r="CI123" s="243" t="str">
        <f t="shared" si="50"/>
        <v>PCD_DPWW3_GSTW_RS_ST</v>
      </c>
      <c r="CJ123" s="243" t="str">
        <f t="shared" si="51"/>
        <v>PCD_DPWW3_GSTW_DPLE_ST</v>
      </c>
    </row>
    <row r="124" spans="2:88" ht="15" x14ac:dyDescent="0.25">
      <c r="B124" s="197" t="str">
        <f xml:space="preserve"> B123</f>
        <v>SSC</v>
      </c>
      <c r="C124" s="306" t="s">
        <v>561</v>
      </c>
      <c r="D124" s="306" t="s">
        <v>600</v>
      </c>
      <c r="E124" s="279" t="str">
        <f>IFERROR(INDEX('[6]PCD List'!$E$3:$O$41,MATCH(DPWW3_blank!$D124,'[6]PCD List'!$D$3:$D$41,0),MATCH(DPWW3_blank!$B124,'[6]PCD List'!$E$2:$O$2,0)),"")</f>
        <v/>
      </c>
      <c r="F124" s="313" t="s">
        <v>601</v>
      </c>
      <c r="G124" s="63" t="s">
        <v>998</v>
      </c>
      <c r="H124" s="232" t="s">
        <v>153</v>
      </c>
      <c r="I124" s="233">
        <v>0</v>
      </c>
      <c r="K124" s="786"/>
      <c r="L124" s="95"/>
      <c r="M124" s="205"/>
      <c r="N124" s="206"/>
      <c r="O124" s="207"/>
      <c r="P124" s="207"/>
      <c r="Q124" s="208"/>
      <c r="R124" s="209"/>
      <c r="S124" s="207"/>
      <c r="T124" s="207"/>
      <c r="U124" s="210"/>
      <c r="V124" s="211"/>
      <c r="W124" s="207"/>
      <c r="X124" s="207"/>
      <c r="Y124" s="210"/>
      <c r="Z124" s="211"/>
      <c r="AA124" s="207"/>
      <c r="AB124" s="207"/>
      <c r="AC124" s="212"/>
      <c r="AD124" s="209"/>
      <c r="AE124" s="207"/>
      <c r="AF124" s="207"/>
      <c r="AG124" s="208"/>
      <c r="AH124" s="39"/>
      <c r="AI124" s="39"/>
      <c r="AJ124" s="235"/>
      <c r="AK124" s="94"/>
      <c r="AL124" s="94"/>
      <c r="AM124" s="94"/>
      <c r="AN124" s="94"/>
      <c r="AO124" s="94"/>
      <c r="AP124" s="94"/>
      <c r="AQ124" s="94"/>
      <c r="AR124" s="94"/>
      <c r="AS124" s="94"/>
      <c r="AT124" s="94"/>
      <c r="AU124" s="236"/>
      <c r="AW124" s="237" t="s">
        <v>1332</v>
      </c>
      <c r="AZ124" s="1" t="s">
        <v>1333</v>
      </c>
      <c r="BA124" s="289" t="s">
        <v>1334</v>
      </c>
      <c r="BC124" s="286" t="s">
        <v>1335</v>
      </c>
      <c r="BD124" s="220" t="s">
        <v>1335</v>
      </c>
      <c r="BE124" s="221" t="s">
        <v>1335</v>
      </c>
      <c r="BF124" s="221" t="s">
        <v>1335</v>
      </c>
      <c r="BG124" s="223" t="s">
        <v>1335</v>
      </c>
      <c r="BH124" s="220" t="s">
        <v>1335</v>
      </c>
      <c r="BI124" s="221" t="s">
        <v>1335</v>
      </c>
      <c r="BJ124" s="221" t="s">
        <v>1335</v>
      </c>
      <c r="BK124" s="223" t="s">
        <v>1335</v>
      </c>
      <c r="BL124" s="220" t="s">
        <v>1335</v>
      </c>
      <c r="BM124" s="221" t="s">
        <v>1335</v>
      </c>
      <c r="BN124" s="221" t="s">
        <v>1335</v>
      </c>
      <c r="BO124" s="223" t="s">
        <v>1335</v>
      </c>
      <c r="BP124" s="220" t="s">
        <v>1335</v>
      </c>
      <c r="BQ124" s="221" t="s">
        <v>1335</v>
      </c>
      <c r="BR124" s="221" t="s">
        <v>1335</v>
      </c>
      <c r="BS124" s="223" t="s">
        <v>1335</v>
      </c>
      <c r="BT124" s="220" t="s">
        <v>1335</v>
      </c>
      <c r="BU124" s="221" t="s">
        <v>1335</v>
      </c>
      <c r="BV124" s="221" t="s">
        <v>1335</v>
      </c>
      <c r="BW124" s="223" t="s">
        <v>1335</v>
      </c>
      <c r="BX124" s="52"/>
      <c r="BY124" s="307" t="s">
        <v>1336</v>
      </c>
      <c r="BZ124" s="308" t="s">
        <v>1337</v>
      </c>
      <c r="CA124" s="85" t="s">
        <v>1338</v>
      </c>
      <c r="CB124" s="85" t="s">
        <v>1339</v>
      </c>
      <c r="CC124" s="85" t="s">
        <v>1340</v>
      </c>
      <c r="CD124" s="85" t="s">
        <v>1341</v>
      </c>
      <c r="CE124" s="85" t="s">
        <v>1342</v>
      </c>
      <c r="CF124" s="85" t="s">
        <v>1343</v>
      </c>
      <c r="CG124" s="85" t="s">
        <v>1344</v>
      </c>
      <c r="CH124" s="85" t="s">
        <v>1345</v>
      </c>
      <c r="CI124" s="309" t="s">
        <v>1346</v>
      </c>
      <c r="CJ124" s="310" t="s">
        <v>1347</v>
      </c>
    </row>
    <row r="125" spans="2:88" ht="15" x14ac:dyDescent="0.25">
      <c r="B125" s="197" t="str">
        <f t="shared" ref="B125:B132" si="53" xml:space="preserve"> B124</f>
        <v>SSC</v>
      </c>
      <c r="C125" s="311" t="s">
        <v>561</v>
      </c>
      <c r="D125" s="311" t="s">
        <v>600</v>
      </c>
      <c r="E125" s="288" t="str">
        <f>IFERROR(INDEX('[6]PCD List'!$E$3:$O$41,MATCH(DPWW3_blank!$D125,'[6]PCD List'!$D$3:$D$41,0),MATCH(DPWW3_blank!$B125,'[6]PCD List'!$E$2:$O$2,0)),"")</f>
        <v/>
      </c>
      <c r="F125" s="314" t="s">
        <v>601</v>
      </c>
      <c r="G125" s="63" t="s">
        <v>1015</v>
      </c>
      <c r="H125" s="232" t="s">
        <v>153</v>
      </c>
      <c r="I125" s="233">
        <v>0</v>
      </c>
      <c r="K125" s="787"/>
      <c r="L125" s="234"/>
      <c r="M125" s="205"/>
      <c r="N125" s="206"/>
      <c r="O125" s="207"/>
      <c r="P125" s="207"/>
      <c r="Q125" s="208"/>
      <c r="R125" s="209"/>
      <c r="S125" s="207"/>
      <c r="T125" s="207"/>
      <c r="U125" s="210"/>
      <c r="V125" s="211"/>
      <c r="W125" s="207"/>
      <c r="X125" s="207"/>
      <c r="Y125" s="210"/>
      <c r="Z125" s="211"/>
      <c r="AA125" s="207"/>
      <c r="AB125" s="207"/>
      <c r="AC125" s="212"/>
      <c r="AD125" s="209"/>
      <c r="AE125" s="207"/>
      <c r="AF125" s="207"/>
      <c r="AG125" s="208"/>
      <c r="AH125" s="39"/>
      <c r="AI125" s="39"/>
      <c r="AJ125" s="235"/>
      <c r="AK125" s="94"/>
      <c r="AL125" s="94"/>
      <c r="AM125" s="94"/>
      <c r="AN125" s="94"/>
      <c r="AO125" s="94"/>
      <c r="AP125" s="94"/>
      <c r="AQ125" s="94"/>
      <c r="AR125" s="94"/>
      <c r="AS125" s="94"/>
      <c r="AT125" s="94"/>
      <c r="AU125" s="236"/>
      <c r="AW125" s="237" t="s">
        <v>1332</v>
      </c>
      <c r="AZ125" s="43" t="s">
        <v>1016</v>
      </c>
      <c r="BA125" s="238"/>
      <c r="BC125" s="289" t="s">
        <v>1348</v>
      </c>
      <c r="BD125" s="241" t="s">
        <v>1348</v>
      </c>
      <c r="BE125" s="74" t="s">
        <v>1348</v>
      </c>
      <c r="BF125" s="74" t="s">
        <v>1348</v>
      </c>
      <c r="BG125" s="242" t="s">
        <v>1348</v>
      </c>
      <c r="BH125" s="241" t="s">
        <v>1348</v>
      </c>
      <c r="BI125" s="74" t="s">
        <v>1348</v>
      </c>
      <c r="BJ125" s="74" t="s">
        <v>1348</v>
      </c>
      <c r="BK125" s="242" t="s">
        <v>1348</v>
      </c>
      <c r="BL125" s="241" t="s">
        <v>1348</v>
      </c>
      <c r="BM125" s="74" t="s">
        <v>1348</v>
      </c>
      <c r="BN125" s="74" t="s">
        <v>1348</v>
      </c>
      <c r="BO125" s="242" t="s">
        <v>1348</v>
      </c>
      <c r="BP125" s="241" t="s">
        <v>1348</v>
      </c>
      <c r="BQ125" s="74" t="s">
        <v>1348</v>
      </c>
      <c r="BR125" s="74" t="s">
        <v>1348</v>
      </c>
      <c r="BS125" s="242" t="s">
        <v>1348</v>
      </c>
      <c r="BT125" s="241" t="s">
        <v>1348</v>
      </c>
      <c r="BU125" s="74" t="s">
        <v>1348</v>
      </c>
      <c r="BV125" s="74" t="s">
        <v>1348</v>
      </c>
      <c r="BW125" s="242" t="s">
        <v>1348</v>
      </c>
      <c r="BX125" s="52"/>
      <c r="BY125" s="243" t="str">
        <f>BY$124&amp;$AZ125</f>
        <v>PCD_DPWW3_TTSP_DLY_S1</v>
      </c>
      <c r="BZ125" s="243" t="str">
        <f t="shared" ref="BZ125:CJ132" si="54">BZ$124&amp;$AZ125</f>
        <v>PCD_DPWW3_TTSP_DIR_S1</v>
      </c>
      <c r="CA125" s="243" t="str">
        <f t="shared" si="54"/>
        <v>PCD_DPWW3_TTSP_DSCR_S1</v>
      </c>
      <c r="CB125" s="243" t="str">
        <f t="shared" si="54"/>
        <v>PCD_DPWW3_TTSP_DCS_S1</v>
      </c>
      <c r="CC125" s="243" t="str">
        <f t="shared" si="54"/>
        <v>PCD_DPWW3_TTSP_DSCS_S1</v>
      </c>
      <c r="CD125" s="243" t="str">
        <f t="shared" si="54"/>
        <v>PCD_DPWW3_TTSP_DPP_S1</v>
      </c>
      <c r="CE125" s="243" t="str">
        <f t="shared" si="54"/>
        <v>PCD_DPWW3_TTSP_DTPI_S1</v>
      </c>
      <c r="CF125" s="243" t="str">
        <f t="shared" si="54"/>
        <v>PCD_DPWW3_TTSP_DCI_S1</v>
      </c>
      <c r="CG125" s="243" t="str">
        <f t="shared" si="54"/>
        <v>PCD_DPWW3_TTSP_DSI_S1</v>
      </c>
      <c r="CH125" s="243" t="str">
        <f t="shared" si="54"/>
        <v>PCD_DPWW3_TTSP_DER_S1</v>
      </c>
      <c r="CI125" s="243" t="str">
        <f t="shared" si="54"/>
        <v>PCD_DPWW3_TTSP_RS_S1</v>
      </c>
      <c r="CJ125" s="243" t="str">
        <f t="shared" si="54"/>
        <v>PCD_DPWW3_TTSP_DPLE_S1</v>
      </c>
    </row>
    <row r="126" spans="2:88" ht="15" x14ac:dyDescent="0.25">
      <c r="B126" s="197" t="str">
        <f t="shared" si="53"/>
        <v>SSC</v>
      </c>
      <c r="C126" s="311" t="s">
        <v>561</v>
      </c>
      <c r="D126" s="311" t="s">
        <v>600</v>
      </c>
      <c r="E126" s="288" t="str">
        <f>IFERROR(INDEX('[6]PCD List'!$E$3:$O$41,MATCH(DPWW3_blank!$D126,'[6]PCD List'!$D$3:$D$41,0),MATCH(DPWW3_blank!$B126,'[6]PCD List'!$E$2:$O$2,0)),"")</f>
        <v/>
      </c>
      <c r="F126" s="314" t="s">
        <v>601</v>
      </c>
      <c r="G126" s="63" t="s">
        <v>1018</v>
      </c>
      <c r="H126" s="232" t="s">
        <v>153</v>
      </c>
      <c r="I126" s="233">
        <v>0</v>
      </c>
      <c r="K126" s="787"/>
      <c r="L126" s="234"/>
      <c r="M126" s="205"/>
      <c r="N126" s="206"/>
      <c r="O126" s="207"/>
      <c r="P126" s="207"/>
      <c r="Q126" s="208"/>
      <c r="R126" s="209"/>
      <c r="S126" s="207"/>
      <c r="T126" s="207"/>
      <c r="U126" s="210"/>
      <c r="V126" s="211"/>
      <c r="W126" s="207"/>
      <c r="X126" s="207"/>
      <c r="Y126" s="210"/>
      <c r="Z126" s="211"/>
      <c r="AA126" s="207"/>
      <c r="AB126" s="207"/>
      <c r="AC126" s="212"/>
      <c r="AD126" s="209"/>
      <c r="AE126" s="207"/>
      <c r="AF126" s="207"/>
      <c r="AG126" s="208"/>
      <c r="AH126" s="39"/>
      <c r="AI126" s="39"/>
      <c r="AJ126" s="235"/>
      <c r="AK126" s="94"/>
      <c r="AL126" s="94"/>
      <c r="AM126" s="94"/>
      <c r="AN126" s="94"/>
      <c r="AO126" s="94"/>
      <c r="AP126" s="94"/>
      <c r="AQ126" s="94"/>
      <c r="AR126" s="94"/>
      <c r="AS126" s="94"/>
      <c r="AT126" s="94"/>
      <c r="AU126" s="236"/>
      <c r="AW126" s="237" t="s">
        <v>1332</v>
      </c>
      <c r="AZ126" s="43" t="s">
        <v>1019</v>
      </c>
      <c r="BA126" s="238"/>
      <c r="BC126" s="289" t="s">
        <v>1349</v>
      </c>
      <c r="BD126" s="241" t="s">
        <v>1349</v>
      </c>
      <c r="BE126" s="74" t="s">
        <v>1349</v>
      </c>
      <c r="BF126" s="74" t="s">
        <v>1349</v>
      </c>
      <c r="BG126" s="242" t="s">
        <v>1349</v>
      </c>
      <c r="BH126" s="241" t="s">
        <v>1349</v>
      </c>
      <c r="BI126" s="74" t="s">
        <v>1349</v>
      </c>
      <c r="BJ126" s="74" t="s">
        <v>1349</v>
      </c>
      <c r="BK126" s="242" t="s">
        <v>1349</v>
      </c>
      <c r="BL126" s="241" t="s">
        <v>1349</v>
      </c>
      <c r="BM126" s="74" t="s">
        <v>1349</v>
      </c>
      <c r="BN126" s="74" t="s">
        <v>1349</v>
      </c>
      <c r="BO126" s="242" t="s">
        <v>1349</v>
      </c>
      <c r="BP126" s="241" t="s">
        <v>1349</v>
      </c>
      <c r="BQ126" s="74" t="s">
        <v>1349</v>
      </c>
      <c r="BR126" s="74" t="s">
        <v>1349</v>
      </c>
      <c r="BS126" s="242" t="s">
        <v>1349</v>
      </c>
      <c r="BT126" s="241" t="s">
        <v>1349</v>
      </c>
      <c r="BU126" s="74" t="s">
        <v>1349</v>
      </c>
      <c r="BV126" s="74" t="s">
        <v>1349</v>
      </c>
      <c r="BW126" s="242" t="s">
        <v>1349</v>
      </c>
      <c r="BX126" s="52"/>
      <c r="BY126" s="243" t="str">
        <f t="shared" ref="BY126:CJ132" si="55">BY$124&amp;$AZ126</f>
        <v>PCD_DPWW3_TTSP_DLY_S2</v>
      </c>
      <c r="BZ126" s="243" t="str">
        <f t="shared" si="55"/>
        <v>PCD_DPWW3_TTSP_DIR_S2</v>
      </c>
      <c r="CA126" s="243" t="str">
        <f t="shared" si="55"/>
        <v>PCD_DPWW3_TTSP_DSCR_S2</v>
      </c>
      <c r="CB126" s="243" t="str">
        <f t="shared" si="55"/>
        <v>PCD_DPWW3_TTSP_DCS_S2</v>
      </c>
      <c r="CC126" s="243" t="str">
        <f t="shared" si="55"/>
        <v>PCD_DPWW3_TTSP_DSCS_S2</v>
      </c>
      <c r="CD126" s="243" t="str">
        <f t="shared" si="55"/>
        <v>PCD_DPWW3_TTSP_DPP_S2</v>
      </c>
      <c r="CE126" s="243" t="str">
        <f t="shared" si="55"/>
        <v>PCD_DPWW3_TTSP_DTPI_S2</v>
      </c>
      <c r="CF126" s="243" t="str">
        <f t="shared" si="55"/>
        <v>PCD_DPWW3_TTSP_DCI_S2</v>
      </c>
      <c r="CG126" s="243" t="str">
        <f t="shared" si="55"/>
        <v>PCD_DPWW3_TTSP_DSI_S2</v>
      </c>
      <c r="CH126" s="243" t="str">
        <f t="shared" si="55"/>
        <v>PCD_DPWW3_TTSP_DER_S2</v>
      </c>
      <c r="CI126" s="243" t="str">
        <f t="shared" si="54"/>
        <v>PCD_DPWW3_TTSP_RS_S2</v>
      </c>
      <c r="CJ126" s="243" t="str">
        <f t="shared" si="55"/>
        <v>PCD_DPWW3_TTSP_DPLE_S2</v>
      </c>
    </row>
    <row r="127" spans="2:88" ht="15" x14ac:dyDescent="0.25">
      <c r="B127" s="197" t="str">
        <f t="shared" si="53"/>
        <v>SSC</v>
      </c>
      <c r="C127" s="311" t="s">
        <v>561</v>
      </c>
      <c r="D127" s="311" t="s">
        <v>600</v>
      </c>
      <c r="E127" s="288" t="str">
        <f>IFERROR(INDEX('[6]PCD List'!$E$3:$O$41,MATCH(DPWW3_blank!$D127,'[6]PCD List'!$D$3:$D$41,0),MATCH(DPWW3_blank!$B127,'[6]PCD List'!$E$2:$O$2,0)),"")</f>
        <v/>
      </c>
      <c r="F127" s="314" t="s">
        <v>601</v>
      </c>
      <c r="G127" s="63" t="s">
        <v>1021</v>
      </c>
      <c r="H127" s="232" t="s">
        <v>153</v>
      </c>
      <c r="I127" s="233">
        <v>0</v>
      </c>
      <c r="K127" s="787"/>
      <c r="L127" s="234"/>
      <c r="M127" s="205"/>
      <c r="N127" s="206"/>
      <c r="O127" s="207"/>
      <c r="P127" s="207"/>
      <c r="Q127" s="208"/>
      <c r="R127" s="209"/>
      <c r="S127" s="207"/>
      <c r="T127" s="207"/>
      <c r="U127" s="210"/>
      <c r="V127" s="211"/>
      <c r="W127" s="207"/>
      <c r="X127" s="207"/>
      <c r="Y127" s="210"/>
      <c r="Z127" s="211"/>
      <c r="AA127" s="207"/>
      <c r="AB127" s="207"/>
      <c r="AC127" s="212"/>
      <c r="AD127" s="209"/>
      <c r="AE127" s="207"/>
      <c r="AF127" s="207"/>
      <c r="AG127" s="208"/>
      <c r="AH127" s="39"/>
      <c r="AI127" s="39"/>
      <c r="AJ127" s="235"/>
      <c r="AK127" s="94"/>
      <c r="AL127" s="94"/>
      <c r="AM127" s="94"/>
      <c r="AN127" s="94"/>
      <c r="AO127" s="94"/>
      <c r="AP127" s="94"/>
      <c r="AQ127" s="94"/>
      <c r="AR127" s="94"/>
      <c r="AS127" s="94"/>
      <c r="AT127" s="94"/>
      <c r="AU127" s="236"/>
      <c r="AW127" s="237" t="s">
        <v>1332</v>
      </c>
      <c r="AZ127" s="43" t="s">
        <v>1022</v>
      </c>
      <c r="BA127" s="238"/>
      <c r="BC127" s="289" t="s">
        <v>1350</v>
      </c>
      <c r="BD127" s="241" t="s">
        <v>1350</v>
      </c>
      <c r="BE127" s="74" t="s">
        <v>1350</v>
      </c>
      <c r="BF127" s="74" t="s">
        <v>1350</v>
      </c>
      <c r="BG127" s="242" t="s">
        <v>1350</v>
      </c>
      <c r="BH127" s="241" t="s">
        <v>1350</v>
      </c>
      <c r="BI127" s="74" t="s">
        <v>1350</v>
      </c>
      <c r="BJ127" s="74" t="s">
        <v>1350</v>
      </c>
      <c r="BK127" s="242" t="s">
        <v>1350</v>
      </c>
      <c r="BL127" s="241" t="s">
        <v>1350</v>
      </c>
      <c r="BM127" s="74" t="s">
        <v>1350</v>
      </c>
      <c r="BN127" s="74" t="s">
        <v>1350</v>
      </c>
      <c r="BO127" s="242" t="s">
        <v>1350</v>
      </c>
      <c r="BP127" s="241" t="s">
        <v>1350</v>
      </c>
      <c r="BQ127" s="74" t="s">
        <v>1350</v>
      </c>
      <c r="BR127" s="74" t="s">
        <v>1350</v>
      </c>
      <c r="BS127" s="242" t="s">
        <v>1350</v>
      </c>
      <c r="BT127" s="241" t="s">
        <v>1350</v>
      </c>
      <c r="BU127" s="74" t="s">
        <v>1350</v>
      </c>
      <c r="BV127" s="74" t="s">
        <v>1350</v>
      </c>
      <c r="BW127" s="242" t="s">
        <v>1350</v>
      </c>
      <c r="BX127" s="52"/>
      <c r="BY127" s="243" t="str">
        <f t="shared" si="55"/>
        <v>PCD_DPWW3_TTSP_DLY_S3</v>
      </c>
      <c r="BZ127" s="243" t="str">
        <f t="shared" si="55"/>
        <v>PCD_DPWW3_TTSP_DIR_S3</v>
      </c>
      <c r="CA127" s="243" t="str">
        <f t="shared" si="55"/>
        <v>PCD_DPWW3_TTSP_DSCR_S3</v>
      </c>
      <c r="CB127" s="243" t="str">
        <f t="shared" si="55"/>
        <v>PCD_DPWW3_TTSP_DCS_S3</v>
      </c>
      <c r="CC127" s="243" t="str">
        <f t="shared" si="55"/>
        <v>PCD_DPWW3_TTSP_DSCS_S3</v>
      </c>
      <c r="CD127" s="243" t="str">
        <f t="shared" si="55"/>
        <v>PCD_DPWW3_TTSP_DPP_S3</v>
      </c>
      <c r="CE127" s="243" t="str">
        <f t="shared" si="55"/>
        <v>PCD_DPWW3_TTSP_DTPI_S3</v>
      </c>
      <c r="CF127" s="243" t="str">
        <f t="shared" si="55"/>
        <v>PCD_DPWW3_TTSP_DCI_S3</v>
      </c>
      <c r="CG127" s="243" t="str">
        <f t="shared" si="55"/>
        <v>PCD_DPWW3_TTSP_DSI_S3</v>
      </c>
      <c r="CH127" s="243" t="str">
        <f t="shared" si="55"/>
        <v>PCD_DPWW3_TTSP_DER_S3</v>
      </c>
      <c r="CI127" s="243" t="str">
        <f t="shared" si="54"/>
        <v>PCD_DPWW3_TTSP_RS_S3</v>
      </c>
      <c r="CJ127" s="243" t="str">
        <f t="shared" si="55"/>
        <v>PCD_DPWW3_TTSP_DPLE_S3</v>
      </c>
    </row>
    <row r="128" spans="2:88" ht="15" x14ac:dyDescent="0.25">
      <c r="B128" s="197" t="str">
        <f t="shared" si="53"/>
        <v>SSC</v>
      </c>
      <c r="C128" s="311" t="s">
        <v>561</v>
      </c>
      <c r="D128" s="311" t="s">
        <v>600</v>
      </c>
      <c r="E128" s="288" t="str">
        <f>IFERROR(INDEX('[6]PCD List'!$E$3:$O$41,MATCH(DPWW3_blank!$D128,'[6]PCD List'!$D$3:$D$41,0),MATCH(DPWW3_blank!$B128,'[6]PCD List'!$E$2:$O$2,0)),"")</f>
        <v/>
      </c>
      <c r="F128" s="314" t="s">
        <v>601</v>
      </c>
      <c r="G128" s="63" t="s">
        <v>1024</v>
      </c>
      <c r="H128" s="232" t="s">
        <v>153</v>
      </c>
      <c r="I128" s="233">
        <v>0</v>
      </c>
      <c r="K128" s="787"/>
      <c r="L128" s="234"/>
      <c r="M128" s="205"/>
      <c r="N128" s="206"/>
      <c r="O128" s="207"/>
      <c r="P128" s="207"/>
      <c r="Q128" s="208"/>
      <c r="R128" s="209"/>
      <c r="S128" s="207"/>
      <c r="T128" s="207"/>
      <c r="U128" s="210"/>
      <c r="V128" s="211"/>
      <c r="W128" s="207"/>
      <c r="X128" s="207"/>
      <c r="Y128" s="210"/>
      <c r="Z128" s="211"/>
      <c r="AA128" s="207"/>
      <c r="AB128" s="207"/>
      <c r="AC128" s="212"/>
      <c r="AD128" s="209"/>
      <c r="AE128" s="207"/>
      <c r="AF128" s="207"/>
      <c r="AG128" s="208"/>
      <c r="AH128" s="39"/>
      <c r="AI128" s="39"/>
      <c r="AJ128" s="235"/>
      <c r="AK128" s="94"/>
      <c r="AL128" s="94"/>
      <c r="AM128" s="94"/>
      <c r="AN128" s="94"/>
      <c r="AO128" s="94"/>
      <c r="AP128" s="94"/>
      <c r="AQ128" s="94"/>
      <c r="AR128" s="94"/>
      <c r="AS128" s="94"/>
      <c r="AT128" s="94"/>
      <c r="AU128" s="236"/>
      <c r="AW128" s="237" t="s">
        <v>1332</v>
      </c>
      <c r="AZ128" s="43" t="s">
        <v>1025</v>
      </c>
      <c r="BA128" s="238"/>
      <c r="BC128" s="289" t="s">
        <v>1351</v>
      </c>
      <c r="BD128" s="241" t="s">
        <v>1351</v>
      </c>
      <c r="BE128" s="74" t="s">
        <v>1351</v>
      </c>
      <c r="BF128" s="74" t="s">
        <v>1351</v>
      </c>
      <c r="BG128" s="242" t="s">
        <v>1351</v>
      </c>
      <c r="BH128" s="241" t="s">
        <v>1351</v>
      </c>
      <c r="BI128" s="74" t="s">
        <v>1351</v>
      </c>
      <c r="BJ128" s="74" t="s">
        <v>1351</v>
      </c>
      <c r="BK128" s="242" t="s">
        <v>1351</v>
      </c>
      <c r="BL128" s="241" t="s">
        <v>1351</v>
      </c>
      <c r="BM128" s="74" t="s">
        <v>1351</v>
      </c>
      <c r="BN128" s="74" t="s">
        <v>1351</v>
      </c>
      <c r="BO128" s="242" t="s">
        <v>1351</v>
      </c>
      <c r="BP128" s="241" t="s">
        <v>1351</v>
      </c>
      <c r="BQ128" s="74" t="s">
        <v>1351</v>
      </c>
      <c r="BR128" s="74" t="s">
        <v>1351</v>
      </c>
      <c r="BS128" s="242" t="s">
        <v>1351</v>
      </c>
      <c r="BT128" s="241" t="s">
        <v>1351</v>
      </c>
      <c r="BU128" s="74" t="s">
        <v>1351</v>
      </c>
      <c r="BV128" s="74" t="s">
        <v>1351</v>
      </c>
      <c r="BW128" s="242" t="s">
        <v>1351</v>
      </c>
      <c r="BX128" s="52"/>
      <c r="BY128" s="243" t="str">
        <f t="shared" si="55"/>
        <v>PCD_DPWW3_TTSP_DLY_S4</v>
      </c>
      <c r="BZ128" s="243" t="str">
        <f t="shared" si="55"/>
        <v>PCD_DPWW3_TTSP_DIR_S4</v>
      </c>
      <c r="CA128" s="243" t="str">
        <f t="shared" si="55"/>
        <v>PCD_DPWW3_TTSP_DSCR_S4</v>
      </c>
      <c r="CB128" s="243" t="str">
        <f t="shared" si="55"/>
        <v>PCD_DPWW3_TTSP_DCS_S4</v>
      </c>
      <c r="CC128" s="243" t="str">
        <f t="shared" si="55"/>
        <v>PCD_DPWW3_TTSP_DSCS_S4</v>
      </c>
      <c r="CD128" s="243" t="str">
        <f t="shared" si="55"/>
        <v>PCD_DPWW3_TTSP_DPP_S4</v>
      </c>
      <c r="CE128" s="243" t="str">
        <f t="shared" si="55"/>
        <v>PCD_DPWW3_TTSP_DTPI_S4</v>
      </c>
      <c r="CF128" s="243" t="str">
        <f t="shared" si="55"/>
        <v>PCD_DPWW3_TTSP_DCI_S4</v>
      </c>
      <c r="CG128" s="243" t="str">
        <f t="shared" si="55"/>
        <v>PCD_DPWW3_TTSP_DSI_S4</v>
      </c>
      <c r="CH128" s="243" t="str">
        <f t="shared" si="55"/>
        <v>PCD_DPWW3_TTSP_DER_S4</v>
      </c>
      <c r="CI128" s="243" t="str">
        <f t="shared" si="54"/>
        <v>PCD_DPWW3_TTSP_RS_S4</v>
      </c>
      <c r="CJ128" s="243" t="str">
        <f t="shared" si="55"/>
        <v>PCD_DPWW3_TTSP_DPLE_S4</v>
      </c>
    </row>
    <row r="129" spans="2:88" ht="15" x14ac:dyDescent="0.25">
      <c r="B129" s="197" t="str">
        <f t="shared" si="53"/>
        <v>SSC</v>
      </c>
      <c r="C129" s="311" t="s">
        <v>561</v>
      </c>
      <c r="D129" s="311" t="s">
        <v>600</v>
      </c>
      <c r="E129" s="288" t="str">
        <f>IFERROR(INDEX('[6]PCD List'!$E$3:$O$41,MATCH(DPWW3_blank!$D129,'[6]PCD List'!$D$3:$D$41,0),MATCH(DPWW3_blank!$B129,'[6]PCD List'!$E$2:$O$2,0)),"")</f>
        <v/>
      </c>
      <c r="F129" s="314" t="s">
        <v>601</v>
      </c>
      <c r="G129" s="63" t="s">
        <v>1027</v>
      </c>
      <c r="H129" s="232" t="s">
        <v>153</v>
      </c>
      <c r="I129" s="233">
        <v>0</v>
      </c>
      <c r="K129" s="787"/>
      <c r="L129" s="234"/>
      <c r="M129" s="205"/>
      <c r="N129" s="206"/>
      <c r="O129" s="207"/>
      <c r="P129" s="207"/>
      <c r="Q129" s="208"/>
      <c r="R129" s="209"/>
      <c r="S129" s="207"/>
      <c r="T129" s="207"/>
      <c r="U129" s="210"/>
      <c r="V129" s="211"/>
      <c r="W129" s="207"/>
      <c r="X129" s="207"/>
      <c r="Y129" s="210"/>
      <c r="Z129" s="211"/>
      <c r="AA129" s="207"/>
      <c r="AB129" s="207"/>
      <c r="AC129" s="212"/>
      <c r="AD129" s="209"/>
      <c r="AE129" s="207"/>
      <c r="AF129" s="207"/>
      <c r="AG129" s="208"/>
      <c r="AH129" s="39"/>
      <c r="AI129" s="39"/>
      <c r="AJ129" s="235"/>
      <c r="AK129" s="94"/>
      <c r="AL129" s="94"/>
      <c r="AM129" s="94"/>
      <c r="AN129" s="94"/>
      <c r="AO129" s="94"/>
      <c r="AP129" s="94"/>
      <c r="AQ129" s="94"/>
      <c r="AR129" s="94"/>
      <c r="AS129" s="94"/>
      <c r="AT129" s="94"/>
      <c r="AU129" s="236"/>
      <c r="AW129" s="237" t="s">
        <v>1332</v>
      </c>
      <c r="AZ129" s="43" t="s">
        <v>1028</v>
      </c>
      <c r="BA129" s="238"/>
      <c r="BC129" s="289" t="s">
        <v>1352</v>
      </c>
      <c r="BD129" s="241" t="s">
        <v>1352</v>
      </c>
      <c r="BE129" s="74" t="s">
        <v>1352</v>
      </c>
      <c r="BF129" s="74" t="s">
        <v>1352</v>
      </c>
      <c r="BG129" s="242" t="s">
        <v>1352</v>
      </c>
      <c r="BH129" s="241" t="s">
        <v>1352</v>
      </c>
      <c r="BI129" s="74" t="s">
        <v>1352</v>
      </c>
      <c r="BJ129" s="74" t="s">
        <v>1352</v>
      </c>
      <c r="BK129" s="242" t="s">
        <v>1352</v>
      </c>
      <c r="BL129" s="241" t="s">
        <v>1352</v>
      </c>
      <c r="BM129" s="74" t="s">
        <v>1352</v>
      </c>
      <c r="BN129" s="74" t="s">
        <v>1352</v>
      </c>
      <c r="BO129" s="242" t="s">
        <v>1352</v>
      </c>
      <c r="BP129" s="241" t="s">
        <v>1352</v>
      </c>
      <c r="BQ129" s="74" t="s">
        <v>1352</v>
      </c>
      <c r="BR129" s="74" t="s">
        <v>1352</v>
      </c>
      <c r="BS129" s="242" t="s">
        <v>1352</v>
      </c>
      <c r="BT129" s="241" t="s">
        <v>1352</v>
      </c>
      <c r="BU129" s="74" t="s">
        <v>1352</v>
      </c>
      <c r="BV129" s="74" t="s">
        <v>1352</v>
      </c>
      <c r="BW129" s="242" t="s">
        <v>1352</v>
      </c>
      <c r="BX129" s="52"/>
      <c r="BY129" s="243" t="str">
        <f t="shared" si="55"/>
        <v>PCD_DPWW3_TTSP_DLY_S5</v>
      </c>
      <c r="BZ129" s="243" t="str">
        <f t="shared" si="55"/>
        <v>PCD_DPWW3_TTSP_DIR_S5</v>
      </c>
      <c r="CA129" s="243" t="str">
        <f t="shared" si="55"/>
        <v>PCD_DPWW3_TTSP_DSCR_S5</v>
      </c>
      <c r="CB129" s="243" t="str">
        <f t="shared" si="55"/>
        <v>PCD_DPWW3_TTSP_DCS_S5</v>
      </c>
      <c r="CC129" s="243" t="str">
        <f t="shared" si="55"/>
        <v>PCD_DPWW3_TTSP_DSCS_S5</v>
      </c>
      <c r="CD129" s="243" t="str">
        <f t="shared" si="55"/>
        <v>PCD_DPWW3_TTSP_DPP_S5</v>
      </c>
      <c r="CE129" s="243" t="str">
        <f t="shared" si="55"/>
        <v>PCD_DPWW3_TTSP_DTPI_S5</v>
      </c>
      <c r="CF129" s="243" t="str">
        <f t="shared" si="55"/>
        <v>PCD_DPWW3_TTSP_DCI_S5</v>
      </c>
      <c r="CG129" s="243" t="str">
        <f t="shared" si="55"/>
        <v>PCD_DPWW3_TTSP_DSI_S5</v>
      </c>
      <c r="CH129" s="243" t="str">
        <f t="shared" si="55"/>
        <v>PCD_DPWW3_TTSP_DER_S5</v>
      </c>
      <c r="CI129" s="243" t="str">
        <f t="shared" si="54"/>
        <v>PCD_DPWW3_TTSP_RS_S5</v>
      </c>
      <c r="CJ129" s="243" t="str">
        <f t="shared" si="55"/>
        <v>PCD_DPWW3_TTSP_DPLE_S5</v>
      </c>
    </row>
    <row r="130" spans="2:88" ht="15" x14ac:dyDescent="0.25">
      <c r="B130" s="197" t="str">
        <f t="shared" si="53"/>
        <v>SSC</v>
      </c>
      <c r="C130" s="311" t="s">
        <v>561</v>
      </c>
      <c r="D130" s="311" t="s">
        <v>600</v>
      </c>
      <c r="E130" s="288" t="str">
        <f>IFERROR(INDEX('[6]PCD List'!$E$3:$O$41,MATCH(DPWW3_blank!$D130,'[6]PCD List'!$D$3:$D$41,0),MATCH(DPWW3_blank!$B130,'[6]PCD List'!$E$2:$O$2,0)),"")</f>
        <v/>
      </c>
      <c r="F130" s="314" t="s">
        <v>601</v>
      </c>
      <c r="G130" s="63" t="s">
        <v>1030</v>
      </c>
      <c r="H130" s="232" t="s">
        <v>153</v>
      </c>
      <c r="I130" s="233">
        <v>0</v>
      </c>
      <c r="K130" s="787"/>
      <c r="L130" s="234"/>
      <c r="M130" s="205"/>
      <c r="N130" s="206"/>
      <c r="O130" s="207"/>
      <c r="P130" s="207"/>
      <c r="Q130" s="208"/>
      <c r="R130" s="209"/>
      <c r="S130" s="207"/>
      <c r="T130" s="207"/>
      <c r="U130" s="210"/>
      <c r="V130" s="211"/>
      <c r="W130" s="207"/>
      <c r="X130" s="207"/>
      <c r="Y130" s="210"/>
      <c r="Z130" s="211"/>
      <c r="AA130" s="207"/>
      <c r="AB130" s="207"/>
      <c r="AC130" s="212"/>
      <c r="AD130" s="209"/>
      <c r="AE130" s="207"/>
      <c r="AF130" s="207"/>
      <c r="AG130" s="208"/>
      <c r="AH130" s="39"/>
      <c r="AI130" s="39"/>
      <c r="AJ130" s="235"/>
      <c r="AK130" s="94"/>
      <c r="AL130" s="94"/>
      <c r="AM130" s="94"/>
      <c r="AN130" s="94"/>
      <c r="AO130" s="94"/>
      <c r="AP130" s="94"/>
      <c r="AQ130" s="94"/>
      <c r="AR130" s="94"/>
      <c r="AS130" s="94"/>
      <c r="AT130" s="94"/>
      <c r="AU130" s="236"/>
      <c r="AW130" s="237" t="s">
        <v>1332</v>
      </c>
      <c r="AZ130" s="43" t="s">
        <v>1031</v>
      </c>
      <c r="BA130" s="238"/>
      <c r="BC130" s="289" t="s">
        <v>1353</v>
      </c>
      <c r="BD130" s="241" t="s">
        <v>1353</v>
      </c>
      <c r="BE130" s="74" t="s">
        <v>1353</v>
      </c>
      <c r="BF130" s="74" t="s">
        <v>1353</v>
      </c>
      <c r="BG130" s="242" t="s">
        <v>1353</v>
      </c>
      <c r="BH130" s="241" t="s">
        <v>1353</v>
      </c>
      <c r="BI130" s="74" t="s">
        <v>1353</v>
      </c>
      <c r="BJ130" s="74" t="s">
        <v>1353</v>
      </c>
      <c r="BK130" s="242" t="s">
        <v>1353</v>
      </c>
      <c r="BL130" s="241" t="s">
        <v>1353</v>
      </c>
      <c r="BM130" s="74" t="s">
        <v>1353</v>
      </c>
      <c r="BN130" s="74" t="s">
        <v>1353</v>
      </c>
      <c r="BO130" s="242" t="s">
        <v>1353</v>
      </c>
      <c r="BP130" s="241" t="s">
        <v>1353</v>
      </c>
      <c r="BQ130" s="74" t="s">
        <v>1353</v>
      </c>
      <c r="BR130" s="74" t="s">
        <v>1353</v>
      </c>
      <c r="BS130" s="242" t="s">
        <v>1353</v>
      </c>
      <c r="BT130" s="241" t="s">
        <v>1353</v>
      </c>
      <c r="BU130" s="74" t="s">
        <v>1353</v>
      </c>
      <c r="BV130" s="74" t="s">
        <v>1353</v>
      </c>
      <c r="BW130" s="242" t="s">
        <v>1353</v>
      </c>
      <c r="BX130" s="52"/>
      <c r="BY130" s="243" t="str">
        <f t="shared" si="55"/>
        <v>PCD_DPWW3_TTSP_DLY_S6</v>
      </c>
      <c r="BZ130" s="243" t="str">
        <f t="shared" si="55"/>
        <v>PCD_DPWW3_TTSP_DIR_S6</v>
      </c>
      <c r="CA130" s="243" t="str">
        <f t="shared" si="55"/>
        <v>PCD_DPWW3_TTSP_DSCR_S6</v>
      </c>
      <c r="CB130" s="243" t="str">
        <f t="shared" si="55"/>
        <v>PCD_DPWW3_TTSP_DCS_S6</v>
      </c>
      <c r="CC130" s="243" t="str">
        <f t="shared" si="55"/>
        <v>PCD_DPWW3_TTSP_DSCS_S6</v>
      </c>
      <c r="CD130" s="243" t="str">
        <f t="shared" si="55"/>
        <v>PCD_DPWW3_TTSP_DPP_S6</v>
      </c>
      <c r="CE130" s="243" t="str">
        <f t="shared" si="55"/>
        <v>PCD_DPWW3_TTSP_DTPI_S6</v>
      </c>
      <c r="CF130" s="243" t="str">
        <f t="shared" si="55"/>
        <v>PCD_DPWW3_TTSP_DCI_S6</v>
      </c>
      <c r="CG130" s="243" t="str">
        <f t="shared" si="55"/>
        <v>PCD_DPWW3_TTSP_DSI_S6</v>
      </c>
      <c r="CH130" s="243" t="str">
        <f t="shared" si="55"/>
        <v>PCD_DPWW3_TTSP_DER_S6</v>
      </c>
      <c r="CI130" s="243" t="str">
        <f t="shared" si="54"/>
        <v>PCD_DPWW3_TTSP_RS_S6</v>
      </c>
      <c r="CJ130" s="243" t="str">
        <f t="shared" si="55"/>
        <v>PCD_DPWW3_TTSP_DPLE_S6</v>
      </c>
    </row>
    <row r="131" spans="2:88" ht="15" x14ac:dyDescent="0.25">
      <c r="B131" s="290" t="str">
        <f t="shared" si="53"/>
        <v>SSC</v>
      </c>
      <c r="C131" s="312" t="s">
        <v>561</v>
      </c>
      <c r="D131" s="312" t="s">
        <v>600</v>
      </c>
      <c r="E131" s="246" t="str">
        <f>IFERROR(INDEX('[6]PCD List'!$E$3:$O$41,MATCH(DPWW3_blank!$D131,'[6]PCD List'!$D$3:$D$41,0),MATCH(DPWW3_blank!$B131,'[6]PCD List'!$E$2:$O$2,0)),"")</f>
        <v/>
      </c>
      <c r="F131" s="315" t="s">
        <v>601</v>
      </c>
      <c r="G131" s="63" t="s">
        <v>1033</v>
      </c>
      <c r="H131" s="232" t="s">
        <v>153</v>
      </c>
      <c r="I131" s="233">
        <v>0</v>
      </c>
      <c r="K131" s="787"/>
      <c r="L131" s="234"/>
      <c r="M131" s="251"/>
      <c r="N131" s="252"/>
      <c r="O131" s="253"/>
      <c r="P131" s="253"/>
      <c r="Q131" s="254"/>
      <c r="R131" s="255"/>
      <c r="S131" s="253"/>
      <c r="T131" s="253"/>
      <c r="U131" s="256"/>
      <c r="V131" s="257"/>
      <c r="W131" s="253"/>
      <c r="X131" s="253"/>
      <c r="Y131" s="256"/>
      <c r="Z131" s="257"/>
      <c r="AA131" s="253"/>
      <c r="AB131" s="253"/>
      <c r="AC131" s="258"/>
      <c r="AD131" s="255"/>
      <c r="AE131" s="253"/>
      <c r="AF131" s="253"/>
      <c r="AG131" s="254"/>
      <c r="AH131" s="39"/>
      <c r="AI131" s="39"/>
      <c r="AJ131" s="235"/>
      <c r="AK131" s="94"/>
      <c r="AL131" s="94"/>
      <c r="AM131" s="94"/>
      <c r="AN131" s="94"/>
      <c r="AO131" s="94"/>
      <c r="AP131" s="94"/>
      <c r="AQ131" s="94"/>
      <c r="AR131" s="94"/>
      <c r="AS131" s="94"/>
      <c r="AT131" s="94"/>
      <c r="AU131" s="236"/>
      <c r="AW131" s="237" t="s">
        <v>1332</v>
      </c>
      <c r="AZ131" s="43" t="s">
        <v>1034</v>
      </c>
      <c r="BA131" s="238"/>
      <c r="BC131" s="289" t="s">
        <v>1354</v>
      </c>
      <c r="BD131" s="241" t="s">
        <v>1354</v>
      </c>
      <c r="BE131" s="74" t="s">
        <v>1354</v>
      </c>
      <c r="BF131" s="74" t="s">
        <v>1354</v>
      </c>
      <c r="BG131" s="242" t="s">
        <v>1354</v>
      </c>
      <c r="BH131" s="241" t="s">
        <v>1354</v>
      </c>
      <c r="BI131" s="74" t="s">
        <v>1354</v>
      </c>
      <c r="BJ131" s="74" t="s">
        <v>1354</v>
      </c>
      <c r="BK131" s="242" t="s">
        <v>1354</v>
      </c>
      <c r="BL131" s="241" t="s">
        <v>1354</v>
      </c>
      <c r="BM131" s="74" t="s">
        <v>1354</v>
      </c>
      <c r="BN131" s="74" t="s">
        <v>1354</v>
      </c>
      <c r="BO131" s="242" t="s">
        <v>1354</v>
      </c>
      <c r="BP131" s="241" t="s">
        <v>1354</v>
      </c>
      <c r="BQ131" s="74" t="s">
        <v>1354</v>
      </c>
      <c r="BR131" s="74" t="s">
        <v>1354</v>
      </c>
      <c r="BS131" s="242" t="s">
        <v>1354</v>
      </c>
      <c r="BT131" s="241" t="s">
        <v>1354</v>
      </c>
      <c r="BU131" s="74" t="s">
        <v>1354</v>
      </c>
      <c r="BV131" s="74" t="s">
        <v>1354</v>
      </c>
      <c r="BW131" s="242" t="s">
        <v>1354</v>
      </c>
      <c r="BX131" s="52"/>
      <c r="BY131" s="243" t="str">
        <f t="shared" si="55"/>
        <v>PCD_DPWW3_TTSP_DLY_S7</v>
      </c>
      <c r="BZ131" s="243" t="str">
        <f t="shared" si="55"/>
        <v>PCD_DPWW3_TTSP_DIR_S7</v>
      </c>
      <c r="CA131" s="243" t="str">
        <f t="shared" si="55"/>
        <v>PCD_DPWW3_TTSP_DSCR_S7</v>
      </c>
      <c r="CB131" s="243" t="str">
        <f t="shared" si="55"/>
        <v>PCD_DPWW3_TTSP_DCS_S7</v>
      </c>
      <c r="CC131" s="243" t="str">
        <f t="shared" si="55"/>
        <v>PCD_DPWW3_TTSP_DSCS_S7</v>
      </c>
      <c r="CD131" s="243" t="str">
        <f t="shared" si="55"/>
        <v>PCD_DPWW3_TTSP_DPP_S7</v>
      </c>
      <c r="CE131" s="243" t="str">
        <f t="shared" si="55"/>
        <v>PCD_DPWW3_TTSP_DTPI_S7</v>
      </c>
      <c r="CF131" s="243" t="str">
        <f t="shared" si="55"/>
        <v>PCD_DPWW3_TTSP_DCI_S7</v>
      </c>
      <c r="CG131" s="243" t="str">
        <f t="shared" si="55"/>
        <v>PCD_DPWW3_TTSP_DSI_S7</v>
      </c>
      <c r="CH131" s="243" t="str">
        <f t="shared" si="55"/>
        <v>PCD_DPWW3_TTSP_DER_S7</v>
      </c>
      <c r="CI131" s="243" t="str">
        <f t="shared" si="54"/>
        <v>PCD_DPWW3_TTSP_RS_S7</v>
      </c>
      <c r="CJ131" s="243" t="str">
        <f t="shared" si="55"/>
        <v>PCD_DPWW3_TTSP_DPLE_S7</v>
      </c>
    </row>
    <row r="132" spans="2:88" ht="15.6" thickBot="1" x14ac:dyDescent="0.3">
      <c r="B132" s="293" t="str">
        <f t="shared" si="53"/>
        <v>SSC</v>
      </c>
      <c r="C132" s="261" t="s">
        <v>561</v>
      </c>
      <c r="D132" s="261" t="s">
        <v>600</v>
      </c>
      <c r="E132" s="295" t="str">
        <f>IFERROR(INDEX('[6]PCD List'!$E$3:$O$41,MATCH(DPWW3_blank!$D132,'[6]PCD List'!$D$3:$D$41,0),MATCH(DPWW3_blank!$B132,'[6]PCD List'!$E$2:$O$2,0)),"")</f>
        <v/>
      </c>
      <c r="F132" s="316" t="s">
        <v>601</v>
      </c>
      <c r="G132" s="264" t="s">
        <v>1036</v>
      </c>
      <c r="H132" s="265" t="s">
        <v>153</v>
      </c>
      <c r="I132" s="266">
        <v>0</v>
      </c>
      <c r="K132" s="788"/>
      <c r="L132" s="234"/>
      <c r="M132" s="267">
        <f>SUM( M124:M130)</f>
        <v>0</v>
      </c>
      <c r="N132" s="297">
        <f t="shared" ref="N132:AG132" si="56">SUM( N124:N130)</f>
        <v>0</v>
      </c>
      <c r="O132" s="268">
        <f t="shared" si="56"/>
        <v>0</v>
      </c>
      <c r="P132" s="268">
        <f t="shared" si="56"/>
        <v>0</v>
      </c>
      <c r="Q132" s="268">
        <f t="shared" si="56"/>
        <v>0</v>
      </c>
      <c r="R132" s="268">
        <f t="shared" si="56"/>
        <v>0</v>
      </c>
      <c r="S132" s="268">
        <f t="shared" si="56"/>
        <v>0</v>
      </c>
      <c r="T132" s="268">
        <f t="shared" si="56"/>
        <v>0</v>
      </c>
      <c r="U132" s="268">
        <f t="shared" si="56"/>
        <v>0</v>
      </c>
      <c r="V132" s="268">
        <f t="shared" si="56"/>
        <v>0</v>
      </c>
      <c r="W132" s="268">
        <f t="shared" si="56"/>
        <v>0</v>
      </c>
      <c r="X132" s="268">
        <f t="shared" si="56"/>
        <v>0</v>
      </c>
      <c r="Y132" s="268">
        <f t="shared" si="56"/>
        <v>0</v>
      </c>
      <c r="Z132" s="268">
        <f t="shared" si="56"/>
        <v>0</v>
      </c>
      <c r="AA132" s="268">
        <f t="shared" si="56"/>
        <v>0</v>
      </c>
      <c r="AB132" s="268">
        <f t="shared" si="56"/>
        <v>0</v>
      </c>
      <c r="AC132" s="268">
        <f t="shared" si="56"/>
        <v>0</v>
      </c>
      <c r="AD132" s="268">
        <f t="shared" si="56"/>
        <v>0</v>
      </c>
      <c r="AE132" s="268">
        <f t="shared" si="56"/>
        <v>0</v>
      </c>
      <c r="AF132" s="268">
        <f t="shared" si="56"/>
        <v>0</v>
      </c>
      <c r="AG132" s="268">
        <f t="shared" si="56"/>
        <v>0</v>
      </c>
      <c r="AH132" s="39"/>
      <c r="AI132" s="39"/>
      <c r="AJ132" s="269"/>
      <c r="AK132" s="270"/>
      <c r="AL132" s="270"/>
      <c r="AM132" s="270"/>
      <c r="AN132" s="270"/>
      <c r="AO132" s="270"/>
      <c r="AP132" s="270"/>
      <c r="AQ132" s="270"/>
      <c r="AR132" s="270"/>
      <c r="AS132" s="270"/>
      <c r="AT132" s="270"/>
      <c r="AU132" s="271"/>
      <c r="AW132" s="237" t="s">
        <v>1332</v>
      </c>
      <c r="AZ132" s="43" t="s">
        <v>1037</v>
      </c>
      <c r="BA132" s="238"/>
      <c r="BC132" s="298" t="s">
        <v>1355</v>
      </c>
      <c r="BD132" s="274" t="s">
        <v>1355</v>
      </c>
      <c r="BE132" s="275" t="s">
        <v>1355</v>
      </c>
      <c r="BF132" s="275" t="s">
        <v>1355</v>
      </c>
      <c r="BG132" s="277" t="s">
        <v>1355</v>
      </c>
      <c r="BH132" s="274" t="s">
        <v>1355</v>
      </c>
      <c r="BI132" s="275" t="s">
        <v>1355</v>
      </c>
      <c r="BJ132" s="275" t="s">
        <v>1355</v>
      </c>
      <c r="BK132" s="277" t="s">
        <v>1355</v>
      </c>
      <c r="BL132" s="274" t="s">
        <v>1355</v>
      </c>
      <c r="BM132" s="275" t="s">
        <v>1355</v>
      </c>
      <c r="BN132" s="275" t="s">
        <v>1355</v>
      </c>
      <c r="BO132" s="277" t="s">
        <v>1355</v>
      </c>
      <c r="BP132" s="274" t="s">
        <v>1355</v>
      </c>
      <c r="BQ132" s="275" t="s">
        <v>1355</v>
      </c>
      <c r="BR132" s="275" t="s">
        <v>1355</v>
      </c>
      <c r="BS132" s="277" t="s">
        <v>1355</v>
      </c>
      <c r="BT132" s="274" t="s">
        <v>1355</v>
      </c>
      <c r="BU132" s="275" t="s">
        <v>1355</v>
      </c>
      <c r="BV132" s="275" t="s">
        <v>1355</v>
      </c>
      <c r="BW132" s="277" t="s">
        <v>1355</v>
      </c>
      <c r="BX132" s="52"/>
      <c r="BY132" s="243" t="str">
        <f t="shared" si="55"/>
        <v>PCD_DPWW3_TTSP_DLY_ST</v>
      </c>
      <c r="BZ132" s="243" t="str">
        <f t="shared" si="55"/>
        <v>PCD_DPWW3_TTSP_DIR_ST</v>
      </c>
      <c r="CA132" s="243" t="str">
        <f t="shared" si="55"/>
        <v>PCD_DPWW3_TTSP_DSCR_ST</v>
      </c>
      <c r="CB132" s="243" t="str">
        <f t="shared" si="55"/>
        <v>PCD_DPWW3_TTSP_DCS_ST</v>
      </c>
      <c r="CC132" s="243" t="str">
        <f t="shared" si="55"/>
        <v>PCD_DPWW3_TTSP_DSCS_ST</v>
      </c>
      <c r="CD132" s="243" t="str">
        <f t="shared" si="55"/>
        <v>PCD_DPWW3_TTSP_DPP_ST</v>
      </c>
      <c r="CE132" s="243" t="str">
        <f t="shared" si="55"/>
        <v>PCD_DPWW3_TTSP_DTPI_ST</v>
      </c>
      <c r="CF132" s="243" t="str">
        <f t="shared" si="55"/>
        <v>PCD_DPWW3_TTSP_DCI_ST</v>
      </c>
      <c r="CG132" s="243" t="str">
        <f t="shared" si="55"/>
        <v>PCD_DPWW3_TTSP_DSI_ST</v>
      </c>
      <c r="CH132" s="243" t="str">
        <f t="shared" si="55"/>
        <v>PCD_DPWW3_TTSP_DER_ST</v>
      </c>
      <c r="CI132" s="243" t="str">
        <f t="shared" si="54"/>
        <v>PCD_DPWW3_TTSP_RS_ST</v>
      </c>
      <c r="CJ132" s="243" t="str">
        <f t="shared" si="55"/>
        <v>PCD_DPWW3_TTSP_DPLE_ST</v>
      </c>
    </row>
    <row r="133" spans="2:88" ht="15" x14ac:dyDescent="0.25">
      <c r="B133" s="197" t="str">
        <f xml:space="preserve"> B132</f>
        <v>SSC</v>
      </c>
      <c r="C133" s="278" t="s">
        <v>544</v>
      </c>
      <c r="D133" s="278" t="s">
        <v>608</v>
      </c>
      <c r="E133" s="279" t="str">
        <f>IFERROR(INDEX('[6]PCD List'!$E$3:$O$41,MATCH(DPWW3_blank!$D133,'[6]PCD List'!$D$3:$D$41,0),MATCH(DPWW3_blank!$B133,'[6]PCD List'!$E$2:$O$2,0)),"")</f>
        <v/>
      </c>
      <c r="F133" s="313" t="s">
        <v>609</v>
      </c>
      <c r="G133" s="63" t="s">
        <v>998</v>
      </c>
      <c r="H133" s="232" t="s">
        <v>153</v>
      </c>
      <c r="I133" s="233">
        <v>0</v>
      </c>
      <c r="K133" s="786"/>
      <c r="L133" s="95"/>
      <c r="M133" s="205"/>
      <c r="N133" s="206"/>
      <c r="O133" s="207"/>
      <c r="P133" s="207"/>
      <c r="Q133" s="208"/>
      <c r="R133" s="209"/>
      <c r="S133" s="207"/>
      <c r="T133" s="207"/>
      <c r="U133" s="210"/>
      <c r="V133" s="211"/>
      <c r="W133" s="207"/>
      <c r="X133" s="207"/>
      <c r="Y133" s="210"/>
      <c r="Z133" s="211"/>
      <c r="AA133" s="207"/>
      <c r="AB133" s="207"/>
      <c r="AC133" s="212"/>
      <c r="AD133" s="209"/>
      <c r="AE133" s="207"/>
      <c r="AF133" s="207"/>
      <c r="AG133" s="208"/>
      <c r="AH133" s="39"/>
      <c r="AI133" s="39"/>
      <c r="AJ133" s="235"/>
      <c r="AK133" s="94"/>
      <c r="AL133" s="94"/>
      <c r="AM133" s="94"/>
      <c r="AN133" s="94"/>
      <c r="AO133" s="94"/>
      <c r="AP133" s="94"/>
      <c r="AQ133" s="94"/>
      <c r="AR133" s="94"/>
      <c r="AS133" s="94"/>
      <c r="AT133" s="94"/>
      <c r="AU133" s="236"/>
      <c r="AW133" s="237" t="s">
        <v>1356</v>
      </c>
      <c r="AZ133" s="1" t="s">
        <v>1357</v>
      </c>
      <c r="BA133" s="289" t="s">
        <v>1358</v>
      </c>
      <c r="BC133" s="286" t="s">
        <v>1359</v>
      </c>
      <c r="BD133" s="220" t="s">
        <v>1359</v>
      </c>
      <c r="BE133" s="221" t="s">
        <v>1359</v>
      </c>
      <c r="BF133" s="221" t="s">
        <v>1359</v>
      </c>
      <c r="BG133" s="223" t="s">
        <v>1359</v>
      </c>
      <c r="BH133" s="220" t="s">
        <v>1359</v>
      </c>
      <c r="BI133" s="221" t="s">
        <v>1359</v>
      </c>
      <c r="BJ133" s="221" t="s">
        <v>1359</v>
      </c>
      <c r="BK133" s="223" t="s">
        <v>1359</v>
      </c>
      <c r="BL133" s="220" t="s">
        <v>1359</v>
      </c>
      <c r="BM133" s="221" t="s">
        <v>1359</v>
      </c>
      <c r="BN133" s="221" t="s">
        <v>1359</v>
      </c>
      <c r="BO133" s="223" t="s">
        <v>1359</v>
      </c>
      <c r="BP133" s="220" t="s">
        <v>1359</v>
      </c>
      <c r="BQ133" s="221" t="s">
        <v>1359</v>
      </c>
      <c r="BR133" s="221" t="s">
        <v>1359</v>
      </c>
      <c r="BS133" s="223" t="s">
        <v>1359</v>
      </c>
      <c r="BT133" s="220" t="s">
        <v>1359</v>
      </c>
      <c r="BU133" s="221" t="s">
        <v>1359</v>
      </c>
      <c r="BV133" s="221" t="s">
        <v>1359</v>
      </c>
      <c r="BW133" s="223" t="s">
        <v>1359</v>
      </c>
      <c r="BX133" s="52"/>
      <c r="BY133" s="307" t="s">
        <v>1360</v>
      </c>
      <c r="BZ133" s="308" t="s">
        <v>1361</v>
      </c>
      <c r="CA133" s="85" t="s">
        <v>1362</v>
      </c>
      <c r="CB133" s="85" t="s">
        <v>1363</v>
      </c>
      <c r="CC133" s="85" t="s">
        <v>1364</v>
      </c>
      <c r="CD133" s="85" t="s">
        <v>1365</v>
      </c>
      <c r="CE133" s="85" t="s">
        <v>1366</v>
      </c>
      <c r="CF133" s="85" t="s">
        <v>1367</v>
      </c>
      <c r="CG133" s="85" t="s">
        <v>1368</v>
      </c>
      <c r="CH133" s="85" t="s">
        <v>1369</v>
      </c>
      <c r="CI133" s="309" t="s">
        <v>1370</v>
      </c>
      <c r="CJ133" s="310" t="s">
        <v>1371</v>
      </c>
    </row>
    <row r="134" spans="2:88" ht="15" x14ac:dyDescent="0.25">
      <c r="B134" s="197" t="str">
        <f t="shared" ref="B134:B141" si="57" xml:space="preserve"> B133</f>
        <v>SSC</v>
      </c>
      <c r="C134" s="287" t="s">
        <v>544</v>
      </c>
      <c r="D134" s="287" t="s">
        <v>608</v>
      </c>
      <c r="E134" s="288" t="str">
        <f>IFERROR(INDEX('[6]PCD List'!$E$3:$O$41,MATCH(DPWW3_blank!$D134,'[6]PCD List'!$D$3:$D$41,0),MATCH(DPWW3_blank!$B134,'[6]PCD List'!$E$2:$O$2,0)),"")</f>
        <v/>
      </c>
      <c r="F134" s="314" t="s">
        <v>609</v>
      </c>
      <c r="G134" s="63" t="s">
        <v>1015</v>
      </c>
      <c r="H134" s="232" t="s">
        <v>153</v>
      </c>
      <c r="I134" s="233">
        <v>0</v>
      </c>
      <c r="K134" s="787"/>
      <c r="L134" s="234"/>
      <c r="M134" s="205"/>
      <c r="N134" s="206"/>
      <c r="O134" s="207"/>
      <c r="P134" s="207"/>
      <c r="Q134" s="208"/>
      <c r="R134" s="209"/>
      <c r="S134" s="207"/>
      <c r="T134" s="207"/>
      <c r="U134" s="210"/>
      <c r="V134" s="211"/>
      <c r="W134" s="207"/>
      <c r="X134" s="207"/>
      <c r="Y134" s="210"/>
      <c r="Z134" s="211"/>
      <c r="AA134" s="207"/>
      <c r="AB134" s="207"/>
      <c r="AC134" s="212"/>
      <c r="AD134" s="209"/>
      <c r="AE134" s="207"/>
      <c r="AF134" s="207"/>
      <c r="AG134" s="208"/>
      <c r="AH134" s="39"/>
      <c r="AI134" s="39"/>
      <c r="AJ134" s="235"/>
      <c r="AK134" s="94"/>
      <c r="AL134" s="94"/>
      <c r="AM134" s="94"/>
      <c r="AN134" s="94"/>
      <c r="AO134" s="94"/>
      <c r="AP134" s="94"/>
      <c r="AQ134" s="94"/>
      <c r="AR134" s="94"/>
      <c r="AS134" s="94"/>
      <c r="AT134" s="94"/>
      <c r="AU134" s="236"/>
      <c r="AW134" s="237" t="s">
        <v>1356</v>
      </c>
      <c r="AZ134" s="43" t="s">
        <v>1016</v>
      </c>
      <c r="BA134" s="238"/>
      <c r="BC134" s="289" t="s">
        <v>1372</v>
      </c>
      <c r="BD134" s="241" t="s">
        <v>1372</v>
      </c>
      <c r="BE134" s="74" t="s">
        <v>1372</v>
      </c>
      <c r="BF134" s="74" t="s">
        <v>1372</v>
      </c>
      <c r="BG134" s="242" t="s">
        <v>1372</v>
      </c>
      <c r="BH134" s="241" t="s">
        <v>1372</v>
      </c>
      <c r="BI134" s="74" t="s">
        <v>1372</v>
      </c>
      <c r="BJ134" s="74" t="s">
        <v>1372</v>
      </c>
      <c r="BK134" s="242" t="s">
        <v>1372</v>
      </c>
      <c r="BL134" s="241" t="s">
        <v>1372</v>
      </c>
      <c r="BM134" s="74" t="s">
        <v>1372</v>
      </c>
      <c r="BN134" s="74" t="s">
        <v>1372</v>
      </c>
      <c r="BO134" s="242" t="s">
        <v>1372</v>
      </c>
      <c r="BP134" s="241" t="s">
        <v>1372</v>
      </c>
      <c r="BQ134" s="74" t="s">
        <v>1372</v>
      </c>
      <c r="BR134" s="74" t="s">
        <v>1372</v>
      </c>
      <c r="BS134" s="242" t="s">
        <v>1372</v>
      </c>
      <c r="BT134" s="241" t="s">
        <v>1372</v>
      </c>
      <c r="BU134" s="74" t="s">
        <v>1372</v>
      </c>
      <c r="BV134" s="74" t="s">
        <v>1372</v>
      </c>
      <c r="BW134" s="242" t="s">
        <v>1372</v>
      </c>
      <c r="BX134" s="52"/>
      <c r="BY134" s="243" t="str">
        <f>BY$133&amp;$AZ134</f>
        <v>PCD_DPWW3_PR19WINCA_DLY_S1</v>
      </c>
      <c r="BZ134" s="243" t="str">
        <f t="shared" ref="BZ134:CJ141" si="58">BZ$133&amp;$AZ134</f>
        <v>PCD_DPWW3_PR19WINCA_DIR_S1</v>
      </c>
      <c r="CA134" s="243" t="str">
        <f t="shared" si="58"/>
        <v>PCD_DPWW3_PR19WINCA_DSCR_S1</v>
      </c>
      <c r="CB134" s="243" t="str">
        <f t="shared" si="58"/>
        <v>PCD_DPWW3_PR19WINCA_DCS_S1</v>
      </c>
      <c r="CC134" s="243" t="str">
        <f t="shared" si="58"/>
        <v>PCD_DPWW3_PR19WINCA_DSCS_S1</v>
      </c>
      <c r="CD134" s="243" t="str">
        <f t="shared" si="58"/>
        <v>PCD_DPWW3_PR19WINCA_DPP_S1</v>
      </c>
      <c r="CE134" s="243" t="str">
        <f t="shared" si="58"/>
        <v>PCD_DPWW3_PR19WINCA_DTPI_S1</v>
      </c>
      <c r="CF134" s="243" t="str">
        <f t="shared" si="58"/>
        <v>PCD_DPWW3_PR19WINCA_DCI_S1</v>
      </c>
      <c r="CG134" s="243" t="str">
        <f t="shared" si="58"/>
        <v>PCD_DPWW3_PR19WINCA_DSI_S1</v>
      </c>
      <c r="CH134" s="243" t="str">
        <f t="shared" si="58"/>
        <v>PCD_DPWW3_PR19WINCA_DER_S1</v>
      </c>
      <c r="CI134" s="243" t="str">
        <f t="shared" si="58"/>
        <v>PCD_DPWW3_PR19WINCA_RS_S1</v>
      </c>
      <c r="CJ134" s="243" t="str">
        <f t="shared" si="58"/>
        <v>PCD_DPWW3_PR19WINCA_DPLE_S1</v>
      </c>
    </row>
    <row r="135" spans="2:88" ht="15" x14ac:dyDescent="0.25">
      <c r="B135" s="197" t="str">
        <f t="shared" si="57"/>
        <v>SSC</v>
      </c>
      <c r="C135" s="287" t="s">
        <v>544</v>
      </c>
      <c r="D135" s="287" t="s">
        <v>608</v>
      </c>
      <c r="E135" s="288" t="str">
        <f>IFERROR(INDEX('[6]PCD List'!$E$3:$O$41,MATCH(DPWW3_blank!$D135,'[6]PCD List'!$D$3:$D$41,0),MATCH(DPWW3_blank!$B135,'[6]PCD List'!$E$2:$O$2,0)),"")</f>
        <v/>
      </c>
      <c r="F135" s="314" t="s">
        <v>609</v>
      </c>
      <c r="G135" s="63" t="s">
        <v>1018</v>
      </c>
      <c r="H135" s="232" t="s">
        <v>153</v>
      </c>
      <c r="I135" s="233">
        <v>0</v>
      </c>
      <c r="K135" s="787"/>
      <c r="L135" s="234"/>
      <c r="M135" s="205"/>
      <c r="N135" s="206"/>
      <c r="O135" s="207"/>
      <c r="P135" s="207"/>
      <c r="Q135" s="208"/>
      <c r="R135" s="209"/>
      <c r="S135" s="207"/>
      <c r="T135" s="207"/>
      <c r="U135" s="210"/>
      <c r="V135" s="211"/>
      <c r="W135" s="207"/>
      <c r="X135" s="207"/>
      <c r="Y135" s="210"/>
      <c r="Z135" s="211"/>
      <c r="AA135" s="207"/>
      <c r="AB135" s="207"/>
      <c r="AC135" s="212"/>
      <c r="AD135" s="209"/>
      <c r="AE135" s="207"/>
      <c r="AF135" s="207"/>
      <c r="AG135" s="208"/>
      <c r="AH135" s="39"/>
      <c r="AI135" s="39"/>
      <c r="AJ135" s="235"/>
      <c r="AK135" s="94"/>
      <c r="AL135" s="94"/>
      <c r="AM135" s="94"/>
      <c r="AN135" s="94"/>
      <c r="AO135" s="94"/>
      <c r="AP135" s="94"/>
      <c r="AQ135" s="94"/>
      <c r="AR135" s="94"/>
      <c r="AS135" s="94"/>
      <c r="AT135" s="94"/>
      <c r="AU135" s="236"/>
      <c r="AW135" s="237" t="s">
        <v>1356</v>
      </c>
      <c r="AZ135" s="43" t="s">
        <v>1019</v>
      </c>
      <c r="BA135" s="238"/>
      <c r="BC135" s="289" t="s">
        <v>1373</v>
      </c>
      <c r="BD135" s="241" t="s">
        <v>1373</v>
      </c>
      <c r="BE135" s="74" t="s">
        <v>1373</v>
      </c>
      <c r="BF135" s="74" t="s">
        <v>1373</v>
      </c>
      <c r="BG135" s="242" t="s">
        <v>1373</v>
      </c>
      <c r="BH135" s="241" t="s">
        <v>1373</v>
      </c>
      <c r="BI135" s="74" t="s">
        <v>1373</v>
      </c>
      <c r="BJ135" s="74" t="s">
        <v>1373</v>
      </c>
      <c r="BK135" s="242" t="s">
        <v>1373</v>
      </c>
      <c r="BL135" s="241" t="s">
        <v>1373</v>
      </c>
      <c r="BM135" s="74" t="s">
        <v>1373</v>
      </c>
      <c r="BN135" s="74" t="s">
        <v>1373</v>
      </c>
      <c r="BO135" s="242" t="s">
        <v>1373</v>
      </c>
      <c r="BP135" s="241" t="s">
        <v>1373</v>
      </c>
      <c r="BQ135" s="74" t="s">
        <v>1373</v>
      </c>
      <c r="BR135" s="74" t="s">
        <v>1373</v>
      </c>
      <c r="BS135" s="242" t="s">
        <v>1373</v>
      </c>
      <c r="BT135" s="241" t="s">
        <v>1373</v>
      </c>
      <c r="BU135" s="74" t="s">
        <v>1373</v>
      </c>
      <c r="BV135" s="74" t="s">
        <v>1373</v>
      </c>
      <c r="BW135" s="242" t="s">
        <v>1373</v>
      </c>
      <c r="BX135" s="52"/>
      <c r="BY135" s="243" t="str">
        <f t="shared" ref="BY135:CJ141" si="59">BY$133&amp;$AZ135</f>
        <v>PCD_DPWW3_PR19WINCA_DLY_S2</v>
      </c>
      <c r="BZ135" s="243" t="str">
        <f t="shared" si="59"/>
        <v>PCD_DPWW3_PR19WINCA_DIR_S2</v>
      </c>
      <c r="CA135" s="243" t="str">
        <f t="shared" si="59"/>
        <v>PCD_DPWW3_PR19WINCA_DSCR_S2</v>
      </c>
      <c r="CB135" s="243" t="str">
        <f t="shared" si="59"/>
        <v>PCD_DPWW3_PR19WINCA_DCS_S2</v>
      </c>
      <c r="CC135" s="243" t="str">
        <f t="shared" si="59"/>
        <v>PCD_DPWW3_PR19WINCA_DSCS_S2</v>
      </c>
      <c r="CD135" s="243" t="str">
        <f t="shared" si="59"/>
        <v>PCD_DPWW3_PR19WINCA_DPP_S2</v>
      </c>
      <c r="CE135" s="243" t="str">
        <f t="shared" si="59"/>
        <v>PCD_DPWW3_PR19WINCA_DTPI_S2</v>
      </c>
      <c r="CF135" s="243" t="str">
        <f t="shared" si="59"/>
        <v>PCD_DPWW3_PR19WINCA_DCI_S2</v>
      </c>
      <c r="CG135" s="243" t="str">
        <f t="shared" si="59"/>
        <v>PCD_DPWW3_PR19WINCA_DSI_S2</v>
      </c>
      <c r="CH135" s="243" t="str">
        <f t="shared" si="59"/>
        <v>PCD_DPWW3_PR19WINCA_DER_S2</v>
      </c>
      <c r="CI135" s="243" t="str">
        <f t="shared" si="58"/>
        <v>PCD_DPWW3_PR19WINCA_RS_S2</v>
      </c>
      <c r="CJ135" s="243" t="str">
        <f t="shared" si="59"/>
        <v>PCD_DPWW3_PR19WINCA_DPLE_S2</v>
      </c>
    </row>
    <row r="136" spans="2:88" ht="15" x14ac:dyDescent="0.25">
      <c r="B136" s="197" t="str">
        <f t="shared" si="57"/>
        <v>SSC</v>
      </c>
      <c r="C136" s="287" t="s">
        <v>544</v>
      </c>
      <c r="D136" s="287" t="s">
        <v>608</v>
      </c>
      <c r="E136" s="288" t="str">
        <f>IFERROR(INDEX('[6]PCD List'!$E$3:$O$41,MATCH(DPWW3_blank!$D136,'[6]PCD List'!$D$3:$D$41,0),MATCH(DPWW3_blank!$B136,'[6]PCD List'!$E$2:$O$2,0)),"")</f>
        <v/>
      </c>
      <c r="F136" s="314" t="s">
        <v>609</v>
      </c>
      <c r="G136" s="63" t="s">
        <v>1021</v>
      </c>
      <c r="H136" s="232" t="s">
        <v>153</v>
      </c>
      <c r="I136" s="233">
        <v>0</v>
      </c>
      <c r="K136" s="787"/>
      <c r="L136" s="234"/>
      <c r="M136" s="205"/>
      <c r="N136" s="206"/>
      <c r="O136" s="207"/>
      <c r="P136" s="207"/>
      <c r="Q136" s="208"/>
      <c r="R136" s="209"/>
      <c r="S136" s="207"/>
      <c r="T136" s="207"/>
      <c r="U136" s="210"/>
      <c r="V136" s="211"/>
      <c r="W136" s="207"/>
      <c r="X136" s="207"/>
      <c r="Y136" s="210"/>
      <c r="Z136" s="211"/>
      <c r="AA136" s="207"/>
      <c r="AB136" s="207"/>
      <c r="AC136" s="212"/>
      <c r="AD136" s="209"/>
      <c r="AE136" s="207"/>
      <c r="AF136" s="207"/>
      <c r="AG136" s="208"/>
      <c r="AH136" s="39"/>
      <c r="AI136" s="39"/>
      <c r="AJ136" s="235"/>
      <c r="AK136" s="94"/>
      <c r="AL136" s="94"/>
      <c r="AM136" s="94"/>
      <c r="AN136" s="94"/>
      <c r="AO136" s="94"/>
      <c r="AP136" s="94"/>
      <c r="AQ136" s="94"/>
      <c r="AR136" s="94"/>
      <c r="AS136" s="94"/>
      <c r="AT136" s="94"/>
      <c r="AU136" s="236"/>
      <c r="AW136" s="237" t="s">
        <v>1356</v>
      </c>
      <c r="AZ136" s="43" t="s">
        <v>1022</v>
      </c>
      <c r="BA136" s="238"/>
      <c r="BC136" s="289" t="s">
        <v>1374</v>
      </c>
      <c r="BD136" s="241" t="s">
        <v>1374</v>
      </c>
      <c r="BE136" s="74" t="s">
        <v>1374</v>
      </c>
      <c r="BF136" s="74" t="s">
        <v>1374</v>
      </c>
      <c r="BG136" s="242" t="s">
        <v>1374</v>
      </c>
      <c r="BH136" s="241" t="s">
        <v>1374</v>
      </c>
      <c r="BI136" s="74" t="s">
        <v>1374</v>
      </c>
      <c r="BJ136" s="74" t="s">
        <v>1374</v>
      </c>
      <c r="BK136" s="242" t="s">
        <v>1374</v>
      </c>
      <c r="BL136" s="241" t="s">
        <v>1374</v>
      </c>
      <c r="BM136" s="74" t="s">
        <v>1374</v>
      </c>
      <c r="BN136" s="74" t="s">
        <v>1374</v>
      </c>
      <c r="BO136" s="242" t="s">
        <v>1374</v>
      </c>
      <c r="BP136" s="241" t="s">
        <v>1374</v>
      </c>
      <c r="BQ136" s="74" t="s">
        <v>1374</v>
      </c>
      <c r="BR136" s="74" t="s">
        <v>1374</v>
      </c>
      <c r="BS136" s="242" t="s">
        <v>1374</v>
      </c>
      <c r="BT136" s="241" t="s">
        <v>1374</v>
      </c>
      <c r="BU136" s="74" t="s">
        <v>1374</v>
      </c>
      <c r="BV136" s="74" t="s">
        <v>1374</v>
      </c>
      <c r="BW136" s="242" t="s">
        <v>1374</v>
      </c>
      <c r="BX136" s="52"/>
      <c r="BY136" s="243" t="str">
        <f t="shared" si="59"/>
        <v>PCD_DPWW3_PR19WINCA_DLY_S3</v>
      </c>
      <c r="BZ136" s="243" t="str">
        <f t="shared" si="59"/>
        <v>PCD_DPWW3_PR19WINCA_DIR_S3</v>
      </c>
      <c r="CA136" s="243" t="str">
        <f t="shared" si="59"/>
        <v>PCD_DPWW3_PR19WINCA_DSCR_S3</v>
      </c>
      <c r="CB136" s="243" t="str">
        <f t="shared" si="59"/>
        <v>PCD_DPWW3_PR19WINCA_DCS_S3</v>
      </c>
      <c r="CC136" s="243" t="str">
        <f t="shared" si="59"/>
        <v>PCD_DPWW3_PR19WINCA_DSCS_S3</v>
      </c>
      <c r="CD136" s="243" t="str">
        <f t="shared" si="59"/>
        <v>PCD_DPWW3_PR19WINCA_DPP_S3</v>
      </c>
      <c r="CE136" s="243" t="str">
        <f t="shared" si="59"/>
        <v>PCD_DPWW3_PR19WINCA_DTPI_S3</v>
      </c>
      <c r="CF136" s="243" t="str">
        <f t="shared" si="59"/>
        <v>PCD_DPWW3_PR19WINCA_DCI_S3</v>
      </c>
      <c r="CG136" s="243" t="str">
        <f t="shared" si="59"/>
        <v>PCD_DPWW3_PR19WINCA_DSI_S3</v>
      </c>
      <c r="CH136" s="243" t="str">
        <f t="shared" si="59"/>
        <v>PCD_DPWW3_PR19WINCA_DER_S3</v>
      </c>
      <c r="CI136" s="243" t="str">
        <f t="shared" si="58"/>
        <v>PCD_DPWW3_PR19WINCA_RS_S3</v>
      </c>
      <c r="CJ136" s="243" t="str">
        <f t="shared" si="59"/>
        <v>PCD_DPWW3_PR19WINCA_DPLE_S3</v>
      </c>
    </row>
    <row r="137" spans="2:88" ht="15" x14ac:dyDescent="0.25">
      <c r="B137" s="197" t="str">
        <f t="shared" si="57"/>
        <v>SSC</v>
      </c>
      <c r="C137" s="287" t="s">
        <v>544</v>
      </c>
      <c r="D137" s="287" t="s">
        <v>608</v>
      </c>
      <c r="E137" s="288" t="str">
        <f>IFERROR(INDEX('[6]PCD List'!$E$3:$O$41,MATCH(DPWW3_blank!$D137,'[6]PCD List'!$D$3:$D$41,0),MATCH(DPWW3_blank!$B137,'[6]PCD List'!$E$2:$O$2,0)),"")</f>
        <v/>
      </c>
      <c r="F137" s="314" t="s">
        <v>609</v>
      </c>
      <c r="G137" s="63" t="s">
        <v>1024</v>
      </c>
      <c r="H137" s="232" t="s">
        <v>153</v>
      </c>
      <c r="I137" s="233">
        <v>0</v>
      </c>
      <c r="K137" s="787"/>
      <c r="L137" s="234"/>
      <c r="M137" s="205"/>
      <c r="N137" s="206"/>
      <c r="O137" s="207"/>
      <c r="P137" s="207"/>
      <c r="Q137" s="208"/>
      <c r="R137" s="209"/>
      <c r="S137" s="207"/>
      <c r="T137" s="207"/>
      <c r="U137" s="210"/>
      <c r="V137" s="211"/>
      <c r="W137" s="207"/>
      <c r="X137" s="207"/>
      <c r="Y137" s="210"/>
      <c r="Z137" s="211"/>
      <c r="AA137" s="207"/>
      <c r="AB137" s="207"/>
      <c r="AC137" s="212"/>
      <c r="AD137" s="209"/>
      <c r="AE137" s="207"/>
      <c r="AF137" s="207"/>
      <c r="AG137" s="208"/>
      <c r="AH137" s="39"/>
      <c r="AI137" s="39"/>
      <c r="AJ137" s="235"/>
      <c r="AK137" s="94"/>
      <c r="AL137" s="94"/>
      <c r="AM137" s="94"/>
      <c r="AN137" s="94"/>
      <c r="AO137" s="94"/>
      <c r="AP137" s="94"/>
      <c r="AQ137" s="94"/>
      <c r="AR137" s="94"/>
      <c r="AS137" s="94"/>
      <c r="AT137" s="94"/>
      <c r="AU137" s="236"/>
      <c r="AW137" s="237" t="s">
        <v>1356</v>
      </c>
      <c r="AZ137" s="43" t="s">
        <v>1025</v>
      </c>
      <c r="BA137" s="238"/>
      <c r="BC137" s="289" t="s">
        <v>1375</v>
      </c>
      <c r="BD137" s="241" t="s">
        <v>1375</v>
      </c>
      <c r="BE137" s="74" t="s">
        <v>1375</v>
      </c>
      <c r="BF137" s="74" t="s">
        <v>1375</v>
      </c>
      <c r="BG137" s="242" t="s">
        <v>1375</v>
      </c>
      <c r="BH137" s="241" t="s">
        <v>1375</v>
      </c>
      <c r="BI137" s="74" t="s">
        <v>1375</v>
      </c>
      <c r="BJ137" s="74" t="s">
        <v>1375</v>
      </c>
      <c r="BK137" s="242" t="s">
        <v>1375</v>
      </c>
      <c r="BL137" s="241" t="s">
        <v>1375</v>
      </c>
      <c r="BM137" s="74" t="s">
        <v>1375</v>
      </c>
      <c r="BN137" s="74" t="s">
        <v>1375</v>
      </c>
      <c r="BO137" s="242" t="s">
        <v>1375</v>
      </c>
      <c r="BP137" s="241" t="s">
        <v>1375</v>
      </c>
      <c r="BQ137" s="74" t="s">
        <v>1375</v>
      </c>
      <c r="BR137" s="74" t="s">
        <v>1375</v>
      </c>
      <c r="BS137" s="242" t="s">
        <v>1375</v>
      </c>
      <c r="BT137" s="241" t="s">
        <v>1375</v>
      </c>
      <c r="BU137" s="74" t="s">
        <v>1375</v>
      </c>
      <c r="BV137" s="74" t="s">
        <v>1375</v>
      </c>
      <c r="BW137" s="242" t="s">
        <v>1375</v>
      </c>
      <c r="BX137" s="52"/>
      <c r="BY137" s="243" t="str">
        <f t="shared" si="59"/>
        <v>PCD_DPWW3_PR19WINCA_DLY_S4</v>
      </c>
      <c r="BZ137" s="243" t="str">
        <f t="shared" si="59"/>
        <v>PCD_DPWW3_PR19WINCA_DIR_S4</v>
      </c>
      <c r="CA137" s="243" t="str">
        <f t="shared" si="59"/>
        <v>PCD_DPWW3_PR19WINCA_DSCR_S4</v>
      </c>
      <c r="CB137" s="243" t="str">
        <f t="shared" si="59"/>
        <v>PCD_DPWW3_PR19WINCA_DCS_S4</v>
      </c>
      <c r="CC137" s="243" t="str">
        <f t="shared" si="59"/>
        <v>PCD_DPWW3_PR19WINCA_DSCS_S4</v>
      </c>
      <c r="CD137" s="243" t="str">
        <f t="shared" si="59"/>
        <v>PCD_DPWW3_PR19WINCA_DPP_S4</v>
      </c>
      <c r="CE137" s="243" t="str">
        <f t="shared" si="59"/>
        <v>PCD_DPWW3_PR19WINCA_DTPI_S4</v>
      </c>
      <c r="CF137" s="243" t="str">
        <f t="shared" si="59"/>
        <v>PCD_DPWW3_PR19WINCA_DCI_S4</v>
      </c>
      <c r="CG137" s="243" t="str">
        <f t="shared" si="59"/>
        <v>PCD_DPWW3_PR19WINCA_DSI_S4</v>
      </c>
      <c r="CH137" s="243" t="str">
        <f t="shared" si="59"/>
        <v>PCD_DPWW3_PR19WINCA_DER_S4</v>
      </c>
      <c r="CI137" s="243" t="str">
        <f t="shared" si="58"/>
        <v>PCD_DPWW3_PR19WINCA_RS_S4</v>
      </c>
      <c r="CJ137" s="243" t="str">
        <f t="shared" si="59"/>
        <v>PCD_DPWW3_PR19WINCA_DPLE_S4</v>
      </c>
    </row>
    <row r="138" spans="2:88" ht="15" x14ac:dyDescent="0.25">
      <c r="B138" s="197" t="str">
        <f t="shared" si="57"/>
        <v>SSC</v>
      </c>
      <c r="C138" s="287" t="s">
        <v>544</v>
      </c>
      <c r="D138" s="287" t="s">
        <v>608</v>
      </c>
      <c r="E138" s="288" t="str">
        <f>IFERROR(INDEX('[6]PCD List'!$E$3:$O$41,MATCH(DPWW3_blank!$D138,'[6]PCD List'!$D$3:$D$41,0),MATCH(DPWW3_blank!$B138,'[6]PCD List'!$E$2:$O$2,0)),"")</f>
        <v/>
      </c>
      <c r="F138" s="314" t="s">
        <v>609</v>
      </c>
      <c r="G138" s="63" t="s">
        <v>1027</v>
      </c>
      <c r="H138" s="232" t="s">
        <v>153</v>
      </c>
      <c r="I138" s="233">
        <v>0</v>
      </c>
      <c r="K138" s="787"/>
      <c r="L138" s="234"/>
      <c r="M138" s="205"/>
      <c r="N138" s="206"/>
      <c r="O138" s="207"/>
      <c r="P138" s="207"/>
      <c r="Q138" s="208"/>
      <c r="R138" s="209"/>
      <c r="S138" s="207"/>
      <c r="T138" s="207"/>
      <c r="U138" s="210"/>
      <c r="V138" s="211"/>
      <c r="W138" s="207"/>
      <c r="X138" s="207"/>
      <c r="Y138" s="210"/>
      <c r="Z138" s="211"/>
      <c r="AA138" s="207"/>
      <c r="AB138" s="207"/>
      <c r="AC138" s="212"/>
      <c r="AD138" s="209"/>
      <c r="AE138" s="207"/>
      <c r="AF138" s="207"/>
      <c r="AG138" s="208"/>
      <c r="AH138" s="39"/>
      <c r="AI138" s="39"/>
      <c r="AJ138" s="235"/>
      <c r="AK138" s="94"/>
      <c r="AL138" s="94"/>
      <c r="AM138" s="94"/>
      <c r="AN138" s="94"/>
      <c r="AO138" s="94"/>
      <c r="AP138" s="94"/>
      <c r="AQ138" s="94"/>
      <c r="AR138" s="94"/>
      <c r="AS138" s="94"/>
      <c r="AT138" s="94"/>
      <c r="AU138" s="236"/>
      <c r="AW138" s="237" t="s">
        <v>1356</v>
      </c>
      <c r="AZ138" s="43" t="s">
        <v>1028</v>
      </c>
      <c r="BA138" s="238"/>
      <c r="BC138" s="289" t="s">
        <v>1376</v>
      </c>
      <c r="BD138" s="241" t="s">
        <v>1376</v>
      </c>
      <c r="BE138" s="74" t="s">
        <v>1376</v>
      </c>
      <c r="BF138" s="74" t="s">
        <v>1376</v>
      </c>
      <c r="BG138" s="242" t="s">
        <v>1376</v>
      </c>
      <c r="BH138" s="241" t="s">
        <v>1376</v>
      </c>
      <c r="BI138" s="74" t="s">
        <v>1376</v>
      </c>
      <c r="BJ138" s="74" t="s">
        <v>1376</v>
      </c>
      <c r="BK138" s="242" t="s">
        <v>1376</v>
      </c>
      <c r="BL138" s="241" t="s">
        <v>1376</v>
      </c>
      <c r="BM138" s="74" t="s">
        <v>1376</v>
      </c>
      <c r="BN138" s="74" t="s">
        <v>1376</v>
      </c>
      <c r="BO138" s="242" t="s">
        <v>1376</v>
      </c>
      <c r="BP138" s="241" t="s">
        <v>1376</v>
      </c>
      <c r="BQ138" s="74" t="s">
        <v>1376</v>
      </c>
      <c r="BR138" s="74" t="s">
        <v>1376</v>
      </c>
      <c r="BS138" s="242" t="s">
        <v>1376</v>
      </c>
      <c r="BT138" s="241" t="s">
        <v>1376</v>
      </c>
      <c r="BU138" s="74" t="s">
        <v>1376</v>
      </c>
      <c r="BV138" s="74" t="s">
        <v>1376</v>
      </c>
      <c r="BW138" s="242" t="s">
        <v>1376</v>
      </c>
      <c r="BX138" s="52"/>
      <c r="BY138" s="243" t="str">
        <f t="shared" si="59"/>
        <v>PCD_DPWW3_PR19WINCA_DLY_S5</v>
      </c>
      <c r="BZ138" s="243" t="str">
        <f t="shared" si="59"/>
        <v>PCD_DPWW3_PR19WINCA_DIR_S5</v>
      </c>
      <c r="CA138" s="243" t="str">
        <f t="shared" si="59"/>
        <v>PCD_DPWW3_PR19WINCA_DSCR_S5</v>
      </c>
      <c r="CB138" s="243" t="str">
        <f t="shared" si="59"/>
        <v>PCD_DPWW3_PR19WINCA_DCS_S5</v>
      </c>
      <c r="CC138" s="243" t="str">
        <f t="shared" si="59"/>
        <v>PCD_DPWW3_PR19WINCA_DSCS_S5</v>
      </c>
      <c r="CD138" s="243" t="str">
        <f t="shared" si="59"/>
        <v>PCD_DPWW3_PR19WINCA_DPP_S5</v>
      </c>
      <c r="CE138" s="243" t="str">
        <f t="shared" si="59"/>
        <v>PCD_DPWW3_PR19WINCA_DTPI_S5</v>
      </c>
      <c r="CF138" s="243" t="str">
        <f t="shared" si="59"/>
        <v>PCD_DPWW3_PR19WINCA_DCI_S5</v>
      </c>
      <c r="CG138" s="243" t="str">
        <f t="shared" si="59"/>
        <v>PCD_DPWW3_PR19WINCA_DSI_S5</v>
      </c>
      <c r="CH138" s="243" t="str">
        <f t="shared" si="59"/>
        <v>PCD_DPWW3_PR19WINCA_DER_S5</v>
      </c>
      <c r="CI138" s="243" t="str">
        <f t="shared" si="58"/>
        <v>PCD_DPWW3_PR19WINCA_RS_S5</v>
      </c>
      <c r="CJ138" s="243" t="str">
        <f t="shared" si="59"/>
        <v>PCD_DPWW3_PR19WINCA_DPLE_S5</v>
      </c>
    </row>
    <row r="139" spans="2:88" ht="15" x14ac:dyDescent="0.25">
      <c r="B139" s="197" t="str">
        <f t="shared" si="57"/>
        <v>SSC</v>
      </c>
      <c r="C139" s="287" t="s">
        <v>544</v>
      </c>
      <c r="D139" s="287" t="s">
        <v>608</v>
      </c>
      <c r="E139" s="288" t="str">
        <f>IFERROR(INDEX('[6]PCD List'!$E$3:$O$41,MATCH(DPWW3_blank!$D139,'[6]PCD List'!$D$3:$D$41,0),MATCH(DPWW3_blank!$B139,'[6]PCD List'!$E$2:$O$2,0)),"")</f>
        <v/>
      </c>
      <c r="F139" s="314" t="s">
        <v>609</v>
      </c>
      <c r="G139" s="63" t="s">
        <v>1030</v>
      </c>
      <c r="H139" s="232" t="s">
        <v>153</v>
      </c>
      <c r="I139" s="233">
        <v>0</v>
      </c>
      <c r="K139" s="787"/>
      <c r="L139" s="234"/>
      <c r="M139" s="205"/>
      <c r="N139" s="206"/>
      <c r="O139" s="207"/>
      <c r="P139" s="207"/>
      <c r="Q139" s="208"/>
      <c r="R139" s="209"/>
      <c r="S139" s="207"/>
      <c r="T139" s="207"/>
      <c r="U139" s="210"/>
      <c r="V139" s="211"/>
      <c r="W139" s="207"/>
      <c r="X139" s="207"/>
      <c r="Y139" s="210"/>
      <c r="Z139" s="211"/>
      <c r="AA139" s="207"/>
      <c r="AB139" s="207"/>
      <c r="AC139" s="212"/>
      <c r="AD139" s="209"/>
      <c r="AE139" s="207"/>
      <c r="AF139" s="207"/>
      <c r="AG139" s="208"/>
      <c r="AH139" s="39"/>
      <c r="AI139" s="39"/>
      <c r="AJ139" s="235"/>
      <c r="AK139" s="94"/>
      <c r="AL139" s="94"/>
      <c r="AM139" s="94"/>
      <c r="AN139" s="94"/>
      <c r="AO139" s="94"/>
      <c r="AP139" s="94"/>
      <c r="AQ139" s="94"/>
      <c r="AR139" s="94"/>
      <c r="AS139" s="94"/>
      <c r="AT139" s="94"/>
      <c r="AU139" s="236"/>
      <c r="AW139" s="237" t="s">
        <v>1356</v>
      </c>
      <c r="AZ139" s="43" t="s">
        <v>1031</v>
      </c>
      <c r="BA139" s="238"/>
      <c r="BC139" s="289" t="s">
        <v>1377</v>
      </c>
      <c r="BD139" s="241" t="s">
        <v>1377</v>
      </c>
      <c r="BE139" s="74" t="s">
        <v>1377</v>
      </c>
      <c r="BF139" s="74" t="s">
        <v>1377</v>
      </c>
      <c r="BG139" s="242" t="s">
        <v>1377</v>
      </c>
      <c r="BH139" s="241" t="s">
        <v>1377</v>
      </c>
      <c r="BI139" s="74" t="s">
        <v>1377</v>
      </c>
      <c r="BJ139" s="74" t="s">
        <v>1377</v>
      </c>
      <c r="BK139" s="242" t="s">
        <v>1377</v>
      </c>
      <c r="BL139" s="241" t="s">
        <v>1377</v>
      </c>
      <c r="BM139" s="74" t="s">
        <v>1377</v>
      </c>
      <c r="BN139" s="74" t="s">
        <v>1377</v>
      </c>
      <c r="BO139" s="242" t="s">
        <v>1377</v>
      </c>
      <c r="BP139" s="241" t="s">
        <v>1377</v>
      </c>
      <c r="BQ139" s="74" t="s">
        <v>1377</v>
      </c>
      <c r="BR139" s="74" t="s">
        <v>1377</v>
      </c>
      <c r="BS139" s="242" t="s">
        <v>1377</v>
      </c>
      <c r="BT139" s="241" t="s">
        <v>1377</v>
      </c>
      <c r="BU139" s="74" t="s">
        <v>1377</v>
      </c>
      <c r="BV139" s="74" t="s">
        <v>1377</v>
      </c>
      <c r="BW139" s="242" t="s">
        <v>1377</v>
      </c>
      <c r="BX139" s="52"/>
      <c r="BY139" s="243" t="str">
        <f t="shared" si="59"/>
        <v>PCD_DPWW3_PR19WINCA_DLY_S6</v>
      </c>
      <c r="BZ139" s="243" t="str">
        <f t="shared" si="59"/>
        <v>PCD_DPWW3_PR19WINCA_DIR_S6</v>
      </c>
      <c r="CA139" s="243" t="str">
        <f t="shared" si="59"/>
        <v>PCD_DPWW3_PR19WINCA_DSCR_S6</v>
      </c>
      <c r="CB139" s="243" t="str">
        <f t="shared" si="59"/>
        <v>PCD_DPWW3_PR19WINCA_DCS_S6</v>
      </c>
      <c r="CC139" s="243" t="str">
        <f t="shared" si="59"/>
        <v>PCD_DPWW3_PR19WINCA_DSCS_S6</v>
      </c>
      <c r="CD139" s="243" t="str">
        <f t="shared" si="59"/>
        <v>PCD_DPWW3_PR19WINCA_DPP_S6</v>
      </c>
      <c r="CE139" s="243" t="str">
        <f t="shared" si="59"/>
        <v>PCD_DPWW3_PR19WINCA_DTPI_S6</v>
      </c>
      <c r="CF139" s="243" t="str">
        <f t="shared" si="59"/>
        <v>PCD_DPWW3_PR19WINCA_DCI_S6</v>
      </c>
      <c r="CG139" s="243" t="str">
        <f t="shared" si="59"/>
        <v>PCD_DPWW3_PR19WINCA_DSI_S6</v>
      </c>
      <c r="CH139" s="243" t="str">
        <f t="shared" si="59"/>
        <v>PCD_DPWW3_PR19WINCA_DER_S6</v>
      </c>
      <c r="CI139" s="243" t="str">
        <f t="shared" si="58"/>
        <v>PCD_DPWW3_PR19WINCA_RS_S6</v>
      </c>
      <c r="CJ139" s="243" t="str">
        <f t="shared" si="59"/>
        <v>PCD_DPWW3_PR19WINCA_DPLE_S6</v>
      </c>
    </row>
    <row r="140" spans="2:88" ht="15" x14ac:dyDescent="0.25">
      <c r="B140" s="290" t="str">
        <f t="shared" si="57"/>
        <v>SSC</v>
      </c>
      <c r="C140" s="291" t="s">
        <v>544</v>
      </c>
      <c r="D140" s="291" t="s">
        <v>608</v>
      </c>
      <c r="E140" s="246" t="str">
        <f>IFERROR(INDEX('[6]PCD List'!$E$3:$O$41,MATCH(DPWW3_blank!$D140,'[6]PCD List'!$D$3:$D$41,0),MATCH(DPWW3_blank!$B140,'[6]PCD List'!$E$2:$O$2,0)),"")</f>
        <v/>
      </c>
      <c r="F140" s="315" t="s">
        <v>609</v>
      </c>
      <c r="G140" s="63" t="s">
        <v>1033</v>
      </c>
      <c r="H140" s="232" t="s">
        <v>153</v>
      </c>
      <c r="I140" s="233">
        <v>0</v>
      </c>
      <c r="K140" s="787"/>
      <c r="L140" s="234"/>
      <c r="M140" s="251"/>
      <c r="N140" s="252"/>
      <c r="O140" s="253"/>
      <c r="P140" s="253"/>
      <c r="Q140" s="254"/>
      <c r="R140" s="255"/>
      <c r="S140" s="253"/>
      <c r="T140" s="253"/>
      <c r="U140" s="256"/>
      <c r="V140" s="257"/>
      <c r="W140" s="253"/>
      <c r="X140" s="253"/>
      <c r="Y140" s="256"/>
      <c r="Z140" s="257"/>
      <c r="AA140" s="253"/>
      <c r="AB140" s="253"/>
      <c r="AC140" s="258"/>
      <c r="AD140" s="255"/>
      <c r="AE140" s="253"/>
      <c r="AF140" s="253"/>
      <c r="AG140" s="254"/>
      <c r="AH140" s="39"/>
      <c r="AI140" s="39"/>
      <c r="AJ140" s="235"/>
      <c r="AK140" s="94"/>
      <c r="AL140" s="94"/>
      <c r="AM140" s="94"/>
      <c r="AN140" s="94"/>
      <c r="AO140" s="94"/>
      <c r="AP140" s="94"/>
      <c r="AQ140" s="94"/>
      <c r="AR140" s="94"/>
      <c r="AS140" s="94"/>
      <c r="AT140" s="94"/>
      <c r="AU140" s="236"/>
      <c r="AW140" s="237" t="s">
        <v>1356</v>
      </c>
      <c r="AZ140" s="43" t="s">
        <v>1034</v>
      </c>
      <c r="BA140" s="238"/>
      <c r="BC140" s="289" t="s">
        <v>1378</v>
      </c>
      <c r="BD140" s="241" t="s">
        <v>1378</v>
      </c>
      <c r="BE140" s="74" t="s">
        <v>1378</v>
      </c>
      <c r="BF140" s="74" t="s">
        <v>1378</v>
      </c>
      <c r="BG140" s="242" t="s">
        <v>1378</v>
      </c>
      <c r="BH140" s="241" t="s">
        <v>1378</v>
      </c>
      <c r="BI140" s="74" t="s">
        <v>1378</v>
      </c>
      <c r="BJ140" s="74" t="s">
        <v>1378</v>
      </c>
      <c r="BK140" s="242" t="s">
        <v>1378</v>
      </c>
      <c r="BL140" s="241" t="s">
        <v>1378</v>
      </c>
      <c r="BM140" s="74" t="s">
        <v>1378</v>
      </c>
      <c r="BN140" s="74" t="s">
        <v>1378</v>
      </c>
      <c r="BO140" s="242" t="s">
        <v>1378</v>
      </c>
      <c r="BP140" s="241" t="s">
        <v>1378</v>
      </c>
      <c r="BQ140" s="74" t="s">
        <v>1378</v>
      </c>
      <c r="BR140" s="74" t="s">
        <v>1378</v>
      </c>
      <c r="BS140" s="242" t="s">
        <v>1378</v>
      </c>
      <c r="BT140" s="241" t="s">
        <v>1378</v>
      </c>
      <c r="BU140" s="74" t="s">
        <v>1378</v>
      </c>
      <c r="BV140" s="74" t="s">
        <v>1378</v>
      </c>
      <c r="BW140" s="242" t="s">
        <v>1378</v>
      </c>
      <c r="BX140" s="52"/>
      <c r="BY140" s="243" t="str">
        <f t="shared" si="59"/>
        <v>PCD_DPWW3_PR19WINCA_DLY_S7</v>
      </c>
      <c r="BZ140" s="243" t="str">
        <f t="shared" si="59"/>
        <v>PCD_DPWW3_PR19WINCA_DIR_S7</v>
      </c>
      <c r="CA140" s="243" t="str">
        <f t="shared" si="59"/>
        <v>PCD_DPWW3_PR19WINCA_DSCR_S7</v>
      </c>
      <c r="CB140" s="243" t="str">
        <f t="shared" si="59"/>
        <v>PCD_DPWW3_PR19WINCA_DCS_S7</v>
      </c>
      <c r="CC140" s="243" t="str">
        <f t="shared" si="59"/>
        <v>PCD_DPWW3_PR19WINCA_DSCS_S7</v>
      </c>
      <c r="CD140" s="243" t="str">
        <f t="shared" si="59"/>
        <v>PCD_DPWW3_PR19WINCA_DPP_S7</v>
      </c>
      <c r="CE140" s="243" t="str">
        <f t="shared" si="59"/>
        <v>PCD_DPWW3_PR19WINCA_DTPI_S7</v>
      </c>
      <c r="CF140" s="243" t="str">
        <f t="shared" si="59"/>
        <v>PCD_DPWW3_PR19WINCA_DCI_S7</v>
      </c>
      <c r="CG140" s="243" t="str">
        <f t="shared" si="59"/>
        <v>PCD_DPWW3_PR19WINCA_DSI_S7</v>
      </c>
      <c r="CH140" s="243" t="str">
        <f t="shared" si="59"/>
        <v>PCD_DPWW3_PR19WINCA_DER_S7</v>
      </c>
      <c r="CI140" s="243" t="str">
        <f t="shared" si="58"/>
        <v>PCD_DPWW3_PR19WINCA_RS_S7</v>
      </c>
      <c r="CJ140" s="243" t="str">
        <f t="shared" si="59"/>
        <v>PCD_DPWW3_PR19WINCA_DPLE_S7</v>
      </c>
    </row>
    <row r="141" spans="2:88" ht="15.6" thickBot="1" x14ac:dyDescent="0.3">
      <c r="B141" s="293" t="str">
        <f t="shared" si="57"/>
        <v>SSC</v>
      </c>
      <c r="C141" s="294" t="s">
        <v>544</v>
      </c>
      <c r="D141" s="294" t="s">
        <v>608</v>
      </c>
      <c r="E141" s="295" t="str">
        <f>IFERROR(INDEX('[6]PCD List'!$E$3:$O$41,MATCH(DPWW3_blank!$D141,'[6]PCD List'!$D$3:$D$41,0),MATCH(DPWW3_blank!$B141,'[6]PCD List'!$E$2:$O$2,0)),"")</f>
        <v/>
      </c>
      <c r="F141" s="316" t="s">
        <v>609</v>
      </c>
      <c r="G141" s="264" t="s">
        <v>1036</v>
      </c>
      <c r="H141" s="265" t="s">
        <v>153</v>
      </c>
      <c r="I141" s="266">
        <v>0</v>
      </c>
      <c r="K141" s="788"/>
      <c r="L141" s="234"/>
      <c r="M141" s="267">
        <f>SUM( M133:M139)</f>
        <v>0</v>
      </c>
      <c r="N141" s="297">
        <f t="shared" ref="N141:AG141" si="60">SUM( N133:N139)</f>
        <v>0</v>
      </c>
      <c r="O141" s="268">
        <f t="shared" si="60"/>
        <v>0</v>
      </c>
      <c r="P141" s="268">
        <f t="shared" si="60"/>
        <v>0</v>
      </c>
      <c r="Q141" s="268">
        <f t="shared" si="60"/>
        <v>0</v>
      </c>
      <c r="R141" s="268">
        <f t="shared" si="60"/>
        <v>0</v>
      </c>
      <c r="S141" s="268">
        <f t="shared" si="60"/>
        <v>0</v>
      </c>
      <c r="T141" s="268">
        <f t="shared" si="60"/>
        <v>0</v>
      </c>
      <c r="U141" s="268">
        <f t="shared" si="60"/>
        <v>0</v>
      </c>
      <c r="V141" s="268">
        <f t="shared" si="60"/>
        <v>0</v>
      </c>
      <c r="W141" s="268">
        <f t="shared" si="60"/>
        <v>0</v>
      </c>
      <c r="X141" s="268">
        <f t="shared" si="60"/>
        <v>0</v>
      </c>
      <c r="Y141" s="268">
        <f t="shared" si="60"/>
        <v>0</v>
      </c>
      <c r="Z141" s="268">
        <f t="shared" si="60"/>
        <v>0</v>
      </c>
      <c r="AA141" s="268">
        <f t="shared" si="60"/>
        <v>0</v>
      </c>
      <c r="AB141" s="268">
        <f t="shared" si="60"/>
        <v>0</v>
      </c>
      <c r="AC141" s="268">
        <f t="shared" si="60"/>
        <v>0</v>
      </c>
      <c r="AD141" s="268">
        <f t="shared" si="60"/>
        <v>0</v>
      </c>
      <c r="AE141" s="268">
        <f t="shared" si="60"/>
        <v>0</v>
      </c>
      <c r="AF141" s="268">
        <f t="shared" si="60"/>
        <v>0</v>
      </c>
      <c r="AG141" s="268">
        <f t="shared" si="60"/>
        <v>0</v>
      </c>
      <c r="AH141" s="39"/>
      <c r="AI141" s="39"/>
      <c r="AJ141" s="269"/>
      <c r="AK141" s="270"/>
      <c r="AL141" s="270"/>
      <c r="AM141" s="270"/>
      <c r="AN141" s="270"/>
      <c r="AO141" s="270"/>
      <c r="AP141" s="270"/>
      <c r="AQ141" s="270"/>
      <c r="AR141" s="270"/>
      <c r="AS141" s="270"/>
      <c r="AT141" s="270"/>
      <c r="AU141" s="271"/>
      <c r="AW141" s="237" t="s">
        <v>1356</v>
      </c>
      <c r="AZ141" s="43" t="s">
        <v>1037</v>
      </c>
      <c r="BA141" s="238"/>
      <c r="BC141" s="298" t="s">
        <v>1379</v>
      </c>
      <c r="BD141" s="274" t="s">
        <v>1379</v>
      </c>
      <c r="BE141" s="275" t="s">
        <v>1379</v>
      </c>
      <c r="BF141" s="275" t="s">
        <v>1379</v>
      </c>
      <c r="BG141" s="277" t="s">
        <v>1379</v>
      </c>
      <c r="BH141" s="274" t="s">
        <v>1379</v>
      </c>
      <c r="BI141" s="275" t="s">
        <v>1379</v>
      </c>
      <c r="BJ141" s="275" t="s">
        <v>1379</v>
      </c>
      <c r="BK141" s="277" t="s">
        <v>1379</v>
      </c>
      <c r="BL141" s="274" t="s">
        <v>1379</v>
      </c>
      <c r="BM141" s="275" t="s">
        <v>1379</v>
      </c>
      <c r="BN141" s="275" t="s">
        <v>1379</v>
      </c>
      <c r="BO141" s="277" t="s">
        <v>1379</v>
      </c>
      <c r="BP141" s="274" t="s">
        <v>1379</v>
      </c>
      <c r="BQ141" s="275" t="s">
        <v>1379</v>
      </c>
      <c r="BR141" s="275" t="s">
        <v>1379</v>
      </c>
      <c r="BS141" s="277" t="s">
        <v>1379</v>
      </c>
      <c r="BT141" s="274" t="s">
        <v>1379</v>
      </c>
      <c r="BU141" s="275" t="s">
        <v>1379</v>
      </c>
      <c r="BV141" s="275" t="s">
        <v>1379</v>
      </c>
      <c r="BW141" s="277" t="s">
        <v>1379</v>
      </c>
      <c r="BX141" s="52"/>
      <c r="BY141" s="243" t="str">
        <f t="shared" si="59"/>
        <v>PCD_DPWW3_PR19WINCA_DLY_ST</v>
      </c>
      <c r="BZ141" s="243" t="str">
        <f t="shared" si="59"/>
        <v>PCD_DPWW3_PR19WINCA_DIR_ST</v>
      </c>
      <c r="CA141" s="243" t="str">
        <f t="shared" si="59"/>
        <v>PCD_DPWW3_PR19WINCA_DSCR_ST</v>
      </c>
      <c r="CB141" s="243" t="str">
        <f t="shared" si="59"/>
        <v>PCD_DPWW3_PR19WINCA_DCS_ST</v>
      </c>
      <c r="CC141" s="243" t="str">
        <f t="shared" si="59"/>
        <v>PCD_DPWW3_PR19WINCA_DSCS_ST</v>
      </c>
      <c r="CD141" s="243" t="str">
        <f t="shared" si="59"/>
        <v>PCD_DPWW3_PR19WINCA_DPP_ST</v>
      </c>
      <c r="CE141" s="243" t="str">
        <f t="shared" si="59"/>
        <v>PCD_DPWW3_PR19WINCA_DTPI_ST</v>
      </c>
      <c r="CF141" s="243" t="str">
        <f t="shared" si="59"/>
        <v>PCD_DPWW3_PR19WINCA_DCI_ST</v>
      </c>
      <c r="CG141" s="243" t="str">
        <f t="shared" si="59"/>
        <v>PCD_DPWW3_PR19WINCA_DSI_ST</v>
      </c>
      <c r="CH141" s="243" t="str">
        <f t="shared" si="59"/>
        <v>PCD_DPWW3_PR19WINCA_DER_ST</v>
      </c>
      <c r="CI141" s="243" t="str">
        <f t="shared" si="58"/>
        <v>PCD_DPWW3_PR19WINCA_RS_ST</v>
      </c>
      <c r="CJ141" s="243" t="str">
        <f t="shared" si="59"/>
        <v>PCD_DPWW3_PR19WINCA_DPLE_ST</v>
      </c>
    </row>
    <row r="142" spans="2:88" ht="15" x14ac:dyDescent="0.25">
      <c r="B142" s="197" t="str">
        <f xml:space="preserve"> B141</f>
        <v>SSC</v>
      </c>
      <c r="C142" s="306" t="s">
        <v>616</v>
      </c>
      <c r="D142" s="278" t="s">
        <v>617</v>
      </c>
      <c r="E142" s="279" t="str">
        <f>IFERROR(INDEX('[6]PCD List'!$E$3:$O$41,MATCH(DPWW3_blank!$D142,'[6]PCD List'!$D$3:$D$41,0),MATCH(DPWW3_blank!$B142,'[6]PCD List'!$E$2:$O$2,0)),"")</f>
        <v/>
      </c>
      <c r="F142" s="317" t="s">
        <v>618</v>
      </c>
      <c r="G142" s="63" t="s">
        <v>998</v>
      </c>
      <c r="H142" s="232" t="s">
        <v>153</v>
      </c>
      <c r="I142" s="233">
        <v>0</v>
      </c>
      <c r="K142" s="786"/>
      <c r="L142" s="95"/>
      <c r="M142" s="205"/>
      <c r="N142" s="206"/>
      <c r="O142" s="207"/>
      <c r="P142" s="207"/>
      <c r="Q142" s="208"/>
      <c r="R142" s="209"/>
      <c r="S142" s="207"/>
      <c r="T142" s="207"/>
      <c r="U142" s="210"/>
      <c r="V142" s="211"/>
      <c r="W142" s="207"/>
      <c r="X142" s="207"/>
      <c r="Y142" s="210"/>
      <c r="Z142" s="211"/>
      <c r="AA142" s="207"/>
      <c r="AB142" s="207"/>
      <c r="AC142" s="212"/>
      <c r="AD142" s="209"/>
      <c r="AE142" s="207"/>
      <c r="AF142" s="207"/>
      <c r="AG142" s="208"/>
      <c r="AH142" s="39"/>
      <c r="AI142" s="39"/>
      <c r="AJ142" s="235"/>
      <c r="AK142" s="94"/>
      <c r="AL142" s="94"/>
      <c r="AM142" s="94"/>
      <c r="AN142" s="94"/>
      <c r="AO142" s="94"/>
      <c r="AP142" s="94"/>
      <c r="AQ142" s="94"/>
      <c r="AR142" s="94"/>
      <c r="AS142" s="94"/>
      <c r="AT142" s="94"/>
      <c r="AU142" s="236"/>
      <c r="AW142" s="237" t="s">
        <v>1380</v>
      </c>
      <c r="AZ142" s="1" t="s">
        <v>1381</v>
      </c>
      <c r="BA142" s="289" t="s">
        <v>1382</v>
      </c>
      <c r="BC142" s="286" t="s">
        <v>1383</v>
      </c>
      <c r="BD142" s="220" t="s">
        <v>1383</v>
      </c>
      <c r="BE142" s="221" t="s">
        <v>1383</v>
      </c>
      <c r="BF142" s="221" t="s">
        <v>1383</v>
      </c>
      <c r="BG142" s="223" t="s">
        <v>1383</v>
      </c>
      <c r="BH142" s="220" t="s">
        <v>1383</v>
      </c>
      <c r="BI142" s="221" t="s">
        <v>1383</v>
      </c>
      <c r="BJ142" s="221" t="s">
        <v>1383</v>
      </c>
      <c r="BK142" s="223" t="s">
        <v>1383</v>
      </c>
      <c r="BL142" s="220" t="s">
        <v>1383</v>
      </c>
      <c r="BM142" s="221" t="s">
        <v>1383</v>
      </c>
      <c r="BN142" s="221" t="s">
        <v>1383</v>
      </c>
      <c r="BO142" s="223" t="s">
        <v>1383</v>
      </c>
      <c r="BP142" s="220" t="s">
        <v>1383</v>
      </c>
      <c r="BQ142" s="221" t="s">
        <v>1383</v>
      </c>
      <c r="BR142" s="221" t="s">
        <v>1383</v>
      </c>
      <c r="BS142" s="223" t="s">
        <v>1383</v>
      </c>
      <c r="BT142" s="220" t="s">
        <v>1383</v>
      </c>
      <c r="BU142" s="221" t="s">
        <v>1383</v>
      </c>
      <c r="BV142" s="221" t="s">
        <v>1383</v>
      </c>
      <c r="BW142" s="223" t="s">
        <v>1383</v>
      </c>
      <c r="BX142" s="52"/>
      <c r="BY142" s="307" t="s">
        <v>1384</v>
      </c>
      <c r="BZ142" s="308" t="s">
        <v>1385</v>
      </c>
      <c r="CA142" s="85" t="s">
        <v>1386</v>
      </c>
      <c r="CB142" s="85" t="s">
        <v>1387</v>
      </c>
      <c r="CC142" s="85" t="s">
        <v>1388</v>
      </c>
      <c r="CD142" s="85" t="s">
        <v>1389</v>
      </c>
      <c r="CE142" s="85" t="s">
        <v>1390</v>
      </c>
      <c r="CF142" s="85" t="s">
        <v>1391</v>
      </c>
      <c r="CG142" s="85" t="s">
        <v>1392</v>
      </c>
      <c r="CH142" s="85" t="s">
        <v>1393</v>
      </c>
      <c r="CI142" s="309" t="s">
        <v>1394</v>
      </c>
      <c r="CJ142" s="310" t="s">
        <v>1395</v>
      </c>
    </row>
    <row r="143" spans="2:88" ht="15" x14ac:dyDescent="0.25">
      <c r="B143" s="197" t="str">
        <f t="shared" ref="B143:B150" si="61" xml:space="preserve"> B142</f>
        <v>SSC</v>
      </c>
      <c r="C143" s="311" t="s">
        <v>616</v>
      </c>
      <c r="D143" s="287" t="s">
        <v>617</v>
      </c>
      <c r="E143" s="288" t="str">
        <f>IFERROR(INDEX('[6]PCD List'!$E$3:$O$41,MATCH(DPWW3_blank!$D143,'[6]PCD List'!$D$3:$D$41,0),MATCH(DPWW3_blank!$B143,'[6]PCD List'!$E$2:$O$2,0)),"")</f>
        <v/>
      </c>
      <c r="F143" s="148" t="s">
        <v>618</v>
      </c>
      <c r="G143" s="63" t="s">
        <v>1015</v>
      </c>
      <c r="H143" s="232" t="s">
        <v>153</v>
      </c>
      <c r="I143" s="233">
        <v>0</v>
      </c>
      <c r="K143" s="787"/>
      <c r="L143" s="234"/>
      <c r="M143" s="205"/>
      <c r="N143" s="206"/>
      <c r="O143" s="207"/>
      <c r="P143" s="207"/>
      <c r="Q143" s="208"/>
      <c r="R143" s="209"/>
      <c r="S143" s="207"/>
      <c r="T143" s="207"/>
      <c r="U143" s="210"/>
      <c r="V143" s="211"/>
      <c r="W143" s="207"/>
      <c r="X143" s="207"/>
      <c r="Y143" s="210"/>
      <c r="Z143" s="211"/>
      <c r="AA143" s="207"/>
      <c r="AB143" s="207"/>
      <c r="AC143" s="212"/>
      <c r="AD143" s="209"/>
      <c r="AE143" s="207"/>
      <c r="AF143" s="207"/>
      <c r="AG143" s="208"/>
      <c r="AH143" s="39"/>
      <c r="AI143" s="39"/>
      <c r="AJ143" s="235"/>
      <c r="AK143" s="94"/>
      <c r="AL143" s="94"/>
      <c r="AM143" s="94"/>
      <c r="AN143" s="94"/>
      <c r="AO143" s="94"/>
      <c r="AP143" s="94"/>
      <c r="AQ143" s="94"/>
      <c r="AR143" s="94"/>
      <c r="AS143" s="94"/>
      <c r="AT143" s="94"/>
      <c r="AU143" s="236"/>
      <c r="AW143" s="237" t="s">
        <v>1380</v>
      </c>
      <c r="AZ143" s="43" t="s">
        <v>1016</v>
      </c>
      <c r="BA143" s="238"/>
      <c r="BC143" s="289" t="s">
        <v>1396</v>
      </c>
      <c r="BD143" s="241" t="s">
        <v>1396</v>
      </c>
      <c r="BE143" s="74" t="s">
        <v>1396</v>
      </c>
      <c r="BF143" s="74" t="s">
        <v>1396</v>
      </c>
      <c r="BG143" s="242" t="s">
        <v>1396</v>
      </c>
      <c r="BH143" s="241" t="s">
        <v>1396</v>
      </c>
      <c r="BI143" s="74" t="s">
        <v>1396</v>
      </c>
      <c r="BJ143" s="74" t="s">
        <v>1396</v>
      </c>
      <c r="BK143" s="242" t="s">
        <v>1396</v>
      </c>
      <c r="BL143" s="241" t="s">
        <v>1396</v>
      </c>
      <c r="BM143" s="74" t="s">
        <v>1396</v>
      </c>
      <c r="BN143" s="74" t="s">
        <v>1396</v>
      </c>
      <c r="BO143" s="242" t="s">
        <v>1396</v>
      </c>
      <c r="BP143" s="241" t="s">
        <v>1396</v>
      </c>
      <c r="BQ143" s="74" t="s">
        <v>1396</v>
      </c>
      <c r="BR143" s="74" t="s">
        <v>1396</v>
      </c>
      <c r="BS143" s="242" t="s">
        <v>1396</v>
      </c>
      <c r="BT143" s="241" t="s">
        <v>1396</v>
      </c>
      <c r="BU143" s="74" t="s">
        <v>1396</v>
      </c>
      <c r="BV143" s="74" t="s">
        <v>1396</v>
      </c>
      <c r="BW143" s="242" t="s">
        <v>1396</v>
      </c>
      <c r="BX143" s="52"/>
      <c r="BY143" s="243" t="str">
        <f>BY$142&amp;$AZ143</f>
        <v>PCD_DPWW3_GGR1_DLY_S1</v>
      </c>
      <c r="BZ143" s="243" t="str">
        <f t="shared" ref="BZ143:CJ150" si="62">BZ$142&amp;$AZ143</f>
        <v>PCD_DPWW3_GGR1_DIR_S1</v>
      </c>
      <c r="CA143" s="243" t="str">
        <f t="shared" si="62"/>
        <v>PCD_DPWW3_GGR1_DSCR_S1</v>
      </c>
      <c r="CB143" s="243" t="str">
        <f t="shared" si="62"/>
        <v>PCD_DPWW3_GGR1_DCS_S1</v>
      </c>
      <c r="CC143" s="243" t="str">
        <f t="shared" si="62"/>
        <v>PCD_DPWW3_GGR1_DSCS_S1</v>
      </c>
      <c r="CD143" s="243" t="str">
        <f t="shared" si="62"/>
        <v>PCD_DPWW3_GGR1_DPP_S1</v>
      </c>
      <c r="CE143" s="243" t="str">
        <f t="shared" si="62"/>
        <v>PCD_DPWW3_GGR1_DTPI_S1</v>
      </c>
      <c r="CF143" s="243" t="str">
        <f t="shared" si="62"/>
        <v>PCD_DPWW3_GGR1_DCI_S1</v>
      </c>
      <c r="CG143" s="243" t="str">
        <f t="shared" si="62"/>
        <v>PCD_DPWW3_GGR1_DSI_S1</v>
      </c>
      <c r="CH143" s="243" t="str">
        <f t="shared" si="62"/>
        <v>PCD_DPWW3_GGR1_DER_S1</v>
      </c>
      <c r="CI143" s="243" t="str">
        <f t="shared" si="62"/>
        <v>PCD_DPWW3_GGR1_RS_S1</v>
      </c>
      <c r="CJ143" s="243" t="str">
        <f t="shared" si="62"/>
        <v>PCD_DPWW3_GGR1_DPLE_S1</v>
      </c>
    </row>
    <row r="144" spans="2:88" ht="15" x14ac:dyDescent="0.25">
      <c r="B144" s="197" t="str">
        <f t="shared" si="61"/>
        <v>SSC</v>
      </c>
      <c r="C144" s="311" t="s">
        <v>616</v>
      </c>
      <c r="D144" s="287" t="s">
        <v>617</v>
      </c>
      <c r="E144" s="288" t="str">
        <f>IFERROR(INDEX('[6]PCD List'!$E$3:$O$41,MATCH(DPWW3_blank!$D144,'[6]PCD List'!$D$3:$D$41,0),MATCH(DPWW3_blank!$B144,'[6]PCD List'!$E$2:$O$2,0)),"")</f>
        <v/>
      </c>
      <c r="F144" s="148" t="s">
        <v>618</v>
      </c>
      <c r="G144" s="63" t="s">
        <v>1018</v>
      </c>
      <c r="H144" s="232" t="s">
        <v>153</v>
      </c>
      <c r="I144" s="233">
        <v>0</v>
      </c>
      <c r="K144" s="787"/>
      <c r="L144" s="234"/>
      <c r="M144" s="205"/>
      <c r="N144" s="206"/>
      <c r="O144" s="207"/>
      <c r="P144" s="207"/>
      <c r="Q144" s="208"/>
      <c r="R144" s="209"/>
      <c r="S144" s="207"/>
      <c r="T144" s="207"/>
      <c r="U144" s="210"/>
      <c r="V144" s="211"/>
      <c r="W144" s="207"/>
      <c r="X144" s="207"/>
      <c r="Y144" s="210"/>
      <c r="Z144" s="211"/>
      <c r="AA144" s="207"/>
      <c r="AB144" s="207"/>
      <c r="AC144" s="212"/>
      <c r="AD144" s="209"/>
      <c r="AE144" s="207"/>
      <c r="AF144" s="207"/>
      <c r="AG144" s="208"/>
      <c r="AH144" s="39"/>
      <c r="AI144" s="39"/>
      <c r="AJ144" s="235"/>
      <c r="AK144" s="94"/>
      <c r="AL144" s="94"/>
      <c r="AM144" s="94"/>
      <c r="AN144" s="94"/>
      <c r="AO144" s="94"/>
      <c r="AP144" s="94"/>
      <c r="AQ144" s="94"/>
      <c r="AR144" s="94"/>
      <c r="AS144" s="94"/>
      <c r="AT144" s="94"/>
      <c r="AU144" s="236"/>
      <c r="AW144" s="237" t="s">
        <v>1380</v>
      </c>
      <c r="AZ144" s="43" t="s">
        <v>1019</v>
      </c>
      <c r="BA144" s="238"/>
      <c r="BC144" s="289" t="s">
        <v>1397</v>
      </c>
      <c r="BD144" s="241" t="s">
        <v>1397</v>
      </c>
      <c r="BE144" s="74" t="s">
        <v>1397</v>
      </c>
      <c r="BF144" s="74" t="s">
        <v>1397</v>
      </c>
      <c r="BG144" s="242" t="s">
        <v>1397</v>
      </c>
      <c r="BH144" s="241" t="s">
        <v>1397</v>
      </c>
      <c r="BI144" s="74" t="s">
        <v>1397</v>
      </c>
      <c r="BJ144" s="74" t="s">
        <v>1397</v>
      </c>
      <c r="BK144" s="242" t="s">
        <v>1397</v>
      </c>
      <c r="BL144" s="241" t="s">
        <v>1397</v>
      </c>
      <c r="BM144" s="74" t="s">
        <v>1397</v>
      </c>
      <c r="BN144" s="74" t="s">
        <v>1397</v>
      </c>
      <c r="BO144" s="242" t="s">
        <v>1397</v>
      </c>
      <c r="BP144" s="241" t="s">
        <v>1397</v>
      </c>
      <c r="BQ144" s="74" t="s">
        <v>1397</v>
      </c>
      <c r="BR144" s="74" t="s">
        <v>1397</v>
      </c>
      <c r="BS144" s="242" t="s">
        <v>1397</v>
      </c>
      <c r="BT144" s="241" t="s">
        <v>1397</v>
      </c>
      <c r="BU144" s="74" t="s">
        <v>1397</v>
      </c>
      <c r="BV144" s="74" t="s">
        <v>1397</v>
      </c>
      <c r="BW144" s="242" t="s">
        <v>1397</v>
      </c>
      <c r="BX144" s="52"/>
      <c r="BY144" s="243" t="str">
        <f t="shared" ref="BY144:CJ150" si="63">BY$142&amp;$AZ144</f>
        <v>PCD_DPWW3_GGR1_DLY_S2</v>
      </c>
      <c r="BZ144" s="243" t="str">
        <f t="shared" si="63"/>
        <v>PCD_DPWW3_GGR1_DIR_S2</v>
      </c>
      <c r="CA144" s="243" t="str">
        <f t="shared" si="63"/>
        <v>PCD_DPWW3_GGR1_DSCR_S2</v>
      </c>
      <c r="CB144" s="243" t="str">
        <f t="shared" si="63"/>
        <v>PCD_DPWW3_GGR1_DCS_S2</v>
      </c>
      <c r="CC144" s="243" t="str">
        <f t="shared" si="63"/>
        <v>PCD_DPWW3_GGR1_DSCS_S2</v>
      </c>
      <c r="CD144" s="243" t="str">
        <f t="shared" si="63"/>
        <v>PCD_DPWW3_GGR1_DPP_S2</v>
      </c>
      <c r="CE144" s="243" t="str">
        <f t="shared" si="63"/>
        <v>PCD_DPWW3_GGR1_DTPI_S2</v>
      </c>
      <c r="CF144" s="243" t="str">
        <f t="shared" si="63"/>
        <v>PCD_DPWW3_GGR1_DCI_S2</v>
      </c>
      <c r="CG144" s="243" t="str">
        <f t="shared" si="63"/>
        <v>PCD_DPWW3_GGR1_DSI_S2</v>
      </c>
      <c r="CH144" s="243" t="str">
        <f t="shared" si="63"/>
        <v>PCD_DPWW3_GGR1_DER_S2</v>
      </c>
      <c r="CI144" s="243" t="str">
        <f t="shared" si="62"/>
        <v>PCD_DPWW3_GGR1_RS_S2</v>
      </c>
      <c r="CJ144" s="243" t="str">
        <f t="shared" si="63"/>
        <v>PCD_DPWW3_GGR1_DPLE_S2</v>
      </c>
    </row>
    <row r="145" spans="2:89" ht="15" x14ac:dyDescent="0.25">
      <c r="B145" s="197" t="str">
        <f t="shared" si="61"/>
        <v>SSC</v>
      </c>
      <c r="C145" s="311" t="s">
        <v>616</v>
      </c>
      <c r="D145" s="287" t="s">
        <v>617</v>
      </c>
      <c r="E145" s="288" t="str">
        <f>IFERROR(INDEX('[6]PCD List'!$E$3:$O$41,MATCH(DPWW3_blank!$D145,'[6]PCD List'!$D$3:$D$41,0),MATCH(DPWW3_blank!$B145,'[6]PCD List'!$E$2:$O$2,0)),"")</f>
        <v/>
      </c>
      <c r="F145" s="148" t="s">
        <v>618</v>
      </c>
      <c r="G145" s="63" t="s">
        <v>1021</v>
      </c>
      <c r="H145" s="232" t="s">
        <v>153</v>
      </c>
      <c r="I145" s="233">
        <v>0</v>
      </c>
      <c r="K145" s="787"/>
      <c r="L145" s="234"/>
      <c r="M145" s="205"/>
      <c r="N145" s="206"/>
      <c r="O145" s="207"/>
      <c r="P145" s="207"/>
      <c r="Q145" s="208"/>
      <c r="R145" s="209"/>
      <c r="S145" s="207"/>
      <c r="T145" s="207"/>
      <c r="U145" s="210"/>
      <c r="V145" s="211"/>
      <c r="W145" s="207"/>
      <c r="X145" s="207"/>
      <c r="Y145" s="210"/>
      <c r="Z145" s="211"/>
      <c r="AA145" s="207"/>
      <c r="AB145" s="207"/>
      <c r="AC145" s="212"/>
      <c r="AD145" s="209"/>
      <c r="AE145" s="207"/>
      <c r="AF145" s="207"/>
      <c r="AG145" s="208"/>
      <c r="AH145" s="39"/>
      <c r="AI145" s="39"/>
      <c r="AJ145" s="235"/>
      <c r="AK145" s="94"/>
      <c r="AL145" s="94"/>
      <c r="AM145" s="94"/>
      <c r="AN145" s="94"/>
      <c r="AO145" s="94"/>
      <c r="AP145" s="94"/>
      <c r="AQ145" s="94"/>
      <c r="AR145" s="94"/>
      <c r="AS145" s="94"/>
      <c r="AT145" s="94"/>
      <c r="AU145" s="236"/>
      <c r="AW145" s="237" t="s">
        <v>1380</v>
      </c>
      <c r="AZ145" s="43" t="s">
        <v>1022</v>
      </c>
      <c r="BA145" s="238"/>
      <c r="BC145" s="289" t="s">
        <v>1398</v>
      </c>
      <c r="BD145" s="241" t="s">
        <v>1398</v>
      </c>
      <c r="BE145" s="74" t="s">
        <v>1398</v>
      </c>
      <c r="BF145" s="74" t="s">
        <v>1398</v>
      </c>
      <c r="BG145" s="242" t="s">
        <v>1398</v>
      </c>
      <c r="BH145" s="241" t="s">
        <v>1398</v>
      </c>
      <c r="BI145" s="74" t="s">
        <v>1398</v>
      </c>
      <c r="BJ145" s="74" t="s">
        <v>1398</v>
      </c>
      <c r="BK145" s="242" t="s">
        <v>1398</v>
      </c>
      <c r="BL145" s="241" t="s">
        <v>1398</v>
      </c>
      <c r="BM145" s="74" t="s">
        <v>1398</v>
      </c>
      <c r="BN145" s="74" t="s">
        <v>1398</v>
      </c>
      <c r="BO145" s="242" t="s">
        <v>1398</v>
      </c>
      <c r="BP145" s="241" t="s">
        <v>1398</v>
      </c>
      <c r="BQ145" s="74" t="s">
        <v>1398</v>
      </c>
      <c r="BR145" s="74" t="s">
        <v>1398</v>
      </c>
      <c r="BS145" s="242" t="s">
        <v>1398</v>
      </c>
      <c r="BT145" s="241" t="s">
        <v>1398</v>
      </c>
      <c r="BU145" s="74" t="s">
        <v>1398</v>
      </c>
      <c r="BV145" s="74" t="s">
        <v>1398</v>
      </c>
      <c r="BW145" s="242" t="s">
        <v>1398</v>
      </c>
      <c r="BX145" s="52"/>
      <c r="BY145" s="243" t="str">
        <f t="shared" si="63"/>
        <v>PCD_DPWW3_GGR1_DLY_S3</v>
      </c>
      <c r="BZ145" s="243" t="str">
        <f t="shared" si="63"/>
        <v>PCD_DPWW3_GGR1_DIR_S3</v>
      </c>
      <c r="CA145" s="243" t="str">
        <f t="shared" si="63"/>
        <v>PCD_DPWW3_GGR1_DSCR_S3</v>
      </c>
      <c r="CB145" s="243" t="str">
        <f t="shared" si="63"/>
        <v>PCD_DPWW3_GGR1_DCS_S3</v>
      </c>
      <c r="CC145" s="243" t="str">
        <f t="shared" si="63"/>
        <v>PCD_DPWW3_GGR1_DSCS_S3</v>
      </c>
      <c r="CD145" s="243" t="str">
        <f t="shared" si="63"/>
        <v>PCD_DPWW3_GGR1_DPP_S3</v>
      </c>
      <c r="CE145" s="243" t="str">
        <f t="shared" si="63"/>
        <v>PCD_DPWW3_GGR1_DTPI_S3</v>
      </c>
      <c r="CF145" s="243" t="str">
        <f t="shared" si="63"/>
        <v>PCD_DPWW3_GGR1_DCI_S3</v>
      </c>
      <c r="CG145" s="243" t="str">
        <f t="shared" si="63"/>
        <v>PCD_DPWW3_GGR1_DSI_S3</v>
      </c>
      <c r="CH145" s="243" t="str">
        <f t="shared" si="63"/>
        <v>PCD_DPWW3_GGR1_DER_S3</v>
      </c>
      <c r="CI145" s="243" t="str">
        <f t="shared" si="62"/>
        <v>PCD_DPWW3_GGR1_RS_S3</v>
      </c>
      <c r="CJ145" s="243" t="str">
        <f t="shared" si="63"/>
        <v>PCD_DPWW3_GGR1_DPLE_S3</v>
      </c>
    </row>
    <row r="146" spans="2:89" ht="15" x14ac:dyDescent="0.25">
      <c r="B146" s="197" t="str">
        <f t="shared" si="61"/>
        <v>SSC</v>
      </c>
      <c r="C146" s="311" t="s">
        <v>616</v>
      </c>
      <c r="D146" s="287" t="s">
        <v>617</v>
      </c>
      <c r="E146" s="288" t="str">
        <f>IFERROR(INDEX('[6]PCD List'!$E$3:$O$41,MATCH(DPWW3_blank!$D146,'[6]PCD List'!$D$3:$D$41,0),MATCH(DPWW3_blank!$B146,'[6]PCD List'!$E$2:$O$2,0)),"")</f>
        <v/>
      </c>
      <c r="F146" s="148" t="s">
        <v>618</v>
      </c>
      <c r="G146" s="63" t="s">
        <v>1024</v>
      </c>
      <c r="H146" s="232" t="s">
        <v>153</v>
      </c>
      <c r="I146" s="233">
        <v>0</v>
      </c>
      <c r="K146" s="787"/>
      <c r="L146" s="234"/>
      <c r="M146" s="205"/>
      <c r="N146" s="206"/>
      <c r="O146" s="207"/>
      <c r="P146" s="207"/>
      <c r="Q146" s="208"/>
      <c r="R146" s="209"/>
      <c r="S146" s="207"/>
      <c r="T146" s="207"/>
      <c r="U146" s="210"/>
      <c r="V146" s="211"/>
      <c r="W146" s="207"/>
      <c r="X146" s="207"/>
      <c r="Y146" s="210"/>
      <c r="Z146" s="211"/>
      <c r="AA146" s="207"/>
      <c r="AB146" s="207"/>
      <c r="AC146" s="212"/>
      <c r="AD146" s="209"/>
      <c r="AE146" s="207"/>
      <c r="AF146" s="207"/>
      <c r="AG146" s="208"/>
      <c r="AH146" s="39"/>
      <c r="AI146" s="39"/>
      <c r="AJ146" s="235"/>
      <c r="AK146" s="94"/>
      <c r="AL146" s="94"/>
      <c r="AM146" s="94"/>
      <c r="AN146" s="94"/>
      <c r="AO146" s="94"/>
      <c r="AP146" s="94"/>
      <c r="AQ146" s="94"/>
      <c r="AR146" s="94"/>
      <c r="AS146" s="94"/>
      <c r="AT146" s="94"/>
      <c r="AU146" s="236"/>
      <c r="AW146" s="237" t="s">
        <v>1380</v>
      </c>
      <c r="AZ146" s="43" t="s">
        <v>1025</v>
      </c>
      <c r="BA146" s="238"/>
      <c r="BC146" s="289" t="s">
        <v>1399</v>
      </c>
      <c r="BD146" s="241" t="s">
        <v>1399</v>
      </c>
      <c r="BE146" s="74" t="s">
        <v>1399</v>
      </c>
      <c r="BF146" s="74" t="s">
        <v>1399</v>
      </c>
      <c r="BG146" s="242" t="s">
        <v>1399</v>
      </c>
      <c r="BH146" s="241" t="s">
        <v>1399</v>
      </c>
      <c r="BI146" s="74" t="s">
        <v>1399</v>
      </c>
      <c r="BJ146" s="74" t="s">
        <v>1399</v>
      </c>
      <c r="BK146" s="242" t="s">
        <v>1399</v>
      </c>
      <c r="BL146" s="241" t="s">
        <v>1399</v>
      </c>
      <c r="BM146" s="74" t="s">
        <v>1399</v>
      </c>
      <c r="BN146" s="74" t="s">
        <v>1399</v>
      </c>
      <c r="BO146" s="242" t="s">
        <v>1399</v>
      </c>
      <c r="BP146" s="241" t="s">
        <v>1399</v>
      </c>
      <c r="BQ146" s="74" t="s">
        <v>1399</v>
      </c>
      <c r="BR146" s="74" t="s">
        <v>1399</v>
      </c>
      <c r="BS146" s="242" t="s">
        <v>1399</v>
      </c>
      <c r="BT146" s="241" t="s">
        <v>1399</v>
      </c>
      <c r="BU146" s="74" t="s">
        <v>1399</v>
      </c>
      <c r="BV146" s="74" t="s">
        <v>1399</v>
      </c>
      <c r="BW146" s="242" t="s">
        <v>1399</v>
      </c>
      <c r="BX146" s="52"/>
      <c r="BY146" s="243" t="str">
        <f t="shared" si="63"/>
        <v>PCD_DPWW3_GGR1_DLY_S4</v>
      </c>
      <c r="BZ146" s="243" t="str">
        <f t="shared" si="63"/>
        <v>PCD_DPWW3_GGR1_DIR_S4</v>
      </c>
      <c r="CA146" s="243" t="str">
        <f t="shared" si="63"/>
        <v>PCD_DPWW3_GGR1_DSCR_S4</v>
      </c>
      <c r="CB146" s="243" t="str">
        <f t="shared" si="63"/>
        <v>PCD_DPWW3_GGR1_DCS_S4</v>
      </c>
      <c r="CC146" s="243" t="str">
        <f t="shared" si="63"/>
        <v>PCD_DPWW3_GGR1_DSCS_S4</v>
      </c>
      <c r="CD146" s="243" t="str">
        <f t="shared" si="63"/>
        <v>PCD_DPWW3_GGR1_DPP_S4</v>
      </c>
      <c r="CE146" s="243" t="str">
        <f t="shared" si="63"/>
        <v>PCD_DPWW3_GGR1_DTPI_S4</v>
      </c>
      <c r="CF146" s="243" t="str">
        <f t="shared" si="63"/>
        <v>PCD_DPWW3_GGR1_DCI_S4</v>
      </c>
      <c r="CG146" s="243" t="str">
        <f t="shared" si="63"/>
        <v>PCD_DPWW3_GGR1_DSI_S4</v>
      </c>
      <c r="CH146" s="243" t="str">
        <f t="shared" si="63"/>
        <v>PCD_DPWW3_GGR1_DER_S4</v>
      </c>
      <c r="CI146" s="243" t="str">
        <f t="shared" si="62"/>
        <v>PCD_DPWW3_GGR1_RS_S4</v>
      </c>
      <c r="CJ146" s="243" t="str">
        <f t="shared" si="63"/>
        <v>PCD_DPWW3_GGR1_DPLE_S4</v>
      </c>
    </row>
    <row r="147" spans="2:89" ht="15" x14ac:dyDescent="0.25">
      <c r="B147" s="197" t="str">
        <f t="shared" si="61"/>
        <v>SSC</v>
      </c>
      <c r="C147" s="311" t="s">
        <v>616</v>
      </c>
      <c r="D147" s="287" t="s">
        <v>617</v>
      </c>
      <c r="E147" s="288" t="str">
        <f>IFERROR(INDEX('[6]PCD List'!$E$3:$O$41,MATCH(DPWW3_blank!$D147,'[6]PCD List'!$D$3:$D$41,0),MATCH(DPWW3_blank!$B147,'[6]PCD List'!$E$2:$O$2,0)),"")</f>
        <v/>
      </c>
      <c r="F147" s="148" t="s">
        <v>618</v>
      </c>
      <c r="G147" s="63" t="s">
        <v>1027</v>
      </c>
      <c r="H147" s="232" t="s">
        <v>153</v>
      </c>
      <c r="I147" s="233">
        <v>0</v>
      </c>
      <c r="K147" s="787"/>
      <c r="L147" s="234"/>
      <c r="M147" s="205"/>
      <c r="N147" s="206"/>
      <c r="O147" s="207"/>
      <c r="P147" s="207"/>
      <c r="Q147" s="208"/>
      <c r="R147" s="209"/>
      <c r="S147" s="207"/>
      <c r="T147" s="207"/>
      <c r="U147" s="210"/>
      <c r="V147" s="211"/>
      <c r="W147" s="207"/>
      <c r="X147" s="207"/>
      <c r="Y147" s="210"/>
      <c r="Z147" s="211"/>
      <c r="AA147" s="207"/>
      <c r="AB147" s="207"/>
      <c r="AC147" s="212"/>
      <c r="AD147" s="209"/>
      <c r="AE147" s="207"/>
      <c r="AF147" s="207"/>
      <c r="AG147" s="208"/>
      <c r="AH147" s="39"/>
      <c r="AI147" s="39"/>
      <c r="AJ147" s="235"/>
      <c r="AK147" s="94"/>
      <c r="AL147" s="94"/>
      <c r="AM147" s="94"/>
      <c r="AN147" s="94"/>
      <c r="AO147" s="94"/>
      <c r="AP147" s="94"/>
      <c r="AQ147" s="94"/>
      <c r="AR147" s="94"/>
      <c r="AS147" s="94"/>
      <c r="AT147" s="94"/>
      <c r="AU147" s="236"/>
      <c r="AW147" s="237" t="s">
        <v>1380</v>
      </c>
      <c r="AZ147" s="43" t="s">
        <v>1028</v>
      </c>
      <c r="BA147" s="238"/>
      <c r="BC147" s="289" t="s">
        <v>1400</v>
      </c>
      <c r="BD147" s="241" t="s">
        <v>1400</v>
      </c>
      <c r="BE147" s="74" t="s">
        <v>1400</v>
      </c>
      <c r="BF147" s="74" t="s">
        <v>1400</v>
      </c>
      <c r="BG147" s="242" t="s">
        <v>1400</v>
      </c>
      <c r="BH147" s="241" t="s">
        <v>1400</v>
      </c>
      <c r="BI147" s="74" t="s">
        <v>1400</v>
      </c>
      <c r="BJ147" s="74" t="s">
        <v>1400</v>
      </c>
      <c r="BK147" s="242" t="s">
        <v>1400</v>
      </c>
      <c r="BL147" s="241" t="s">
        <v>1400</v>
      </c>
      <c r="BM147" s="74" t="s">
        <v>1400</v>
      </c>
      <c r="BN147" s="74" t="s">
        <v>1400</v>
      </c>
      <c r="BO147" s="242" t="s">
        <v>1400</v>
      </c>
      <c r="BP147" s="241" t="s">
        <v>1400</v>
      </c>
      <c r="BQ147" s="74" t="s">
        <v>1400</v>
      </c>
      <c r="BR147" s="74" t="s">
        <v>1400</v>
      </c>
      <c r="BS147" s="242" t="s">
        <v>1400</v>
      </c>
      <c r="BT147" s="241" t="s">
        <v>1400</v>
      </c>
      <c r="BU147" s="74" t="s">
        <v>1400</v>
      </c>
      <c r="BV147" s="74" t="s">
        <v>1400</v>
      </c>
      <c r="BW147" s="242" t="s">
        <v>1400</v>
      </c>
      <c r="BX147" s="52"/>
      <c r="BY147" s="243" t="str">
        <f t="shared" si="63"/>
        <v>PCD_DPWW3_GGR1_DLY_S5</v>
      </c>
      <c r="BZ147" s="243" t="str">
        <f t="shared" si="63"/>
        <v>PCD_DPWW3_GGR1_DIR_S5</v>
      </c>
      <c r="CA147" s="243" t="str">
        <f t="shared" si="63"/>
        <v>PCD_DPWW3_GGR1_DSCR_S5</v>
      </c>
      <c r="CB147" s="243" t="str">
        <f t="shared" si="63"/>
        <v>PCD_DPWW3_GGR1_DCS_S5</v>
      </c>
      <c r="CC147" s="243" t="str">
        <f t="shared" si="63"/>
        <v>PCD_DPWW3_GGR1_DSCS_S5</v>
      </c>
      <c r="CD147" s="243" t="str">
        <f t="shared" si="63"/>
        <v>PCD_DPWW3_GGR1_DPP_S5</v>
      </c>
      <c r="CE147" s="243" t="str">
        <f t="shared" si="63"/>
        <v>PCD_DPWW3_GGR1_DTPI_S5</v>
      </c>
      <c r="CF147" s="243" t="str">
        <f t="shared" si="63"/>
        <v>PCD_DPWW3_GGR1_DCI_S5</v>
      </c>
      <c r="CG147" s="243" t="str">
        <f t="shared" si="63"/>
        <v>PCD_DPWW3_GGR1_DSI_S5</v>
      </c>
      <c r="CH147" s="243" t="str">
        <f t="shared" si="63"/>
        <v>PCD_DPWW3_GGR1_DER_S5</v>
      </c>
      <c r="CI147" s="243" t="str">
        <f t="shared" si="62"/>
        <v>PCD_DPWW3_GGR1_RS_S5</v>
      </c>
      <c r="CJ147" s="243" t="str">
        <f t="shared" si="63"/>
        <v>PCD_DPWW3_GGR1_DPLE_S5</v>
      </c>
    </row>
    <row r="148" spans="2:89" ht="15" x14ac:dyDescent="0.25">
      <c r="B148" s="197" t="str">
        <f t="shared" si="61"/>
        <v>SSC</v>
      </c>
      <c r="C148" s="311" t="s">
        <v>616</v>
      </c>
      <c r="D148" s="287" t="s">
        <v>617</v>
      </c>
      <c r="E148" s="288" t="str">
        <f>IFERROR(INDEX('[6]PCD List'!$E$3:$O$41,MATCH(DPWW3_blank!$D148,'[6]PCD List'!$D$3:$D$41,0),MATCH(DPWW3_blank!$B148,'[6]PCD List'!$E$2:$O$2,0)),"")</f>
        <v/>
      </c>
      <c r="F148" s="148" t="s">
        <v>618</v>
      </c>
      <c r="G148" s="63" t="s">
        <v>1030</v>
      </c>
      <c r="H148" s="232" t="s">
        <v>153</v>
      </c>
      <c r="I148" s="233">
        <v>0</v>
      </c>
      <c r="K148" s="787"/>
      <c r="L148" s="234"/>
      <c r="M148" s="205"/>
      <c r="N148" s="206"/>
      <c r="O148" s="207"/>
      <c r="P148" s="207"/>
      <c r="Q148" s="208"/>
      <c r="R148" s="209"/>
      <c r="S148" s="207"/>
      <c r="T148" s="207"/>
      <c r="U148" s="210"/>
      <c r="V148" s="211"/>
      <c r="W148" s="207"/>
      <c r="X148" s="207"/>
      <c r="Y148" s="210"/>
      <c r="Z148" s="211"/>
      <c r="AA148" s="207"/>
      <c r="AB148" s="207"/>
      <c r="AC148" s="212"/>
      <c r="AD148" s="209"/>
      <c r="AE148" s="207"/>
      <c r="AF148" s="207"/>
      <c r="AG148" s="208"/>
      <c r="AH148" s="39"/>
      <c r="AI148" s="39"/>
      <c r="AJ148" s="235"/>
      <c r="AK148" s="94"/>
      <c r="AL148" s="94"/>
      <c r="AM148" s="94"/>
      <c r="AN148" s="94"/>
      <c r="AO148" s="94"/>
      <c r="AP148" s="94"/>
      <c r="AQ148" s="94"/>
      <c r="AR148" s="94"/>
      <c r="AS148" s="94"/>
      <c r="AT148" s="94"/>
      <c r="AU148" s="236"/>
      <c r="AW148" s="237" t="s">
        <v>1380</v>
      </c>
      <c r="AZ148" s="43" t="s">
        <v>1031</v>
      </c>
      <c r="BA148" s="238"/>
      <c r="BC148" s="289" t="s">
        <v>1401</v>
      </c>
      <c r="BD148" s="241" t="s">
        <v>1401</v>
      </c>
      <c r="BE148" s="74" t="s">
        <v>1401</v>
      </c>
      <c r="BF148" s="74" t="s">
        <v>1401</v>
      </c>
      <c r="BG148" s="242" t="s">
        <v>1401</v>
      </c>
      <c r="BH148" s="241" t="s">
        <v>1401</v>
      </c>
      <c r="BI148" s="74" t="s">
        <v>1401</v>
      </c>
      <c r="BJ148" s="74" t="s">
        <v>1401</v>
      </c>
      <c r="BK148" s="242" t="s">
        <v>1401</v>
      </c>
      <c r="BL148" s="241" t="s">
        <v>1401</v>
      </c>
      <c r="BM148" s="74" t="s">
        <v>1401</v>
      </c>
      <c r="BN148" s="74" t="s">
        <v>1401</v>
      </c>
      <c r="BO148" s="242" t="s">
        <v>1401</v>
      </c>
      <c r="BP148" s="241" t="s">
        <v>1401</v>
      </c>
      <c r="BQ148" s="74" t="s">
        <v>1401</v>
      </c>
      <c r="BR148" s="74" t="s">
        <v>1401</v>
      </c>
      <c r="BS148" s="242" t="s">
        <v>1401</v>
      </c>
      <c r="BT148" s="241" t="s">
        <v>1401</v>
      </c>
      <c r="BU148" s="74" t="s">
        <v>1401</v>
      </c>
      <c r="BV148" s="74" t="s">
        <v>1401</v>
      </c>
      <c r="BW148" s="242" t="s">
        <v>1401</v>
      </c>
      <c r="BX148" s="52"/>
      <c r="BY148" s="243" t="str">
        <f t="shared" si="63"/>
        <v>PCD_DPWW3_GGR1_DLY_S6</v>
      </c>
      <c r="BZ148" s="243" t="str">
        <f t="shared" si="63"/>
        <v>PCD_DPWW3_GGR1_DIR_S6</v>
      </c>
      <c r="CA148" s="243" t="str">
        <f t="shared" si="63"/>
        <v>PCD_DPWW3_GGR1_DSCR_S6</v>
      </c>
      <c r="CB148" s="243" t="str">
        <f t="shared" si="63"/>
        <v>PCD_DPWW3_GGR1_DCS_S6</v>
      </c>
      <c r="CC148" s="243" t="str">
        <f t="shared" si="63"/>
        <v>PCD_DPWW3_GGR1_DSCS_S6</v>
      </c>
      <c r="CD148" s="243" t="str">
        <f t="shared" si="63"/>
        <v>PCD_DPWW3_GGR1_DPP_S6</v>
      </c>
      <c r="CE148" s="243" t="str">
        <f t="shared" si="63"/>
        <v>PCD_DPWW3_GGR1_DTPI_S6</v>
      </c>
      <c r="CF148" s="243" t="str">
        <f t="shared" si="63"/>
        <v>PCD_DPWW3_GGR1_DCI_S6</v>
      </c>
      <c r="CG148" s="243" t="str">
        <f t="shared" si="63"/>
        <v>PCD_DPWW3_GGR1_DSI_S6</v>
      </c>
      <c r="CH148" s="243" t="str">
        <f t="shared" si="63"/>
        <v>PCD_DPWW3_GGR1_DER_S6</v>
      </c>
      <c r="CI148" s="243" t="str">
        <f t="shared" si="62"/>
        <v>PCD_DPWW3_GGR1_RS_S6</v>
      </c>
      <c r="CJ148" s="243" t="str">
        <f t="shared" si="63"/>
        <v>PCD_DPWW3_GGR1_DPLE_S6</v>
      </c>
    </row>
    <row r="149" spans="2:89" ht="15" x14ac:dyDescent="0.25">
      <c r="B149" s="290" t="str">
        <f t="shared" si="61"/>
        <v>SSC</v>
      </c>
      <c r="C149" s="312" t="s">
        <v>616</v>
      </c>
      <c r="D149" s="291" t="s">
        <v>617</v>
      </c>
      <c r="E149" s="246" t="str">
        <f>IFERROR(INDEX('[6]PCD List'!$E$3:$O$41,MATCH(DPWW3_blank!$D149,'[6]PCD List'!$D$3:$D$41,0),MATCH(DPWW3_blank!$B149,'[6]PCD List'!$E$2:$O$2,0)),"")</f>
        <v/>
      </c>
      <c r="F149" s="152" t="s">
        <v>618</v>
      </c>
      <c r="G149" s="318" t="s">
        <v>1033</v>
      </c>
      <c r="H149" s="232" t="s">
        <v>153</v>
      </c>
      <c r="I149" s="233">
        <v>0</v>
      </c>
      <c r="K149" s="787"/>
      <c r="L149" s="234"/>
      <c r="M149" s="251"/>
      <c r="N149" s="252"/>
      <c r="O149" s="253"/>
      <c r="P149" s="253"/>
      <c r="Q149" s="254"/>
      <c r="R149" s="255"/>
      <c r="S149" s="253"/>
      <c r="T149" s="253"/>
      <c r="U149" s="256"/>
      <c r="V149" s="257"/>
      <c r="W149" s="253"/>
      <c r="X149" s="253"/>
      <c r="Y149" s="256"/>
      <c r="Z149" s="257"/>
      <c r="AA149" s="253"/>
      <c r="AB149" s="253"/>
      <c r="AC149" s="258"/>
      <c r="AD149" s="255"/>
      <c r="AE149" s="253"/>
      <c r="AF149" s="253"/>
      <c r="AG149" s="254"/>
      <c r="AH149" s="39"/>
      <c r="AI149" s="39"/>
      <c r="AJ149" s="235"/>
      <c r="AK149" s="94"/>
      <c r="AL149" s="94"/>
      <c r="AM149" s="94"/>
      <c r="AN149" s="94"/>
      <c r="AO149" s="94"/>
      <c r="AP149" s="94"/>
      <c r="AQ149" s="94"/>
      <c r="AR149" s="94"/>
      <c r="AS149" s="94"/>
      <c r="AT149" s="94"/>
      <c r="AU149" s="236"/>
      <c r="AW149" s="237" t="s">
        <v>1380</v>
      </c>
      <c r="AZ149" s="43" t="s">
        <v>1034</v>
      </c>
      <c r="BA149" s="238"/>
      <c r="BC149" s="289" t="s">
        <v>1402</v>
      </c>
      <c r="BD149" s="241" t="s">
        <v>1402</v>
      </c>
      <c r="BE149" s="74" t="s">
        <v>1402</v>
      </c>
      <c r="BF149" s="74" t="s">
        <v>1402</v>
      </c>
      <c r="BG149" s="242" t="s">
        <v>1402</v>
      </c>
      <c r="BH149" s="241" t="s">
        <v>1402</v>
      </c>
      <c r="BI149" s="74" t="s">
        <v>1402</v>
      </c>
      <c r="BJ149" s="74" t="s">
        <v>1402</v>
      </c>
      <c r="BK149" s="242" t="s">
        <v>1402</v>
      </c>
      <c r="BL149" s="241" t="s">
        <v>1402</v>
      </c>
      <c r="BM149" s="74" t="s">
        <v>1402</v>
      </c>
      <c r="BN149" s="74" t="s">
        <v>1402</v>
      </c>
      <c r="BO149" s="242" t="s">
        <v>1402</v>
      </c>
      <c r="BP149" s="241" t="s">
        <v>1402</v>
      </c>
      <c r="BQ149" s="74" t="s">
        <v>1402</v>
      </c>
      <c r="BR149" s="74" t="s">
        <v>1402</v>
      </c>
      <c r="BS149" s="242" t="s">
        <v>1402</v>
      </c>
      <c r="BT149" s="241" t="s">
        <v>1402</v>
      </c>
      <c r="BU149" s="74" t="s">
        <v>1402</v>
      </c>
      <c r="BV149" s="74" t="s">
        <v>1402</v>
      </c>
      <c r="BW149" s="242" t="s">
        <v>1402</v>
      </c>
      <c r="BX149" s="52"/>
      <c r="BY149" s="243" t="str">
        <f t="shared" si="63"/>
        <v>PCD_DPWW3_GGR1_DLY_S7</v>
      </c>
      <c r="BZ149" s="243" t="str">
        <f t="shared" si="63"/>
        <v>PCD_DPWW3_GGR1_DIR_S7</v>
      </c>
      <c r="CA149" s="243" t="str">
        <f t="shared" si="63"/>
        <v>PCD_DPWW3_GGR1_DSCR_S7</v>
      </c>
      <c r="CB149" s="243" t="str">
        <f t="shared" si="63"/>
        <v>PCD_DPWW3_GGR1_DCS_S7</v>
      </c>
      <c r="CC149" s="243" t="str">
        <f t="shared" si="63"/>
        <v>PCD_DPWW3_GGR1_DSCS_S7</v>
      </c>
      <c r="CD149" s="243" t="str">
        <f t="shared" si="63"/>
        <v>PCD_DPWW3_GGR1_DPP_S7</v>
      </c>
      <c r="CE149" s="243" t="str">
        <f t="shared" si="63"/>
        <v>PCD_DPWW3_GGR1_DTPI_S7</v>
      </c>
      <c r="CF149" s="243" t="str">
        <f t="shared" si="63"/>
        <v>PCD_DPWW3_GGR1_DCI_S7</v>
      </c>
      <c r="CG149" s="243" t="str">
        <f t="shared" si="63"/>
        <v>PCD_DPWW3_GGR1_DSI_S7</v>
      </c>
      <c r="CH149" s="243" t="str">
        <f t="shared" si="63"/>
        <v>PCD_DPWW3_GGR1_DER_S7</v>
      </c>
      <c r="CI149" s="243" t="str">
        <f t="shared" si="62"/>
        <v>PCD_DPWW3_GGR1_RS_S7</v>
      </c>
      <c r="CJ149" s="243" t="str">
        <f t="shared" si="63"/>
        <v>PCD_DPWW3_GGR1_DPLE_S7</v>
      </c>
    </row>
    <row r="150" spans="2:89" ht="15.6" thickBot="1" x14ac:dyDescent="0.3">
      <c r="B150" s="293" t="str">
        <f t="shared" si="61"/>
        <v>SSC</v>
      </c>
      <c r="C150" s="261" t="s">
        <v>616</v>
      </c>
      <c r="D150" s="294" t="s">
        <v>617</v>
      </c>
      <c r="E150" s="295" t="str">
        <f>IFERROR(INDEX('[6]PCD List'!$E$3:$O$41,MATCH(DPWW3_blank!$D150,'[6]PCD List'!$D$3:$D$41,0),MATCH(DPWW3_blank!$B150,'[6]PCD List'!$E$2:$O$2,0)),"")</f>
        <v/>
      </c>
      <c r="F150" s="259" t="s">
        <v>618</v>
      </c>
      <c r="G150" s="264" t="s">
        <v>1036</v>
      </c>
      <c r="H150" s="265" t="s">
        <v>153</v>
      </c>
      <c r="I150" s="266">
        <v>0</v>
      </c>
      <c r="K150" s="788"/>
      <c r="L150" s="234"/>
      <c r="M150" s="267">
        <f>SUM( M142:M148)</f>
        <v>0</v>
      </c>
      <c r="N150" s="297">
        <f t="shared" ref="N150:AG150" si="64">SUM( N142:N148)</f>
        <v>0</v>
      </c>
      <c r="O150" s="268">
        <f t="shared" si="64"/>
        <v>0</v>
      </c>
      <c r="P150" s="268">
        <f t="shared" si="64"/>
        <v>0</v>
      </c>
      <c r="Q150" s="268">
        <f t="shared" si="64"/>
        <v>0</v>
      </c>
      <c r="R150" s="268">
        <f t="shared" si="64"/>
        <v>0</v>
      </c>
      <c r="S150" s="268">
        <f t="shared" si="64"/>
        <v>0</v>
      </c>
      <c r="T150" s="268">
        <f t="shared" si="64"/>
        <v>0</v>
      </c>
      <c r="U150" s="268">
        <f t="shared" si="64"/>
        <v>0</v>
      </c>
      <c r="V150" s="268">
        <f t="shared" si="64"/>
        <v>0</v>
      </c>
      <c r="W150" s="268">
        <f t="shared" si="64"/>
        <v>0</v>
      </c>
      <c r="X150" s="268">
        <f t="shared" si="64"/>
        <v>0</v>
      </c>
      <c r="Y150" s="268">
        <f t="shared" si="64"/>
        <v>0</v>
      </c>
      <c r="Z150" s="268">
        <f t="shared" si="64"/>
        <v>0</v>
      </c>
      <c r="AA150" s="268">
        <f t="shared" si="64"/>
        <v>0</v>
      </c>
      <c r="AB150" s="268">
        <f t="shared" si="64"/>
        <v>0</v>
      </c>
      <c r="AC150" s="268">
        <f t="shared" si="64"/>
        <v>0</v>
      </c>
      <c r="AD150" s="268">
        <f t="shared" si="64"/>
        <v>0</v>
      </c>
      <c r="AE150" s="268">
        <f t="shared" si="64"/>
        <v>0</v>
      </c>
      <c r="AF150" s="268">
        <f t="shared" si="64"/>
        <v>0</v>
      </c>
      <c r="AG150" s="268">
        <f t="shared" si="64"/>
        <v>0</v>
      </c>
      <c r="AH150" s="39"/>
      <c r="AI150" s="39"/>
      <c r="AJ150" s="269"/>
      <c r="AK150" s="270"/>
      <c r="AL150" s="270"/>
      <c r="AM150" s="270"/>
      <c r="AN150" s="270"/>
      <c r="AO150" s="270"/>
      <c r="AP150" s="270"/>
      <c r="AQ150" s="270"/>
      <c r="AR150" s="270"/>
      <c r="AS150" s="270"/>
      <c r="AT150" s="270"/>
      <c r="AU150" s="271"/>
      <c r="AW150" s="319" t="s">
        <v>1380</v>
      </c>
      <c r="AZ150" s="43" t="s">
        <v>1037</v>
      </c>
      <c r="BA150" s="238"/>
      <c r="BC150" s="298" t="s">
        <v>1403</v>
      </c>
      <c r="BD150" s="274" t="s">
        <v>1403</v>
      </c>
      <c r="BE150" s="275" t="s">
        <v>1403</v>
      </c>
      <c r="BF150" s="275" t="s">
        <v>1403</v>
      </c>
      <c r="BG150" s="277" t="s">
        <v>1403</v>
      </c>
      <c r="BH150" s="274" t="s">
        <v>1403</v>
      </c>
      <c r="BI150" s="275" t="s">
        <v>1403</v>
      </c>
      <c r="BJ150" s="275" t="s">
        <v>1403</v>
      </c>
      <c r="BK150" s="277" t="s">
        <v>1403</v>
      </c>
      <c r="BL150" s="274" t="s">
        <v>1403</v>
      </c>
      <c r="BM150" s="275" t="s">
        <v>1403</v>
      </c>
      <c r="BN150" s="275" t="s">
        <v>1403</v>
      </c>
      <c r="BO150" s="277" t="s">
        <v>1403</v>
      </c>
      <c r="BP150" s="274" t="s">
        <v>1403</v>
      </c>
      <c r="BQ150" s="275" t="s">
        <v>1403</v>
      </c>
      <c r="BR150" s="275" t="s">
        <v>1403</v>
      </c>
      <c r="BS150" s="277" t="s">
        <v>1403</v>
      </c>
      <c r="BT150" s="274" t="s">
        <v>1403</v>
      </c>
      <c r="BU150" s="275" t="s">
        <v>1403</v>
      </c>
      <c r="BV150" s="275" t="s">
        <v>1403</v>
      </c>
      <c r="BW150" s="277" t="s">
        <v>1403</v>
      </c>
      <c r="BX150" s="52"/>
      <c r="BY150" s="243" t="str">
        <f t="shared" si="63"/>
        <v>PCD_DPWW3_GGR1_DLY_ST</v>
      </c>
      <c r="BZ150" s="243" t="str">
        <f t="shared" si="63"/>
        <v>PCD_DPWW3_GGR1_DIR_ST</v>
      </c>
      <c r="CA150" s="243" t="str">
        <f t="shared" si="63"/>
        <v>PCD_DPWW3_GGR1_DSCR_ST</v>
      </c>
      <c r="CB150" s="243" t="str">
        <f t="shared" si="63"/>
        <v>PCD_DPWW3_GGR1_DCS_ST</v>
      </c>
      <c r="CC150" s="243" t="str">
        <f t="shared" si="63"/>
        <v>PCD_DPWW3_GGR1_DSCS_ST</v>
      </c>
      <c r="CD150" s="243" t="str">
        <f t="shared" si="63"/>
        <v>PCD_DPWW3_GGR1_DPP_ST</v>
      </c>
      <c r="CE150" s="243" t="str">
        <f t="shared" si="63"/>
        <v>PCD_DPWW3_GGR1_DTPI_ST</v>
      </c>
      <c r="CF150" s="243" t="str">
        <f t="shared" si="63"/>
        <v>PCD_DPWW3_GGR1_DCI_ST</v>
      </c>
      <c r="CG150" s="243" t="str">
        <f t="shared" si="63"/>
        <v>PCD_DPWW3_GGR1_DSI_ST</v>
      </c>
      <c r="CH150" s="243" t="str">
        <f t="shared" si="63"/>
        <v>PCD_DPWW3_GGR1_DER_ST</v>
      </c>
      <c r="CI150" s="243" t="str">
        <f t="shared" si="62"/>
        <v>PCD_DPWW3_GGR1_RS_ST</v>
      </c>
      <c r="CJ150" s="243" t="str">
        <f t="shared" si="63"/>
        <v>PCD_DPWW3_GGR1_DPLE_ST</v>
      </c>
    </row>
    <row r="151" spans="2:89" x14ac:dyDescent="0.25">
      <c r="AX151" s="7" t="s">
        <v>1404</v>
      </c>
      <c r="CK151" s="320" t="s">
        <v>1405</v>
      </c>
    </row>
    <row r="1048507" spans="4:4" x14ac:dyDescent="0.25">
      <c r="D1048507" s="61"/>
    </row>
  </sheetData>
  <mergeCells count="31">
    <mergeCell ref="K142:K150"/>
    <mergeCell ref="K88:K96"/>
    <mergeCell ref="K97:K105"/>
    <mergeCell ref="K106:K114"/>
    <mergeCell ref="K115:K123"/>
    <mergeCell ref="K124:K132"/>
    <mergeCell ref="K133:K141"/>
    <mergeCell ref="K79:K87"/>
    <mergeCell ref="AW5:AW6"/>
    <mergeCell ref="BC5:BW5"/>
    <mergeCell ref="BZ5:CJ5"/>
    <mergeCell ref="K7:K15"/>
    <mergeCell ref="K16:K24"/>
    <mergeCell ref="K25:K33"/>
    <mergeCell ref="AK5:AU5"/>
    <mergeCell ref="K34:K42"/>
    <mergeCell ref="K43:K51"/>
    <mergeCell ref="K52:K60"/>
    <mergeCell ref="K61:K69"/>
    <mergeCell ref="K70:K78"/>
    <mergeCell ref="H5:H6"/>
    <mergeCell ref="I5:I6"/>
    <mergeCell ref="K5:K6"/>
    <mergeCell ref="M5:AG5"/>
    <mergeCell ref="AJ5:AJ6"/>
    <mergeCell ref="G5:G6"/>
    <mergeCell ref="B5:B6"/>
    <mergeCell ref="C5:C6"/>
    <mergeCell ref="D5:D6"/>
    <mergeCell ref="E5:E6"/>
    <mergeCell ref="F5:F6"/>
  </mergeCells>
  <conditionalFormatting sqref="M15:AG15">
    <cfRule type="cellIs" dxfId="67" priority="31" operator="notEqual">
      <formula>$K$7</formula>
    </cfRule>
    <cfRule type="cellIs" dxfId="66" priority="32" operator="equal">
      <formula>$K$7</formula>
    </cfRule>
  </conditionalFormatting>
  <conditionalFormatting sqref="M24:AG24">
    <cfRule type="cellIs" dxfId="65" priority="29" operator="notEqual">
      <formula>$K$16</formula>
    </cfRule>
    <cfRule type="cellIs" dxfId="64" priority="30" operator="equal">
      <formula>$K$16</formula>
    </cfRule>
  </conditionalFormatting>
  <conditionalFormatting sqref="M33:AG33">
    <cfRule type="cellIs" dxfId="63" priority="27" operator="notEqual">
      <formula>$K$25</formula>
    </cfRule>
    <cfRule type="cellIs" dxfId="62" priority="28" operator="equal">
      <formula>$K$25</formula>
    </cfRule>
  </conditionalFormatting>
  <conditionalFormatting sqref="M42:AG42">
    <cfRule type="cellIs" dxfId="61" priority="25" operator="notEqual">
      <formula>$K$34</formula>
    </cfRule>
    <cfRule type="cellIs" dxfId="60" priority="26" operator="equal">
      <formula>$K$34</formula>
    </cfRule>
  </conditionalFormatting>
  <conditionalFormatting sqref="M51:AG51">
    <cfRule type="cellIs" dxfId="59" priority="23" operator="notEqual">
      <formula>$K$43</formula>
    </cfRule>
    <cfRule type="cellIs" dxfId="58" priority="24" operator="equal">
      <formula>$K$43</formula>
    </cfRule>
  </conditionalFormatting>
  <conditionalFormatting sqref="M60:AG60">
    <cfRule type="cellIs" dxfId="57" priority="21" operator="notEqual">
      <formula>$K$52</formula>
    </cfRule>
    <cfRule type="cellIs" dxfId="56" priority="22" operator="equal">
      <formula>$K$52</formula>
    </cfRule>
  </conditionalFormatting>
  <conditionalFormatting sqref="M69:AG69">
    <cfRule type="cellIs" dxfId="55" priority="19" operator="notEqual">
      <formula>$K$61</formula>
    </cfRule>
    <cfRule type="cellIs" dxfId="54" priority="20" operator="equal">
      <formula>$K$61</formula>
    </cfRule>
  </conditionalFormatting>
  <conditionalFormatting sqref="M78:AG78">
    <cfRule type="cellIs" dxfId="53" priority="17" operator="notEqual">
      <formula>$K$70</formula>
    </cfRule>
    <cfRule type="cellIs" dxfId="52" priority="18" operator="equal">
      <formula>$K$70</formula>
    </cfRule>
  </conditionalFormatting>
  <conditionalFormatting sqref="M87:AG87">
    <cfRule type="cellIs" dxfId="51" priority="15" operator="notEqual">
      <formula>$K$79</formula>
    </cfRule>
    <cfRule type="cellIs" dxfId="50" priority="16" operator="equal">
      <formula>$K$79</formula>
    </cfRule>
  </conditionalFormatting>
  <conditionalFormatting sqref="M96:AG96">
    <cfRule type="cellIs" dxfId="49" priority="13" operator="notEqual">
      <formula>$K$88</formula>
    </cfRule>
    <cfRule type="cellIs" dxfId="48" priority="14" operator="equal">
      <formula>$K$88</formula>
    </cfRule>
  </conditionalFormatting>
  <conditionalFormatting sqref="M105:AG105">
    <cfRule type="cellIs" dxfId="47" priority="11" operator="notEqual">
      <formula>$K$97</formula>
    </cfRule>
    <cfRule type="cellIs" dxfId="46" priority="12" operator="equal">
      <formula>$K$97</formula>
    </cfRule>
  </conditionalFormatting>
  <conditionalFormatting sqref="M114:AG114">
    <cfRule type="cellIs" dxfId="45" priority="9" operator="notEqual">
      <formula>$K$106</formula>
    </cfRule>
    <cfRule type="cellIs" dxfId="44" priority="10" operator="equal">
      <formula>$K$106</formula>
    </cfRule>
  </conditionalFormatting>
  <conditionalFormatting sqref="M123:AG123">
    <cfRule type="cellIs" dxfId="43" priority="7" operator="notEqual">
      <formula>$K$115</formula>
    </cfRule>
    <cfRule type="cellIs" dxfId="42" priority="8" operator="equal">
      <formula>$K$115</formula>
    </cfRule>
  </conditionalFormatting>
  <conditionalFormatting sqref="M132:AG132">
    <cfRule type="cellIs" dxfId="41" priority="5" operator="notEqual">
      <formula>$K$124</formula>
    </cfRule>
    <cfRule type="cellIs" dxfId="40" priority="6" operator="equal">
      <formula>$K$124</formula>
    </cfRule>
  </conditionalFormatting>
  <conditionalFormatting sqref="M141:AG141">
    <cfRule type="cellIs" dxfId="39" priority="3" operator="notEqual">
      <formula>$K$133</formula>
    </cfRule>
    <cfRule type="cellIs" dxfId="38" priority="4" operator="equal">
      <formula>$K$133</formula>
    </cfRule>
  </conditionalFormatting>
  <conditionalFormatting sqref="M150:AG150">
    <cfRule type="cellIs" dxfId="37" priority="1" operator="notEqual">
      <formula>$K$142</formula>
    </cfRule>
    <cfRule type="cellIs" dxfId="36" priority="2" operator="equal">
      <formula>$K$142</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A205D-0D59-4BD9-BCFB-9A755F41234E}">
  <dimension ref="A1:BG157"/>
  <sheetViews>
    <sheetView zoomScale="70" zoomScaleNormal="70" workbookViewId="0">
      <selection activeCell="M18" sqref="M18"/>
    </sheetView>
  </sheetViews>
  <sheetFormatPr defaultColWidth="9" defaultRowHeight="13.8" x14ac:dyDescent="0.25"/>
  <cols>
    <col min="1" max="2" width="9" style="594"/>
    <col min="3" max="3" width="31.33203125" style="594" customWidth="1"/>
    <col min="4" max="4" width="9" style="594"/>
    <col min="5" max="5" width="13.33203125" style="594" customWidth="1"/>
    <col min="6" max="6" width="13" style="594" customWidth="1"/>
    <col min="7" max="7" width="12.109375" style="594" customWidth="1"/>
    <col min="8" max="8" width="9" style="594"/>
    <col min="9" max="9" width="11" style="594" customWidth="1"/>
    <col min="10" max="10" width="11.6640625" style="594" customWidth="1"/>
    <col min="11" max="27" width="9" style="594"/>
    <col min="28" max="28" width="17.109375" style="594" customWidth="1"/>
    <col min="29" max="29" width="9" style="594"/>
    <col min="30" max="33" width="13.6640625" style="594" customWidth="1"/>
    <col min="34" max="16384" width="9" style="594"/>
  </cols>
  <sheetData>
    <row r="1" spans="1:59" ht="18.600000000000001" x14ac:dyDescent="0.3">
      <c r="A1" s="593" t="str">
        <f ca="1" xml:space="preserve"> RIGHT(CELL("filename", A1), LEN(CELL("filename", A1)) - SEARCH("]", CELL("filename", A1)))</f>
        <v>DPWW4_blank</v>
      </c>
      <c r="B1" s="593"/>
      <c r="C1" s="593"/>
      <c r="D1" s="593"/>
      <c r="E1" s="593"/>
      <c r="F1" s="593"/>
      <c r="G1" s="593"/>
      <c r="H1" s="593"/>
      <c r="I1" s="593"/>
      <c r="J1" s="593"/>
      <c r="K1" s="593"/>
      <c r="L1" s="593"/>
      <c r="M1" s="593"/>
      <c r="N1" s="593"/>
      <c r="O1" s="593"/>
      <c r="P1" s="593"/>
      <c r="Q1" s="593"/>
      <c r="R1" s="593"/>
      <c r="S1" s="593"/>
      <c r="T1" s="593"/>
      <c r="U1" s="593"/>
      <c r="V1" s="593"/>
      <c r="W1" s="593"/>
      <c r="X1" s="593"/>
      <c r="Y1" s="593"/>
      <c r="Z1" s="593"/>
      <c r="AA1" s="593"/>
      <c r="AB1" s="593"/>
      <c r="AC1" s="593"/>
      <c r="AD1" s="593"/>
      <c r="AE1" s="593"/>
      <c r="AF1" s="593"/>
      <c r="AG1" s="593"/>
      <c r="AH1" s="593"/>
      <c r="AI1" s="593"/>
      <c r="AJ1" s="593"/>
      <c r="AK1" s="593"/>
      <c r="AL1" s="593"/>
    </row>
    <row r="2" spans="1:59" ht="18.600000000000001" x14ac:dyDescent="0.3">
      <c r="A2" s="593"/>
      <c r="B2" s="593"/>
      <c r="C2" s="593"/>
      <c r="D2" s="593"/>
      <c r="E2" s="593"/>
      <c r="F2" s="593"/>
      <c r="G2" s="593"/>
      <c r="H2" s="593"/>
      <c r="I2" s="593"/>
      <c r="J2" s="593"/>
      <c r="K2" s="593"/>
      <c r="L2" s="593"/>
      <c r="M2" s="593"/>
      <c r="N2" s="593"/>
      <c r="O2" s="593"/>
      <c r="P2" s="593"/>
      <c r="Q2" s="593"/>
      <c r="R2" s="593"/>
      <c r="S2" s="593"/>
      <c r="T2" s="593"/>
      <c r="U2" s="593"/>
      <c r="V2" s="593"/>
      <c r="W2" s="593"/>
      <c r="X2" s="593"/>
      <c r="Y2" s="593"/>
      <c r="Z2" s="593"/>
      <c r="AA2" s="593"/>
      <c r="AB2" s="593"/>
      <c r="AC2" s="593"/>
      <c r="AD2" s="593"/>
      <c r="AE2" s="593"/>
      <c r="AF2" s="593"/>
      <c r="AG2" s="593"/>
      <c r="AH2" s="593"/>
      <c r="AI2" s="593"/>
      <c r="AJ2" s="593"/>
      <c r="AK2" s="593"/>
      <c r="AL2" s="593"/>
    </row>
    <row r="3" spans="1:59" ht="19.2" x14ac:dyDescent="0.35">
      <c r="A3" s="667" t="s">
        <v>1406</v>
      </c>
      <c r="B3" s="667"/>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7"/>
      <c r="AQ3" s="667"/>
      <c r="AR3" s="667"/>
      <c r="AS3" s="667"/>
      <c r="AT3" s="667"/>
      <c r="AU3" s="667"/>
      <c r="AV3" s="667"/>
      <c r="AW3" s="667"/>
      <c r="AX3" s="667"/>
      <c r="AY3" s="667"/>
      <c r="AZ3" s="667"/>
      <c r="BA3" s="667"/>
      <c r="BB3" s="667"/>
      <c r="BC3" s="668"/>
      <c r="BD3" s="667"/>
      <c r="BE3" s="667"/>
      <c r="BF3" s="668"/>
      <c r="BG3" s="667"/>
    </row>
    <row r="4" spans="1:59" ht="14.4" thickBot="1" x14ac:dyDescent="0.3"/>
    <row r="5" spans="1:59" ht="25.2" thickBot="1" x14ac:dyDescent="0.3">
      <c r="B5" s="799" t="s">
        <v>13</v>
      </c>
      <c r="C5" s="802" t="s">
        <v>1407</v>
      </c>
      <c r="D5" s="802" t="s">
        <v>1408</v>
      </c>
      <c r="E5" s="802" t="s">
        <v>1409</v>
      </c>
      <c r="F5" s="802" t="s">
        <v>16</v>
      </c>
      <c r="G5" s="805" t="s">
        <v>1410</v>
      </c>
      <c r="I5" s="799" t="s">
        <v>1411</v>
      </c>
      <c r="J5" s="799" t="s">
        <v>1412</v>
      </c>
      <c r="K5" s="809" t="s">
        <v>1413</v>
      </c>
      <c r="L5" s="810"/>
      <c r="M5" s="810"/>
      <c r="N5" s="810"/>
      <c r="O5" s="810"/>
      <c r="P5" s="810"/>
      <c r="Q5" s="811"/>
      <c r="S5" s="799" t="s">
        <v>1414</v>
      </c>
      <c r="T5" s="809" t="s">
        <v>1415</v>
      </c>
      <c r="U5" s="810"/>
      <c r="V5" s="810"/>
      <c r="W5" s="810"/>
      <c r="X5" s="810"/>
      <c r="Y5" s="810"/>
      <c r="Z5" s="815"/>
      <c r="AB5" s="796" t="s">
        <v>1416</v>
      </c>
      <c r="AD5" s="799" t="s">
        <v>1417</v>
      </c>
      <c r="AE5" s="799" t="s">
        <v>1418</v>
      </c>
      <c r="AF5" s="799" t="s">
        <v>1419</v>
      </c>
      <c r="AG5" s="796" t="s">
        <v>1420</v>
      </c>
      <c r="AI5" s="818" t="s">
        <v>1421</v>
      </c>
      <c r="AJ5" s="819"/>
      <c r="AK5" s="819"/>
      <c r="AL5" s="819"/>
      <c r="AM5" s="819"/>
      <c r="AN5" s="819"/>
      <c r="AO5" s="819"/>
      <c r="AP5" s="820"/>
      <c r="AR5" s="809" t="s">
        <v>1422</v>
      </c>
      <c r="AS5" s="810"/>
      <c r="AT5" s="810"/>
      <c r="AU5" s="810"/>
      <c r="AV5" s="810"/>
      <c r="AW5" s="810"/>
      <c r="AX5" s="810"/>
      <c r="AY5" s="815"/>
    </row>
    <row r="6" spans="1:59" ht="25.2" thickBot="1" x14ac:dyDescent="0.3">
      <c r="B6" s="800"/>
      <c r="C6" s="803"/>
      <c r="D6" s="803"/>
      <c r="E6" s="803"/>
      <c r="F6" s="803"/>
      <c r="G6" s="806"/>
      <c r="I6" s="800"/>
      <c r="J6" s="800"/>
      <c r="K6" s="812"/>
      <c r="L6" s="813"/>
      <c r="M6" s="813"/>
      <c r="N6" s="813"/>
      <c r="O6" s="813"/>
      <c r="P6" s="813"/>
      <c r="Q6" s="814"/>
      <c r="S6" s="800"/>
      <c r="T6" s="812"/>
      <c r="U6" s="813"/>
      <c r="V6" s="813"/>
      <c r="W6" s="813"/>
      <c r="X6" s="813"/>
      <c r="Y6" s="813"/>
      <c r="Z6" s="816"/>
      <c r="AB6" s="797"/>
      <c r="AD6" s="800"/>
      <c r="AE6" s="800"/>
      <c r="AF6" s="800"/>
      <c r="AG6" s="797"/>
      <c r="AI6" s="809" t="s">
        <v>39</v>
      </c>
      <c r="AJ6" s="811"/>
      <c r="AK6" s="817" t="s">
        <v>33</v>
      </c>
      <c r="AL6" s="817"/>
      <c r="AM6" s="817"/>
      <c r="AN6" s="817"/>
      <c r="AO6" s="817"/>
      <c r="AP6" s="596" t="s">
        <v>34</v>
      </c>
      <c r="AR6" s="809" t="s">
        <v>39</v>
      </c>
      <c r="AS6" s="811"/>
      <c r="AT6" s="817" t="s">
        <v>33</v>
      </c>
      <c r="AU6" s="817"/>
      <c r="AV6" s="817"/>
      <c r="AW6" s="817"/>
      <c r="AX6" s="817"/>
      <c r="AY6" s="596" t="s">
        <v>34</v>
      </c>
    </row>
    <row r="7" spans="1:59" ht="53.25" customHeight="1" thickBot="1" x14ac:dyDescent="0.3">
      <c r="B7" s="801"/>
      <c r="C7" s="804"/>
      <c r="D7" s="804"/>
      <c r="E7" s="804"/>
      <c r="F7" s="804"/>
      <c r="G7" s="807"/>
      <c r="I7" s="801"/>
      <c r="J7" s="808"/>
      <c r="K7" s="598" t="s">
        <v>1423</v>
      </c>
      <c r="L7" s="598" t="s">
        <v>1424</v>
      </c>
      <c r="M7" s="598" t="s">
        <v>1425</v>
      </c>
      <c r="N7" s="598" t="s">
        <v>1426</v>
      </c>
      <c r="O7" s="598" t="s">
        <v>1427</v>
      </c>
      <c r="P7" s="598" t="s">
        <v>1428</v>
      </c>
      <c r="Q7" s="598" t="s">
        <v>1429</v>
      </c>
      <c r="S7" s="801"/>
      <c r="T7" s="598" t="s">
        <v>1423</v>
      </c>
      <c r="U7" s="598" t="s">
        <v>1424</v>
      </c>
      <c r="V7" s="598" t="s">
        <v>1425</v>
      </c>
      <c r="W7" s="598" t="s">
        <v>1426</v>
      </c>
      <c r="X7" s="598" t="s">
        <v>1427</v>
      </c>
      <c r="Y7" s="598" t="s">
        <v>1428</v>
      </c>
      <c r="Z7" s="598" t="s">
        <v>1429</v>
      </c>
      <c r="AB7" s="798"/>
      <c r="AD7" s="801"/>
      <c r="AE7" s="801"/>
      <c r="AF7" s="801"/>
      <c r="AG7" s="798"/>
      <c r="AI7" s="599" t="s">
        <v>1430</v>
      </c>
      <c r="AJ7" s="600" t="s">
        <v>41</v>
      </c>
      <c r="AK7" s="600" t="s">
        <v>42</v>
      </c>
      <c r="AL7" s="600" t="s">
        <v>43</v>
      </c>
      <c r="AM7" s="600" t="s">
        <v>44</v>
      </c>
      <c r="AN7" s="600" t="s">
        <v>45</v>
      </c>
      <c r="AO7" s="600" t="s">
        <v>46</v>
      </c>
      <c r="AP7" s="601" t="s">
        <v>1431</v>
      </c>
      <c r="AR7" s="599" t="s">
        <v>1430</v>
      </c>
      <c r="AS7" s="600" t="s">
        <v>41</v>
      </c>
      <c r="AT7" s="600" t="s">
        <v>42</v>
      </c>
      <c r="AU7" s="600" t="s">
        <v>43</v>
      </c>
      <c r="AV7" s="600" t="s">
        <v>44</v>
      </c>
      <c r="AW7" s="600" t="s">
        <v>45</v>
      </c>
      <c r="AX7" s="600" t="s">
        <v>46</v>
      </c>
      <c r="AY7" s="601" t="s">
        <v>1431</v>
      </c>
    </row>
    <row r="8" spans="1:59" ht="15" x14ac:dyDescent="0.25">
      <c r="B8" s="602"/>
      <c r="C8" s="602"/>
      <c r="D8" s="602"/>
      <c r="E8" s="603"/>
      <c r="F8" s="602"/>
      <c r="G8" s="602"/>
      <c r="I8" s="604"/>
      <c r="J8" s="604"/>
      <c r="K8" s="602"/>
      <c r="L8" s="604"/>
      <c r="M8" s="604"/>
      <c r="N8" s="604"/>
      <c r="O8" s="604"/>
      <c r="P8" s="604"/>
      <c r="Q8" s="604"/>
      <c r="S8" s="602"/>
      <c r="T8" s="602"/>
      <c r="U8" s="602"/>
      <c r="V8" s="602"/>
      <c r="W8" s="602"/>
      <c r="X8" s="602"/>
      <c r="Y8" s="602"/>
      <c r="Z8" s="602"/>
      <c r="AB8" s="602"/>
      <c r="AD8" s="602"/>
      <c r="AE8" s="602"/>
      <c r="AF8" s="605">
        <f>SUM(AD8:AE8)</f>
        <v>0</v>
      </c>
      <c r="AG8" s="40" t="e">
        <f t="shared" ref="AG8:AG71" si="0">AD8/AF8</f>
        <v>#DIV/0!</v>
      </c>
      <c r="AI8" s="602"/>
      <c r="AJ8" s="602"/>
      <c r="AK8" s="602"/>
      <c r="AL8" s="602"/>
      <c r="AM8" s="602"/>
      <c r="AN8" s="602"/>
      <c r="AO8" s="602"/>
      <c r="AP8" s="602"/>
      <c r="AR8" s="602"/>
      <c r="AS8" s="602"/>
      <c r="AT8" s="602"/>
      <c r="AU8" s="602"/>
      <c r="AV8" s="602"/>
      <c r="AW8" s="602"/>
      <c r="AX8" s="602"/>
      <c r="AY8" s="602"/>
    </row>
    <row r="9" spans="1:59" ht="15" x14ac:dyDescent="0.25">
      <c r="B9" s="604"/>
      <c r="C9" s="604"/>
      <c r="D9" s="604"/>
      <c r="E9" s="604"/>
      <c r="F9" s="604"/>
      <c r="G9" s="604"/>
      <c r="I9" s="604"/>
      <c r="J9" s="604"/>
      <c r="K9" s="604"/>
      <c r="L9" s="604"/>
      <c r="M9" s="604"/>
      <c r="N9" s="604"/>
      <c r="O9" s="604"/>
      <c r="P9" s="604"/>
      <c r="Q9" s="604"/>
      <c r="S9" s="604"/>
      <c r="T9" s="604"/>
      <c r="U9" s="604"/>
      <c r="V9" s="604"/>
      <c r="W9" s="604"/>
      <c r="X9" s="604"/>
      <c r="Y9" s="604"/>
      <c r="Z9" s="604"/>
      <c r="AB9" s="602"/>
      <c r="AD9" s="604"/>
      <c r="AE9" s="604"/>
      <c r="AF9" s="606">
        <f t="shared" ref="AF9:AF72" si="1">SUM(AD9:AE9)</f>
        <v>0</v>
      </c>
      <c r="AG9" s="54" t="e">
        <f t="shared" si="0"/>
        <v>#DIV/0!</v>
      </c>
      <c r="AI9" s="604"/>
      <c r="AJ9" s="604"/>
      <c r="AK9" s="604"/>
      <c r="AL9" s="604"/>
      <c r="AM9" s="604"/>
      <c r="AN9" s="604"/>
      <c r="AO9" s="604"/>
      <c r="AP9" s="604"/>
      <c r="AR9" s="604"/>
      <c r="AS9" s="604"/>
      <c r="AT9" s="604"/>
      <c r="AU9" s="604"/>
      <c r="AV9" s="604"/>
      <c r="AW9" s="604"/>
      <c r="AX9" s="604"/>
      <c r="AY9" s="604"/>
    </row>
    <row r="10" spans="1:59" ht="15" x14ac:dyDescent="0.25">
      <c r="B10" s="604"/>
      <c r="C10" s="604"/>
      <c r="D10" s="604"/>
      <c r="E10" s="604"/>
      <c r="F10" s="604"/>
      <c r="G10" s="604"/>
      <c r="I10" s="604"/>
      <c r="J10" s="604"/>
      <c r="K10" s="604"/>
      <c r="L10" s="604"/>
      <c r="M10" s="604"/>
      <c r="N10" s="604"/>
      <c r="O10" s="604"/>
      <c r="P10" s="604"/>
      <c r="Q10" s="604"/>
      <c r="S10" s="604"/>
      <c r="T10" s="604"/>
      <c r="U10" s="604"/>
      <c r="V10" s="604"/>
      <c r="W10" s="604"/>
      <c r="X10" s="604"/>
      <c r="Y10" s="604"/>
      <c r="Z10" s="604"/>
      <c r="AB10" s="602"/>
      <c r="AD10" s="604"/>
      <c r="AE10" s="604"/>
      <c r="AF10" s="606">
        <f t="shared" si="1"/>
        <v>0</v>
      </c>
      <c r="AG10" s="54" t="e">
        <f t="shared" si="0"/>
        <v>#DIV/0!</v>
      </c>
      <c r="AI10" s="604"/>
      <c r="AJ10" s="604"/>
      <c r="AK10" s="604"/>
      <c r="AL10" s="604"/>
      <c r="AM10" s="604"/>
      <c r="AN10" s="604"/>
      <c r="AO10" s="604"/>
      <c r="AP10" s="604"/>
      <c r="AR10" s="604"/>
      <c r="AS10" s="604"/>
      <c r="AT10" s="604"/>
      <c r="AU10" s="604"/>
      <c r="AV10" s="604"/>
      <c r="AW10" s="604"/>
      <c r="AX10" s="604"/>
      <c r="AY10" s="604"/>
    </row>
    <row r="11" spans="1:59" ht="15" x14ac:dyDescent="0.25">
      <c r="B11" s="604"/>
      <c r="C11" s="604"/>
      <c r="D11" s="604"/>
      <c r="E11" s="604"/>
      <c r="F11" s="604"/>
      <c r="G11" s="604"/>
      <c r="I11" s="604"/>
      <c r="J11" s="604"/>
      <c r="K11" s="604"/>
      <c r="L11" s="604"/>
      <c r="M11" s="604"/>
      <c r="N11" s="604"/>
      <c r="O11" s="604"/>
      <c r="P11" s="604"/>
      <c r="Q11" s="604"/>
      <c r="S11" s="604"/>
      <c r="T11" s="604"/>
      <c r="U11" s="604"/>
      <c r="V11" s="604"/>
      <c r="W11" s="604"/>
      <c r="X11" s="604"/>
      <c r="Y11" s="604"/>
      <c r="Z11" s="604"/>
      <c r="AB11" s="602"/>
      <c r="AD11" s="604"/>
      <c r="AE11" s="604"/>
      <c r="AF11" s="606">
        <f t="shared" si="1"/>
        <v>0</v>
      </c>
      <c r="AG11" s="54" t="e">
        <f t="shared" si="0"/>
        <v>#DIV/0!</v>
      </c>
      <c r="AI11" s="604"/>
      <c r="AJ11" s="604"/>
      <c r="AK11" s="604"/>
      <c r="AL11" s="604"/>
      <c r="AM11" s="604"/>
      <c r="AN11" s="604"/>
      <c r="AO11" s="604"/>
      <c r="AP11" s="604"/>
      <c r="AR11" s="604"/>
      <c r="AS11" s="604"/>
      <c r="AT11" s="604"/>
      <c r="AU11" s="604"/>
      <c r="AV11" s="604"/>
      <c r="AW11" s="604"/>
      <c r="AX11" s="604"/>
      <c r="AY11" s="604"/>
    </row>
    <row r="12" spans="1:59" ht="15" x14ac:dyDescent="0.25">
      <c r="B12" s="604"/>
      <c r="C12" s="604"/>
      <c r="D12" s="604"/>
      <c r="E12" s="604"/>
      <c r="F12" s="604"/>
      <c r="G12" s="604"/>
      <c r="I12" s="604"/>
      <c r="J12" s="604"/>
      <c r="K12" s="604"/>
      <c r="L12" s="604"/>
      <c r="M12" s="604"/>
      <c r="N12" s="604"/>
      <c r="O12" s="604"/>
      <c r="P12" s="604"/>
      <c r="Q12" s="604"/>
      <c r="S12" s="604"/>
      <c r="T12" s="604"/>
      <c r="U12" s="604"/>
      <c r="V12" s="604"/>
      <c r="W12" s="604"/>
      <c r="X12" s="604"/>
      <c r="Y12" s="604"/>
      <c r="Z12" s="604"/>
      <c r="AB12" s="602"/>
      <c r="AD12" s="604"/>
      <c r="AE12" s="604"/>
      <c r="AF12" s="606">
        <f t="shared" si="1"/>
        <v>0</v>
      </c>
      <c r="AG12" s="54" t="e">
        <f t="shared" si="0"/>
        <v>#DIV/0!</v>
      </c>
      <c r="AI12" s="604"/>
      <c r="AJ12" s="604"/>
      <c r="AK12" s="604"/>
      <c r="AL12" s="604"/>
      <c r="AM12" s="604"/>
      <c r="AN12" s="604"/>
      <c r="AO12" s="604"/>
      <c r="AP12" s="604"/>
      <c r="AR12" s="604"/>
      <c r="AS12" s="604"/>
      <c r="AT12" s="604"/>
      <c r="AU12" s="604"/>
      <c r="AV12" s="604"/>
      <c r="AW12" s="604"/>
      <c r="AX12" s="604"/>
      <c r="AY12" s="604"/>
    </row>
    <row r="13" spans="1:59" ht="15" x14ac:dyDescent="0.25">
      <c r="B13" s="604"/>
      <c r="C13" s="604"/>
      <c r="D13" s="604"/>
      <c r="E13" s="604"/>
      <c r="F13" s="604"/>
      <c r="G13" s="604"/>
      <c r="I13" s="607"/>
      <c r="J13" s="607"/>
      <c r="K13" s="607"/>
      <c r="L13" s="607"/>
      <c r="M13" s="607"/>
      <c r="N13" s="607"/>
      <c r="O13" s="607"/>
      <c r="P13" s="607"/>
      <c r="Q13" s="607"/>
      <c r="S13" s="604"/>
      <c r="T13" s="604"/>
      <c r="U13" s="604"/>
      <c r="V13" s="604"/>
      <c r="W13" s="604"/>
      <c r="X13" s="604"/>
      <c r="Y13" s="604"/>
      <c r="Z13" s="604"/>
      <c r="AB13" s="602"/>
      <c r="AD13" s="604"/>
      <c r="AE13" s="604"/>
      <c r="AF13" s="606">
        <f t="shared" si="1"/>
        <v>0</v>
      </c>
      <c r="AG13" s="54" t="e">
        <f t="shared" si="0"/>
        <v>#DIV/0!</v>
      </c>
      <c r="AI13" s="604"/>
      <c r="AJ13" s="604"/>
      <c r="AK13" s="604"/>
      <c r="AL13" s="604"/>
      <c r="AM13" s="604"/>
      <c r="AN13" s="604"/>
      <c r="AO13" s="604"/>
      <c r="AP13" s="604"/>
      <c r="AR13" s="604"/>
      <c r="AS13" s="604"/>
      <c r="AT13" s="604"/>
      <c r="AU13" s="604"/>
      <c r="AV13" s="604"/>
      <c r="AW13" s="604"/>
      <c r="AX13" s="604"/>
      <c r="AY13" s="604"/>
    </row>
    <row r="14" spans="1:59" ht="15" x14ac:dyDescent="0.25">
      <c r="B14" s="604"/>
      <c r="C14" s="604"/>
      <c r="D14" s="604"/>
      <c r="E14" s="604"/>
      <c r="F14" s="604"/>
      <c r="G14" s="604"/>
      <c r="I14" s="604"/>
      <c r="J14" s="604"/>
      <c r="K14" s="604"/>
      <c r="L14" s="604"/>
      <c r="M14" s="604"/>
      <c r="N14" s="604"/>
      <c r="O14" s="604"/>
      <c r="P14" s="604"/>
      <c r="Q14" s="604"/>
      <c r="S14" s="604"/>
      <c r="T14" s="604"/>
      <c r="U14" s="604"/>
      <c r="V14" s="604"/>
      <c r="W14" s="604"/>
      <c r="X14" s="604"/>
      <c r="Y14" s="604"/>
      <c r="Z14" s="604"/>
      <c r="AB14" s="602"/>
      <c r="AD14" s="604"/>
      <c r="AE14" s="604"/>
      <c r="AF14" s="606">
        <f t="shared" si="1"/>
        <v>0</v>
      </c>
      <c r="AG14" s="54" t="e">
        <f t="shared" si="0"/>
        <v>#DIV/0!</v>
      </c>
      <c r="AI14" s="604"/>
      <c r="AJ14" s="604"/>
      <c r="AK14" s="604"/>
      <c r="AL14" s="604"/>
      <c r="AM14" s="604"/>
      <c r="AN14" s="604"/>
      <c r="AO14" s="604"/>
      <c r="AP14" s="604"/>
      <c r="AR14" s="604"/>
      <c r="AS14" s="604"/>
      <c r="AT14" s="604"/>
      <c r="AU14" s="604"/>
      <c r="AV14" s="604"/>
      <c r="AW14" s="604"/>
      <c r="AX14" s="604"/>
      <c r="AY14" s="604"/>
    </row>
    <row r="15" spans="1:59" ht="15" x14ac:dyDescent="0.25">
      <c r="B15" s="604"/>
      <c r="C15" s="604"/>
      <c r="D15" s="604"/>
      <c r="E15" s="604"/>
      <c r="F15" s="604"/>
      <c r="G15" s="604"/>
      <c r="I15" s="604"/>
      <c r="J15" s="604"/>
      <c r="K15" s="604"/>
      <c r="L15" s="604"/>
      <c r="M15" s="604"/>
      <c r="N15" s="604"/>
      <c r="O15" s="604"/>
      <c r="P15" s="604"/>
      <c r="Q15" s="604"/>
      <c r="S15" s="604"/>
      <c r="T15" s="604"/>
      <c r="U15" s="604"/>
      <c r="V15" s="604"/>
      <c r="W15" s="604"/>
      <c r="X15" s="604"/>
      <c r="Y15" s="604"/>
      <c r="Z15" s="604"/>
      <c r="AB15" s="602"/>
      <c r="AD15" s="604"/>
      <c r="AE15" s="604"/>
      <c r="AF15" s="606">
        <f t="shared" si="1"/>
        <v>0</v>
      </c>
      <c r="AG15" s="54" t="e">
        <f t="shared" si="0"/>
        <v>#DIV/0!</v>
      </c>
      <c r="AI15" s="604"/>
      <c r="AJ15" s="604"/>
      <c r="AK15" s="604"/>
      <c r="AL15" s="604"/>
      <c r="AM15" s="604"/>
      <c r="AN15" s="604"/>
      <c r="AO15" s="604"/>
      <c r="AP15" s="604"/>
      <c r="AR15" s="604"/>
      <c r="AS15" s="604"/>
      <c r="AT15" s="604"/>
      <c r="AU15" s="604"/>
      <c r="AV15" s="604"/>
      <c r="AW15" s="604"/>
      <c r="AX15" s="604"/>
      <c r="AY15" s="604"/>
    </row>
    <row r="16" spans="1:59" ht="15" x14ac:dyDescent="0.25">
      <c r="B16" s="604"/>
      <c r="C16" s="604"/>
      <c r="D16" s="604"/>
      <c r="E16" s="604"/>
      <c r="F16" s="604"/>
      <c r="G16" s="604"/>
      <c r="I16" s="604"/>
      <c r="J16" s="604"/>
      <c r="K16" s="604"/>
      <c r="L16" s="604"/>
      <c r="M16" s="604"/>
      <c r="N16" s="604"/>
      <c r="O16" s="604"/>
      <c r="P16" s="604"/>
      <c r="Q16" s="604"/>
      <c r="S16" s="604"/>
      <c r="T16" s="604"/>
      <c r="U16" s="604"/>
      <c r="V16" s="604"/>
      <c r="W16" s="604"/>
      <c r="X16" s="604"/>
      <c r="Y16" s="604"/>
      <c r="Z16" s="604"/>
      <c r="AB16" s="602"/>
      <c r="AD16" s="604"/>
      <c r="AE16" s="604"/>
      <c r="AF16" s="606">
        <f t="shared" si="1"/>
        <v>0</v>
      </c>
      <c r="AG16" s="54" t="e">
        <f t="shared" si="0"/>
        <v>#DIV/0!</v>
      </c>
      <c r="AI16" s="604"/>
      <c r="AJ16" s="604"/>
      <c r="AK16" s="604"/>
      <c r="AL16" s="604"/>
      <c r="AM16" s="604"/>
      <c r="AN16" s="604"/>
      <c r="AO16" s="604"/>
      <c r="AP16" s="604"/>
      <c r="AR16" s="604"/>
      <c r="AS16" s="604"/>
      <c r="AT16" s="604"/>
      <c r="AU16" s="604"/>
      <c r="AV16" s="604"/>
      <c r="AW16" s="604"/>
      <c r="AX16" s="604"/>
      <c r="AY16" s="604"/>
    </row>
    <row r="17" spans="2:51" ht="15" x14ac:dyDescent="0.25">
      <c r="B17" s="604"/>
      <c r="C17" s="604"/>
      <c r="D17" s="604"/>
      <c r="E17" s="604"/>
      <c r="F17" s="604"/>
      <c r="G17" s="604"/>
      <c r="I17" s="604"/>
      <c r="J17" s="604"/>
      <c r="K17" s="604"/>
      <c r="L17" s="604"/>
      <c r="M17" s="604"/>
      <c r="N17" s="604"/>
      <c r="O17" s="604"/>
      <c r="P17" s="604"/>
      <c r="Q17" s="604"/>
      <c r="S17" s="604"/>
      <c r="T17" s="604"/>
      <c r="U17" s="604"/>
      <c r="V17" s="604"/>
      <c r="W17" s="604"/>
      <c r="X17" s="604"/>
      <c r="Y17" s="604"/>
      <c r="Z17" s="604"/>
      <c r="AB17" s="602"/>
      <c r="AD17" s="604"/>
      <c r="AE17" s="604"/>
      <c r="AF17" s="606">
        <f t="shared" si="1"/>
        <v>0</v>
      </c>
      <c r="AG17" s="54" t="e">
        <f t="shared" si="0"/>
        <v>#DIV/0!</v>
      </c>
      <c r="AI17" s="604"/>
      <c r="AJ17" s="604"/>
      <c r="AK17" s="604"/>
      <c r="AL17" s="604"/>
      <c r="AM17" s="604"/>
      <c r="AN17" s="604"/>
      <c r="AO17" s="604"/>
      <c r="AP17" s="604"/>
      <c r="AR17" s="604"/>
      <c r="AS17" s="604"/>
      <c r="AT17" s="604"/>
      <c r="AU17" s="604"/>
      <c r="AV17" s="604"/>
      <c r="AW17" s="604"/>
      <c r="AX17" s="604"/>
      <c r="AY17" s="604"/>
    </row>
    <row r="18" spans="2:51" ht="15" x14ac:dyDescent="0.25">
      <c r="B18" s="604"/>
      <c r="C18" s="604"/>
      <c r="D18" s="604"/>
      <c r="E18" s="604"/>
      <c r="F18" s="604"/>
      <c r="G18" s="604"/>
      <c r="I18" s="604"/>
      <c r="J18" s="604"/>
      <c r="K18" s="604"/>
      <c r="L18" s="604"/>
      <c r="M18" s="604"/>
      <c r="N18" s="604"/>
      <c r="O18" s="604"/>
      <c r="P18" s="604"/>
      <c r="Q18" s="604"/>
      <c r="S18" s="604"/>
      <c r="T18" s="604"/>
      <c r="U18" s="604"/>
      <c r="V18" s="604"/>
      <c r="W18" s="604"/>
      <c r="X18" s="604"/>
      <c r="Y18" s="604"/>
      <c r="Z18" s="604"/>
      <c r="AB18" s="602"/>
      <c r="AD18" s="604"/>
      <c r="AE18" s="604"/>
      <c r="AF18" s="606">
        <f t="shared" si="1"/>
        <v>0</v>
      </c>
      <c r="AG18" s="54" t="e">
        <f t="shared" si="0"/>
        <v>#DIV/0!</v>
      </c>
      <c r="AI18" s="604"/>
      <c r="AJ18" s="604"/>
      <c r="AK18" s="604"/>
      <c r="AL18" s="604"/>
      <c r="AM18" s="604"/>
      <c r="AN18" s="604"/>
      <c r="AO18" s="604"/>
      <c r="AP18" s="604"/>
      <c r="AR18" s="604"/>
      <c r="AS18" s="604"/>
      <c r="AT18" s="604"/>
      <c r="AU18" s="604"/>
      <c r="AV18" s="604"/>
      <c r="AW18" s="604"/>
      <c r="AX18" s="604"/>
      <c r="AY18" s="604"/>
    </row>
    <row r="19" spans="2:51" ht="15" x14ac:dyDescent="0.25">
      <c r="B19" s="604"/>
      <c r="C19" s="604"/>
      <c r="D19" s="604"/>
      <c r="E19" s="604"/>
      <c r="F19" s="604"/>
      <c r="G19" s="604"/>
      <c r="I19" s="604"/>
      <c r="J19" s="604"/>
      <c r="K19" s="604"/>
      <c r="L19" s="604"/>
      <c r="M19" s="604"/>
      <c r="N19" s="604"/>
      <c r="O19" s="604"/>
      <c r="P19" s="604"/>
      <c r="Q19" s="604"/>
      <c r="S19" s="604"/>
      <c r="T19" s="604"/>
      <c r="U19" s="604"/>
      <c r="V19" s="604"/>
      <c r="W19" s="604"/>
      <c r="X19" s="604"/>
      <c r="Y19" s="604"/>
      <c r="Z19" s="604"/>
      <c r="AB19" s="602"/>
      <c r="AD19" s="604"/>
      <c r="AE19" s="604"/>
      <c r="AF19" s="606">
        <f t="shared" si="1"/>
        <v>0</v>
      </c>
      <c r="AG19" s="54" t="e">
        <f t="shared" si="0"/>
        <v>#DIV/0!</v>
      </c>
      <c r="AI19" s="604"/>
      <c r="AJ19" s="604"/>
      <c r="AK19" s="604"/>
      <c r="AL19" s="604"/>
      <c r="AM19" s="604"/>
      <c r="AN19" s="604"/>
      <c r="AO19" s="604"/>
      <c r="AP19" s="604"/>
      <c r="AR19" s="604"/>
      <c r="AS19" s="604"/>
      <c r="AT19" s="604"/>
      <c r="AU19" s="604"/>
      <c r="AV19" s="604"/>
      <c r="AW19" s="604"/>
      <c r="AX19" s="604"/>
      <c r="AY19" s="604"/>
    </row>
    <row r="20" spans="2:51" ht="15" x14ac:dyDescent="0.25">
      <c r="B20" s="604"/>
      <c r="C20" s="604"/>
      <c r="D20" s="604"/>
      <c r="E20" s="604"/>
      <c r="F20" s="604"/>
      <c r="G20" s="604"/>
      <c r="I20" s="604"/>
      <c r="J20" s="604"/>
      <c r="K20" s="604"/>
      <c r="L20" s="604"/>
      <c r="M20" s="604"/>
      <c r="N20" s="604"/>
      <c r="O20" s="604"/>
      <c r="P20" s="604"/>
      <c r="Q20" s="604"/>
      <c r="S20" s="604"/>
      <c r="T20" s="604"/>
      <c r="U20" s="604"/>
      <c r="V20" s="604"/>
      <c r="W20" s="604"/>
      <c r="X20" s="604"/>
      <c r="Y20" s="604"/>
      <c r="Z20" s="604"/>
      <c r="AB20" s="602"/>
      <c r="AD20" s="604"/>
      <c r="AE20" s="604"/>
      <c r="AF20" s="606">
        <f t="shared" si="1"/>
        <v>0</v>
      </c>
      <c r="AG20" s="54" t="e">
        <f t="shared" si="0"/>
        <v>#DIV/0!</v>
      </c>
      <c r="AI20" s="604"/>
      <c r="AJ20" s="604"/>
      <c r="AK20" s="604"/>
      <c r="AL20" s="604"/>
      <c r="AM20" s="604"/>
      <c r="AN20" s="604"/>
      <c r="AO20" s="604"/>
      <c r="AP20" s="604"/>
      <c r="AR20" s="604"/>
      <c r="AS20" s="604"/>
      <c r="AT20" s="604"/>
      <c r="AU20" s="604"/>
      <c r="AV20" s="604"/>
      <c r="AW20" s="604"/>
      <c r="AX20" s="604"/>
      <c r="AY20" s="604"/>
    </row>
    <row r="21" spans="2:51" ht="15" x14ac:dyDescent="0.25">
      <c r="B21" s="604"/>
      <c r="C21" s="604"/>
      <c r="D21" s="604"/>
      <c r="E21" s="604"/>
      <c r="F21" s="604"/>
      <c r="G21" s="604"/>
      <c r="I21" s="604"/>
      <c r="J21" s="604"/>
      <c r="K21" s="604"/>
      <c r="L21" s="604"/>
      <c r="M21" s="604"/>
      <c r="N21" s="604"/>
      <c r="O21" s="604"/>
      <c r="P21" s="604"/>
      <c r="Q21" s="604"/>
      <c r="S21" s="604"/>
      <c r="T21" s="604"/>
      <c r="U21" s="604"/>
      <c r="V21" s="604"/>
      <c r="W21" s="604"/>
      <c r="X21" s="604"/>
      <c r="Y21" s="604"/>
      <c r="Z21" s="604"/>
      <c r="AB21" s="602"/>
      <c r="AD21" s="604"/>
      <c r="AE21" s="604"/>
      <c r="AF21" s="606">
        <f t="shared" si="1"/>
        <v>0</v>
      </c>
      <c r="AG21" s="54" t="e">
        <f t="shared" si="0"/>
        <v>#DIV/0!</v>
      </c>
      <c r="AI21" s="604"/>
      <c r="AJ21" s="604"/>
      <c r="AK21" s="604"/>
      <c r="AL21" s="604"/>
      <c r="AM21" s="604"/>
      <c r="AN21" s="604"/>
      <c r="AO21" s="604"/>
      <c r="AP21" s="604"/>
      <c r="AR21" s="604"/>
      <c r="AS21" s="604"/>
      <c r="AT21" s="604"/>
      <c r="AU21" s="604"/>
      <c r="AV21" s="604"/>
      <c r="AW21" s="604"/>
      <c r="AX21" s="604"/>
      <c r="AY21" s="604"/>
    </row>
    <row r="22" spans="2:51" ht="15" x14ac:dyDescent="0.25">
      <c r="B22" s="604"/>
      <c r="C22" s="604"/>
      <c r="D22" s="604"/>
      <c r="E22" s="604"/>
      <c r="F22" s="604"/>
      <c r="G22" s="604"/>
      <c r="I22" s="604"/>
      <c r="J22" s="604"/>
      <c r="K22" s="604"/>
      <c r="L22" s="604"/>
      <c r="M22" s="604"/>
      <c r="N22" s="604"/>
      <c r="O22" s="604"/>
      <c r="P22" s="604"/>
      <c r="Q22" s="604"/>
      <c r="S22" s="604"/>
      <c r="T22" s="604"/>
      <c r="U22" s="604"/>
      <c r="V22" s="604"/>
      <c r="W22" s="604"/>
      <c r="X22" s="604"/>
      <c r="Y22" s="604"/>
      <c r="Z22" s="604"/>
      <c r="AB22" s="602"/>
      <c r="AD22" s="604"/>
      <c r="AE22" s="604"/>
      <c r="AF22" s="606">
        <f t="shared" si="1"/>
        <v>0</v>
      </c>
      <c r="AG22" s="54" t="e">
        <f t="shared" si="0"/>
        <v>#DIV/0!</v>
      </c>
      <c r="AI22" s="604"/>
      <c r="AJ22" s="604"/>
      <c r="AK22" s="604"/>
      <c r="AL22" s="604"/>
      <c r="AM22" s="604"/>
      <c r="AN22" s="604"/>
      <c r="AO22" s="604"/>
      <c r="AP22" s="604"/>
      <c r="AR22" s="604"/>
      <c r="AS22" s="604"/>
      <c r="AT22" s="604"/>
      <c r="AU22" s="604"/>
      <c r="AV22" s="604"/>
      <c r="AW22" s="604"/>
      <c r="AX22" s="604"/>
      <c r="AY22" s="604"/>
    </row>
    <row r="23" spans="2:51" ht="15" x14ac:dyDescent="0.25">
      <c r="B23" s="604"/>
      <c r="C23" s="604"/>
      <c r="D23" s="604"/>
      <c r="E23" s="604"/>
      <c r="F23" s="604"/>
      <c r="G23" s="604"/>
      <c r="I23" s="604"/>
      <c r="J23" s="604"/>
      <c r="K23" s="604"/>
      <c r="L23" s="604"/>
      <c r="M23" s="604"/>
      <c r="N23" s="604"/>
      <c r="O23" s="604"/>
      <c r="P23" s="604"/>
      <c r="Q23" s="604"/>
      <c r="S23" s="604"/>
      <c r="T23" s="604"/>
      <c r="U23" s="604"/>
      <c r="V23" s="604"/>
      <c r="W23" s="604"/>
      <c r="X23" s="604"/>
      <c r="Y23" s="604"/>
      <c r="Z23" s="604"/>
      <c r="AB23" s="602"/>
      <c r="AD23" s="604"/>
      <c r="AE23" s="604"/>
      <c r="AF23" s="606">
        <f t="shared" si="1"/>
        <v>0</v>
      </c>
      <c r="AG23" s="54" t="e">
        <f t="shared" si="0"/>
        <v>#DIV/0!</v>
      </c>
      <c r="AI23" s="604"/>
      <c r="AJ23" s="604"/>
      <c r="AK23" s="604"/>
      <c r="AL23" s="604"/>
      <c r="AM23" s="604"/>
      <c r="AN23" s="604"/>
      <c r="AO23" s="604"/>
      <c r="AP23" s="604"/>
      <c r="AR23" s="604"/>
      <c r="AS23" s="604"/>
      <c r="AT23" s="604"/>
      <c r="AU23" s="604"/>
      <c r="AV23" s="604"/>
      <c r="AW23" s="604"/>
      <c r="AX23" s="604"/>
      <c r="AY23" s="604"/>
    </row>
    <row r="24" spans="2:51" ht="15" x14ac:dyDescent="0.25">
      <c r="B24" s="604"/>
      <c r="C24" s="604"/>
      <c r="D24" s="604"/>
      <c r="E24" s="604"/>
      <c r="F24" s="604"/>
      <c r="G24" s="604"/>
      <c r="I24" s="604"/>
      <c r="J24" s="604"/>
      <c r="K24" s="604"/>
      <c r="L24" s="604"/>
      <c r="M24" s="604"/>
      <c r="N24" s="604"/>
      <c r="O24" s="604"/>
      <c r="P24" s="604"/>
      <c r="Q24" s="604"/>
      <c r="S24" s="604"/>
      <c r="T24" s="604"/>
      <c r="U24" s="604"/>
      <c r="V24" s="604"/>
      <c r="W24" s="604"/>
      <c r="X24" s="604"/>
      <c r="Y24" s="604"/>
      <c r="Z24" s="604"/>
      <c r="AB24" s="602"/>
      <c r="AD24" s="604"/>
      <c r="AE24" s="604"/>
      <c r="AF24" s="606">
        <f t="shared" si="1"/>
        <v>0</v>
      </c>
      <c r="AG24" s="54" t="e">
        <f t="shared" si="0"/>
        <v>#DIV/0!</v>
      </c>
      <c r="AI24" s="604"/>
      <c r="AJ24" s="604"/>
      <c r="AK24" s="604"/>
      <c r="AL24" s="604"/>
      <c r="AM24" s="604"/>
      <c r="AN24" s="604"/>
      <c r="AO24" s="604"/>
      <c r="AP24" s="604"/>
      <c r="AR24" s="604"/>
      <c r="AS24" s="604"/>
      <c r="AT24" s="604"/>
      <c r="AU24" s="604"/>
      <c r="AV24" s="604"/>
      <c r="AW24" s="604"/>
      <c r="AX24" s="604"/>
      <c r="AY24" s="604"/>
    </row>
    <row r="25" spans="2:51" ht="15" x14ac:dyDescent="0.25">
      <c r="B25" s="604"/>
      <c r="C25" s="604"/>
      <c r="D25" s="604"/>
      <c r="E25" s="604"/>
      <c r="F25" s="604"/>
      <c r="G25" s="604"/>
      <c r="I25" s="604"/>
      <c r="J25" s="604"/>
      <c r="K25" s="604"/>
      <c r="L25" s="604"/>
      <c r="M25" s="604"/>
      <c r="N25" s="604"/>
      <c r="O25" s="604"/>
      <c r="P25" s="604"/>
      <c r="Q25" s="604"/>
      <c r="S25" s="604"/>
      <c r="T25" s="604"/>
      <c r="U25" s="604"/>
      <c r="V25" s="604"/>
      <c r="W25" s="604"/>
      <c r="X25" s="604"/>
      <c r="Y25" s="604"/>
      <c r="Z25" s="604"/>
      <c r="AB25" s="602"/>
      <c r="AD25" s="604"/>
      <c r="AE25" s="604"/>
      <c r="AF25" s="606">
        <f t="shared" si="1"/>
        <v>0</v>
      </c>
      <c r="AG25" s="54" t="e">
        <f t="shared" si="0"/>
        <v>#DIV/0!</v>
      </c>
      <c r="AI25" s="604"/>
      <c r="AJ25" s="604"/>
      <c r="AK25" s="604"/>
      <c r="AL25" s="604"/>
      <c r="AM25" s="604"/>
      <c r="AN25" s="604"/>
      <c r="AO25" s="604"/>
      <c r="AP25" s="604"/>
      <c r="AR25" s="604"/>
      <c r="AS25" s="604"/>
      <c r="AT25" s="604"/>
      <c r="AU25" s="604"/>
      <c r="AV25" s="604"/>
      <c r="AW25" s="604"/>
      <c r="AX25" s="604"/>
      <c r="AY25" s="604"/>
    </row>
    <row r="26" spans="2:51" ht="15" x14ac:dyDescent="0.25">
      <c r="B26" s="604"/>
      <c r="C26" s="604"/>
      <c r="D26" s="604"/>
      <c r="E26" s="604"/>
      <c r="F26" s="604"/>
      <c r="G26" s="604"/>
      <c r="I26" s="604"/>
      <c r="J26" s="604"/>
      <c r="K26" s="604"/>
      <c r="L26" s="604"/>
      <c r="M26" s="604"/>
      <c r="N26" s="604"/>
      <c r="O26" s="604"/>
      <c r="P26" s="604"/>
      <c r="Q26" s="604"/>
      <c r="S26" s="604"/>
      <c r="T26" s="604"/>
      <c r="U26" s="604"/>
      <c r="V26" s="604"/>
      <c r="W26" s="604"/>
      <c r="X26" s="604"/>
      <c r="Y26" s="604"/>
      <c r="Z26" s="604"/>
      <c r="AB26" s="602"/>
      <c r="AD26" s="604"/>
      <c r="AE26" s="604"/>
      <c r="AF26" s="606">
        <f t="shared" si="1"/>
        <v>0</v>
      </c>
      <c r="AG26" s="54" t="e">
        <f t="shared" si="0"/>
        <v>#DIV/0!</v>
      </c>
      <c r="AI26" s="604"/>
      <c r="AJ26" s="604"/>
      <c r="AK26" s="604"/>
      <c r="AL26" s="604"/>
      <c r="AM26" s="604"/>
      <c r="AN26" s="604"/>
      <c r="AO26" s="604"/>
      <c r="AP26" s="604"/>
      <c r="AR26" s="604"/>
      <c r="AS26" s="604"/>
      <c r="AT26" s="604"/>
      <c r="AU26" s="604"/>
      <c r="AV26" s="604"/>
      <c r="AW26" s="604"/>
      <c r="AX26" s="604"/>
      <c r="AY26" s="604"/>
    </row>
    <row r="27" spans="2:51" ht="15" x14ac:dyDescent="0.25">
      <c r="B27" s="604"/>
      <c r="C27" s="604"/>
      <c r="D27" s="604"/>
      <c r="E27" s="604"/>
      <c r="F27" s="604"/>
      <c r="G27" s="604"/>
      <c r="I27" s="604"/>
      <c r="J27" s="604"/>
      <c r="K27" s="604"/>
      <c r="L27" s="604"/>
      <c r="M27" s="604"/>
      <c r="N27" s="604"/>
      <c r="O27" s="604"/>
      <c r="P27" s="604"/>
      <c r="Q27" s="604"/>
      <c r="S27" s="604"/>
      <c r="T27" s="604"/>
      <c r="U27" s="604"/>
      <c r="V27" s="604"/>
      <c r="W27" s="604"/>
      <c r="X27" s="604"/>
      <c r="Y27" s="604"/>
      <c r="Z27" s="604"/>
      <c r="AB27" s="602"/>
      <c r="AD27" s="604"/>
      <c r="AE27" s="604"/>
      <c r="AF27" s="606">
        <f t="shared" si="1"/>
        <v>0</v>
      </c>
      <c r="AG27" s="54" t="e">
        <f t="shared" si="0"/>
        <v>#DIV/0!</v>
      </c>
      <c r="AI27" s="604"/>
      <c r="AJ27" s="604"/>
      <c r="AK27" s="604"/>
      <c r="AL27" s="604"/>
      <c r="AM27" s="604"/>
      <c r="AN27" s="604"/>
      <c r="AO27" s="604"/>
      <c r="AP27" s="604"/>
      <c r="AR27" s="604"/>
      <c r="AS27" s="604"/>
      <c r="AT27" s="604"/>
      <c r="AU27" s="604"/>
      <c r="AV27" s="604"/>
      <c r="AW27" s="604"/>
      <c r="AX27" s="604"/>
      <c r="AY27" s="604"/>
    </row>
    <row r="28" spans="2:51" ht="15" x14ac:dyDescent="0.25">
      <c r="B28" s="604"/>
      <c r="C28" s="604"/>
      <c r="D28" s="604"/>
      <c r="E28" s="604"/>
      <c r="F28" s="604"/>
      <c r="G28" s="604"/>
      <c r="I28" s="604"/>
      <c r="J28" s="604"/>
      <c r="K28" s="604"/>
      <c r="L28" s="604"/>
      <c r="M28" s="604"/>
      <c r="N28" s="604"/>
      <c r="O28" s="604"/>
      <c r="P28" s="604"/>
      <c r="Q28" s="604"/>
      <c r="S28" s="604"/>
      <c r="T28" s="604"/>
      <c r="U28" s="604"/>
      <c r="V28" s="604"/>
      <c r="W28" s="604"/>
      <c r="X28" s="604"/>
      <c r="Y28" s="604"/>
      <c r="Z28" s="604"/>
      <c r="AB28" s="602"/>
      <c r="AD28" s="604"/>
      <c r="AE28" s="604"/>
      <c r="AF28" s="606">
        <f t="shared" si="1"/>
        <v>0</v>
      </c>
      <c r="AG28" s="54" t="e">
        <f t="shared" si="0"/>
        <v>#DIV/0!</v>
      </c>
      <c r="AI28" s="604"/>
      <c r="AJ28" s="604"/>
      <c r="AK28" s="604"/>
      <c r="AL28" s="604"/>
      <c r="AM28" s="604"/>
      <c r="AN28" s="604"/>
      <c r="AO28" s="604"/>
      <c r="AP28" s="604"/>
      <c r="AR28" s="604"/>
      <c r="AS28" s="604"/>
      <c r="AT28" s="604"/>
      <c r="AU28" s="604"/>
      <c r="AV28" s="604"/>
      <c r="AW28" s="604"/>
      <c r="AX28" s="604"/>
      <c r="AY28" s="604"/>
    </row>
    <row r="29" spans="2:51" ht="15" x14ac:dyDescent="0.25">
      <c r="B29" s="604"/>
      <c r="C29" s="604"/>
      <c r="D29" s="604"/>
      <c r="E29" s="604"/>
      <c r="F29" s="604"/>
      <c r="G29" s="604"/>
      <c r="I29" s="604"/>
      <c r="J29" s="604"/>
      <c r="K29" s="604"/>
      <c r="L29" s="604"/>
      <c r="M29" s="604"/>
      <c r="N29" s="604"/>
      <c r="O29" s="604"/>
      <c r="P29" s="604"/>
      <c r="Q29" s="604"/>
      <c r="S29" s="604"/>
      <c r="T29" s="604"/>
      <c r="U29" s="604"/>
      <c r="V29" s="604"/>
      <c r="W29" s="604"/>
      <c r="X29" s="604"/>
      <c r="Y29" s="604"/>
      <c r="Z29" s="604"/>
      <c r="AB29" s="602"/>
      <c r="AD29" s="604"/>
      <c r="AE29" s="604"/>
      <c r="AF29" s="606">
        <f t="shared" si="1"/>
        <v>0</v>
      </c>
      <c r="AG29" s="54" t="e">
        <f t="shared" si="0"/>
        <v>#DIV/0!</v>
      </c>
      <c r="AI29" s="604"/>
      <c r="AJ29" s="604"/>
      <c r="AK29" s="604"/>
      <c r="AL29" s="604"/>
      <c r="AM29" s="604"/>
      <c r="AN29" s="604"/>
      <c r="AO29" s="604"/>
      <c r="AP29" s="604"/>
      <c r="AR29" s="604"/>
      <c r="AS29" s="604"/>
      <c r="AT29" s="604"/>
      <c r="AU29" s="604"/>
      <c r="AV29" s="604"/>
      <c r="AW29" s="604"/>
      <c r="AX29" s="604"/>
      <c r="AY29" s="604"/>
    </row>
    <row r="30" spans="2:51" ht="15" x14ac:dyDescent="0.25">
      <c r="B30" s="604"/>
      <c r="C30" s="604"/>
      <c r="D30" s="604"/>
      <c r="E30" s="604"/>
      <c r="F30" s="604"/>
      <c r="G30" s="604"/>
      <c r="I30" s="604"/>
      <c r="J30" s="604"/>
      <c r="K30" s="604"/>
      <c r="L30" s="604"/>
      <c r="M30" s="604"/>
      <c r="N30" s="604"/>
      <c r="O30" s="604"/>
      <c r="P30" s="604"/>
      <c r="Q30" s="604"/>
      <c r="S30" s="604"/>
      <c r="T30" s="604"/>
      <c r="U30" s="604"/>
      <c r="V30" s="604"/>
      <c r="W30" s="604"/>
      <c r="X30" s="604"/>
      <c r="Y30" s="604"/>
      <c r="Z30" s="604"/>
      <c r="AB30" s="602"/>
      <c r="AD30" s="604"/>
      <c r="AE30" s="604"/>
      <c r="AF30" s="606">
        <f t="shared" si="1"/>
        <v>0</v>
      </c>
      <c r="AG30" s="54" t="e">
        <f t="shared" si="0"/>
        <v>#DIV/0!</v>
      </c>
      <c r="AI30" s="604"/>
      <c r="AJ30" s="604"/>
      <c r="AK30" s="604"/>
      <c r="AL30" s="604"/>
      <c r="AM30" s="604"/>
      <c r="AN30" s="604"/>
      <c r="AO30" s="604"/>
      <c r="AP30" s="604"/>
      <c r="AR30" s="604"/>
      <c r="AS30" s="604"/>
      <c r="AT30" s="604"/>
      <c r="AU30" s="604"/>
      <c r="AV30" s="604"/>
      <c r="AW30" s="604"/>
      <c r="AX30" s="604"/>
      <c r="AY30" s="604"/>
    </row>
    <row r="31" spans="2:51" ht="15" x14ac:dyDescent="0.25">
      <c r="B31" s="604"/>
      <c r="C31" s="604"/>
      <c r="D31" s="604"/>
      <c r="E31" s="604"/>
      <c r="F31" s="604"/>
      <c r="G31" s="604"/>
      <c r="I31" s="604"/>
      <c r="J31" s="604"/>
      <c r="K31" s="604"/>
      <c r="L31" s="604"/>
      <c r="M31" s="604"/>
      <c r="N31" s="604"/>
      <c r="O31" s="604"/>
      <c r="P31" s="604"/>
      <c r="Q31" s="604"/>
      <c r="S31" s="604"/>
      <c r="T31" s="604"/>
      <c r="U31" s="604"/>
      <c r="V31" s="604"/>
      <c r="W31" s="604"/>
      <c r="X31" s="604"/>
      <c r="Y31" s="604"/>
      <c r="Z31" s="604"/>
      <c r="AB31" s="602"/>
      <c r="AD31" s="604"/>
      <c r="AE31" s="604"/>
      <c r="AF31" s="606">
        <f t="shared" si="1"/>
        <v>0</v>
      </c>
      <c r="AG31" s="54" t="e">
        <f t="shared" si="0"/>
        <v>#DIV/0!</v>
      </c>
      <c r="AI31" s="604"/>
      <c r="AJ31" s="604"/>
      <c r="AK31" s="604"/>
      <c r="AL31" s="604"/>
      <c r="AM31" s="604"/>
      <c r="AN31" s="604"/>
      <c r="AO31" s="604"/>
      <c r="AP31" s="604"/>
      <c r="AR31" s="604"/>
      <c r="AS31" s="604"/>
      <c r="AT31" s="604"/>
      <c r="AU31" s="604"/>
      <c r="AV31" s="604"/>
      <c r="AW31" s="604"/>
      <c r="AX31" s="604"/>
      <c r="AY31" s="604"/>
    </row>
    <row r="32" spans="2:51" ht="15" x14ac:dyDescent="0.25">
      <c r="B32" s="604"/>
      <c r="C32" s="604"/>
      <c r="D32" s="604"/>
      <c r="E32" s="604"/>
      <c r="F32" s="604"/>
      <c r="G32" s="604"/>
      <c r="I32" s="604"/>
      <c r="J32" s="604"/>
      <c r="K32" s="604"/>
      <c r="L32" s="604"/>
      <c r="M32" s="604"/>
      <c r="N32" s="604"/>
      <c r="O32" s="604"/>
      <c r="P32" s="604"/>
      <c r="Q32" s="604"/>
      <c r="S32" s="604"/>
      <c r="T32" s="604"/>
      <c r="U32" s="604"/>
      <c r="V32" s="604"/>
      <c r="W32" s="604"/>
      <c r="X32" s="604"/>
      <c r="Y32" s="604"/>
      <c r="Z32" s="604"/>
      <c r="AB32" s="602"/>
      <c r="AD32" s="604"/>
      <c r="AE32" s="604"/>
      <c r="AF32" s="606">
        <f t="shared" si="1"/>
        <v>0</v>
      </c>
      <c r="AG32" s="54" t="e">
        <f t="shared" si="0"/>
        <v>#DIV/0!</v>
      </c>
      <c r="AI32" s="604"/>
      <c r="AJ32" s="604"/>
      <c r="AK32" s="604"/>
      <c r="AL32" s="604"/>
      <c r="AM32" s="604"/>
      <c r="AN32" s="604"/>
      <c r="AO32" s="604"/>
      <c r="AP32" s="604"/>
      <c r="AR32" s="604"/>
      <c r="AS32" s="604"/>
      <c r="AT32" s="604"/>
      <c r="AU32" s="604"/>
      <c r="AV32" s="604"/>
      <c r="AW32" s="604"/>
      <c r="AX32" s="604"/>
      <c r="AY32" s="604"/>
    </row>
    <row r="33" spans="2:51" ht="15" x14ac:dyDescent="0.25">
      <c r="B33" s="604"/>
      <c r="C33" s="604"/>
      <c r="D33" s="604"/>
      <c r="E33" s="604"/>
      <c r="F33" s="604"/>
      <c r="G33" s="604"/>
      <c r="I33" s="604"/>
      <c r="J33" s="604"/>
      <c r="K33" s="604"/>
      <c r="L33" s="604"/>
      <c r="M33" s="604"/>
      <c r="N33" s="604"/>
      <c r="O33" s="604"/>
      <c r="P33" s="604"/>
      <c r="Q33" s="604"/>
      <c r="S33" s="604"/>
      <c r="T33" s="604"/>
      <c r="U33" s="604"/>
      <c r="V33" s="604"/>
      <c r="W33" s="604"/>
      <c r="X33" s="604"/>
      <c r="Y33" s="604"/>
      <c r="Z33" s="604"/>
      <c r="AB33" s="602"/>
      <c r="AD33" s="604"/>
      <c r="AE33" s="604"/>
      <c r="AF33" s="606">
        <f t="shared" si="1"/>
        <v>0</v>
      </c>
      <c r="AG33" s="54" t="e">
        <f t="shared" si="0"/>
        <v>#DIV/0!</v>
      </c>
      <c r="AI33" s="604"/>
      <c r="AJ33" s="604"/>
      <c r="AK33" s="604"/>
      <c r="AL33" s="604"/>
      <c r="AM33" s="604"/>
      <c r="AN33" s="604"/>
      <c r="AO33" s="604"/>
      <c r="AP33" s="604"/>
      <c r="AR33" s="604"/>
      <c r="AS33" s="604"/>
      <c r="AT33" s="604"/>
      <c r="AU33" s="604"/>
      <c r="AV33" s="604"/>
      <c r="AW33" s="604"/>
      <c r="AX33" s="604"/>
      <c r="AY33" s="604"/>
    </row>
    <row r="34" spans="2:51" ht="15" x14ac:dyDescent="0.25">
      <c r="B34" s="604"/>
      <c r="C34" s="604"/>
      <c r="D34" s="604"/>
      <c r="E34" s="604"/>
      <c r="F34" s="604"/>
      <c r="G34" s="604"/>
      <c r="I34" s="604"/>
      <c r="J34" s="604"/>
      <c r="K34" s="604"/>
      <c r="L34" s="604"/>
      <c r="M34" s="604"/>
      <c r="N34" s="604"/>
      <c r="O34" s="604"/>
      <c r="P34" s="604"/>
      <c r="Q34" s="604"/>
      <c r="S34" s="604"/>
      <c r="T34" s="604"/>
      <c r="U34" s="604"/>
      <c r="V34" s="604"/>
      <c r="W34" s="604"/>
      <c r="X34" s="604"/>
      <c r="Y34" s="604"/>
      <c r="Z34" s="604"/>
      <c r="AB34" s="602"/>
      <c r="AD34" s="604"/>
      <c r="AE34" s="604"/>
      <c r="AF34" s="606">
        <f t="shared" si="1"/>
        <v>0</v>
      </c>
      <c r="AG34" s="54" t="e">
        <f t="shared" si="0"/>
        <v>#DIV/0!</v>
      </c>
      <c r="AI34" s="604"/>
      <c r="AJ34" s="604"/>
      <c r="AK34" s="604"/>
      <c r="AL34" s="604"/>
      <c r="AM34" s="604"/>
      <c r="AN34" s="604"/>
      <c r="AO34" s="604"/>
      <c r="AP34" s="604"/>
      <c r="AR34" s="604"/>
      <c r="AS34" s="604"/>
      <c r="AT34" s="604"/>
      <c r="AU34" s="604"/>
      <c r="AV34" s="604"/>
      <c r="AW34" s="604"/>
      <c r="AX34" s="604"/>
      <c r="AY34" s="604"/>
    </row>
    <row r="35" spans="2:51" ht="15" x14ac:dyDescent="0.25">
      <c r="B35" s="604"/>
      <c r="C35" s="604"/>
      <c r="D35" s="604"/>
      <c r="E35" s="604"/>
      <c r="F35" s="604"/>
      <c r="G35" s="604"/>
      <c r="I35" s="604"/>
      <c r="J35" s="604"/>
      <c r="K35" s="604"/>
      <c r="L35" s="604"/>
      <c r="M35" s="604"/>
      <c r="N35" s="604"/>
      <c r="O35" s="604"/>
      <c r="P35" s="604"/>
      <c r="Q35" s="604"/>
      <c r="S35" s="604"/>
      <c r="T35" s="604"/>
      <c r="U35" s="604"/>
      <c r="V35" s="604"/>
      <c r="W35" s="604"/>
      <c r="X35" s="604"/>
      <c r="Y35" s="604"/>
      <c r="Z35" s="604"/>
      <c r="AB35" s="602"/>
      <c r="AD35" s="604"/>
      <c r="AE35" s="604"/>
      <c r="AF35" s="606">
        <f t="shared" si="1"/>
        <v>0</v>
      </c>
      <c r="AG35" s="54" t="e">
        <f t="shared" si="0"/>
        <v>#DIV/0!</v>
      </c>
      <c r="AI35" s="604"/>
      <c r="AJ35" s="604"/>
      <c r="AK35" s="604"/>
      <c r="AL35" s="604"/>
      <c r="AM35" s="604"/>
      <c r="AN35" s="604"/>
      <c r="AO35" s="604"/>
      <c r="AP35" s="604"/>
      <c r="AR35" s="604"/>
      <c r="AS35" s="604"/>
      <c r="AT35" s="604"/>
      <c r="AU35" s="604"/>
      <c r="AV35" s="604"/>
      <c r="AW35" s="604"/>
      <c r="AX35" s="604"/>
      <c r="AY35" s="604"/>
    </row>
    <row r="36" spans="2:51" ht="15" x14ac:dyDescent="0.25">
      <c r="B36" s="604"/>
      <c r="C36" s="604"/>
      <c r="D36" s="604"/>
      <c r="E36" s="604"/>
      <c r="F36" s="604"/>
      <c r="G36" s="604"/>
      <c r="I36" s="604"/>
      <c r="J36" s="604"/>
      <c r="K36" s="604"/>
      <c r="L36" s="604"/>
      <c r="M36" s="604"/>
      <c r="N36" s="604"/>
      <c r="O36" s="604"/>
      <c r="P36" s="604"/>
      <c r="Q36" s="604"/>
      <c r="S36" s="604"/>
      <c r="T36" s="604"/>
      <c r="U36" s="604"/>
      <c r="V36" s="604"/>
      <c r="W36" s="604"/>
      <c r="X36" s="604"/>
      <c r="Y36" s="604"/>
      <c r="Z36" s="604"/>
      <c r="AB36" s="602"/>
      <c r="AD36" s="604"/>
      <c r="AE36" s="604"/>
      <c r="AF36" s="606">
        <f t="shared" si="1"/>
        <v>0</v>
      </c>
      <c r="AG36" s="54" t="e">
        <f t="shared" si="0"/>
        <v>#DIV/0!</v>
      </c>
      <c r="AI36" s="604"/>
      <c r="AJ36" s="604"/>
      <c r="AK36" s="604"/>
      <c r="AL36" s="604"/>
      <c r="AM36" s="604"/>
      <c r="AN36" s="604"/>
      <c r="AO36" s="604"/>
      <c r="AP36" s="604"/>
      <c r="AR36" s="604"/>
      <c r="AS36" s="604"/>
      <c r="AT36" s="604"/>
      <c r="AU36" s="604"/>
      <c r="AV36" s="604"/>
      <c r="AW36" s="604"/>
      <c r="AX36" s="604"/>
      <c r="AY36" s="604"/>
    </row>
    <row r="37" spans="2:51" ht="15" x14ac:dyDescent="0.25">
      <c r="B37" s="604"/>
      <c r="C37" s="604"/>
      <c r="D37" s="604"/>
      <c r="E37" s="604"/>
      <c r="F37" s="604"/>
      <c r="G37" s="604"/>
      <c r="I37" s="604"/>
      <c r="J37" s="604"/>
      <c r="K37" s="604"/>
      <c r="L37" s="604"/>
      <c r="M37" s="604"/>
      <c r="N37" s="604"/>
      <c r="O37" s="604"/>
      <c r="P37" s="604"/>
      <c r="Q37" s="604"/>
      <c r="S37" s="604"/>
      <c r="T37" s="604"/>
      <c r="U37" s="604"/>
      <c r="V37" s="604"/>
      <c r="W37" s="604"/>
      <c r="X37" s="604"/>
      <c r="Y37" s="604"/>
      <c r="Z37" s="604"/>
      <c r="AB37" s="602"/>
      <c r="AD37" s="604"/>
      <c r="AE37" s="604"/>
      <c r="AF37" s="606">
        <f t="shared" si="1"/>
        <v>0</v>
      </c>
      <c r="AG37" s="54" t="e">
        <f t="shared" si="0"/>
        <v>#DIV/0!</v>
      </c>
      <c r="AI37" s="604"/>
      <c r="AJ37" s="604"/>
      <c r="AK37" s="604"/>
      <c r="AL37" s="604"/>
      <c r="AM37" s="604"/>
      <c r="AN37" s="604"/>
      <c r="AO37" s="604"/>
      <c r="AP37" s="604"/>
      <c r="AR37" s="604"/>
      <c r="AS37" s="604"/>
      <c r="AT37" s="604"/>
      <c r="AU37" s="604"/>
      <c r="AV37" s="604"/>
      <c r="AW37" s="604"/>
      <c r="AX37" s="604"/>
      <c r="AY37" s="604"/>
    </row>
    <row r="38" spans="2:51" ht="15" x14ac:dyDescent="0.25">
      <c r="B38" s="604"/>
      <c r="C38" s="604"/>
      <c r="D38" s="604"/>
      <c r="E38" s="604"/>
      <c r="F38" s="604"/>
      <c r="G38" s="604"/>
      <c r="I38" s="604"/>
      <c r="J38" s="604"/>
      <c r="K38" s="604"/>
      <c r="L38" s="604"/>
      <c r="M38" s="604"/>
      <c r="N38" s="604"/>
      <c r="O38" s="604"/>
      <c r="P38" s="604"/>
      <c r="Q38" s="604"/>
      <c r="S38" s="604"/>
      <c r="T38" s="604"/>
      <c r="U38" s="604"/>
      <c r="V38" s="604"/>
      <c r="W38" s="604"/>
      <c r="X38" s="604"/>
      <c r="Y38" s="604"/>
      <c r="Z38" s="604"/>
      <c r="AB38" s="602"/>
      <c r="AD38" s="604"/>
      <c r="AE38" s="604"/>
      <c r="AF38" s="606">
        <f t="shared" si="1"/>
        <v>0</v>
      </c>
      <c r="AG38" s="54" t="e">
        <f t="shared" si="0"/>
        <v>#DIV/0!</v>
      </c>
      <c r="AI38" s="604"/>
      <c r="AJ38" s="604"/>
      <c r="AK38" s="604"/>
      <c r="AL38" s="604"/>
      <c r="AM38" s="604"/>
      <c r="AN38" s="604"/>
      <c r="AO38" s="604"/>
      <c r="AP38" s="604"/>
      <c r="AR38" s="604"/>
      <c r="AS38" s="604"/>
      <c r="AT38" s="604"/>
      <c r="AU38" s="604"/>
      <c r="AV38" s="604"/>
      <c r="AW38" s="604"/>
      <c r="AX38" s="604"/>
      <c r="AY38" s="604"/>
    </row>
    <row r="39" spans="2:51" ht="15" x14ac:dyDescent="0.25">
      <c r="B39" s="604"/>
      <c r="C39" s="604"/>
      <c r="D39" s="604"/>
      <c r="E39" s="604"/>
      <c r="F39" s="604"/>
      <c r="G39" s="604"/>
      <c r="I39" s="604"/>
      <c r="J39" s="604"/>
      <c r="K39" s="604"/>
      <c r="L39" s="604"/>
      <c r="M39" s="604"/>
      <c r="N39" s="604"/>
      <c r="O39" s="604"/>
      <c r="P39" s="604"/>
      <c r="Q39" s="604"/>
      <c r="S39" s="604"/>
      <c r="T39" s="604"/>
      <c r="U39" s="604"/>
      <c r="V39" s="604"/>
      <c r="W39" s="604"/>
      <c r="X39" s="604"/>
      <c r="Y39" s="604"/>
      <c r="Z39" s="604"/>
      <c r="AB39" s="602"/>
      <c r="AD39" s="604"/>
      <c r="AE39" s="604"/>
      <c r="AF39" s="606">
        <f t="shared" si="1"/>
        <v>0</v>
      </c>
      <c r="AG39" s="54" t="e">
        <f t="shared" si="0"/>
        <v>#DIV/0!</v>
      </c>
      <c r="AI39" s="604"/>
      <c r="AJ39" s="604"/>
      <c r="AK39" s="604"/>
      <c r="AL39" s="604"/>
      <c r="AM39" s="604"/>
      <c r="AN39" s="604"/>
      <c r="AO39" s="604"/>
      <c r="AP39" s="604"/>
      <c r="AR39" s="604"/>
      <c r="AS39" s="604"/>
      <c r="AT39" s="604"/>
      <c r="AU39" s="604"/>
      <c r="AV39" s="604"/>
      <c r="AW39" s="604"/>
      <c r="AX39" s="604"/>
      <c r="AY39" s="604"/>
    </row>
    <row r="40" spans="2:51" ht="15" x14ac:dyDescent="0.25">
      <c r="B40" s="604"/>
      <c r="C40" s="604"/>
      <c r="D40" s="604"/>
      <c r="E40" s="604"/>
      <c r="F40" s="604"/>
      <c r="G40" s="604"/>
      <c r="I40" s="604"/>
      <c r="J40" s="604"/>
      <c r="K40" s="604"/>
      <c r="L40" s="604"/>
      <c r="M40" s="604"/>
      <c r="N40" s="604"/>
      <c r="O40" s="604"/>
      <c r="P40" s="604"/>
      <c r="Q40" s="604"/>
      <c r="S40" s="604"/>
      <c r="T40" s="604"/>
      <c r="U40" s="604"/>
      <c r="V40" s="604"/>
      <c r="W40" s="604"/>
      <c r="X40" s="604"/>
      <c r="Y40" s="604"/>
      <c r="Z40" s="604"/>
      <c r="AB40" s="602"/>
      <c r="AD40" s="604"/>
      <c r="AE40" s="604"/>
      <c r="AF40" s="606">
        <f t="shared" si="1"/>
        <v>0</v>
      </c>
      <c r="AG40" s="54" t="e">
        <f t="shared" si="0"/>
        <v>#DIV/0!</v>
      </c>
      <c r="AI40" s="604"/>
      <c r="AJ40" s="604"/>
      <c r="AK40" s="604"/>
      <c r="AL40" s="604"/>
      <c r="AM40" s="604"/>
      <c r="AN40" s="604"/>
      <c r="AO40" s="604"/>
      <c r="AP40" s="604"/>
      <c r="AR40" s="604"/>
      <c r="AS40" s="604"/>
      <c r="AT40" s="604"/>
      <c r="AU40" s="604"/>
      <c r="AV40" s="604"/>
      <c r="AW40" s="604"/>
      <c r="AX40" s="604"/>
      <c r="AY40" s="604"/>
    </row>
    <row r="41" spans="2:51" ht="15" x14ac:dyDescent="0.25">
      <c r="B41" s="604"/>
      <c r="C41" s="604"/>
      <c r="D41" s="604"/>
      <c r="E41" s="604"/>
      <c r="F41" s="604"/>
      <c r="G41" s="604"/>
      <c r="I41" s="604"/>
      <c r="J41" s="604"/>
      <c r="K41" s="604"/>
      <c r="L41" s="604"/>
      <c r="M41" s="604"/>
      <c r="N41" s="604"/>
      <c r="O41" s="604"/>
      <c r="P41" s="604"/>
      <c r="Q41" s="604"/>
      <c r="S41" s="604"/>
      <c r="T41" s="604"/>
      <c r="U41" s="604"/>
      <c r="V41" s="604"/>
      <c r="W41" s="604"/>
      <c r="X41" s="604"/>
      <c r="Y41" s="604"/>
      <c r="Z41" s="604"/>
      <c r="AB41" s="602"/>
      <c r="AD41" s="604"/>
      <c r="AE41" s="604"/>
      <c r="AF41" s="606">
        <f t="shared" si="1"/>
        <v>0</v>
      </c>
      <c r="AG41" s="54" t="e">
        <f t="shared" si="0"/>
        <v>#DIV/0!</v>
      </c>
      <c r="AI41" s="604"/>
      <c r="AJ41" s="604"/>
      <c r="AK41" s="604"/>
      <c r="AL41" s="604"/>
      <c r="AM41" s="604"/>
      <c r="AN41" s="604"/>
      <c r="AO41" s="604"/>
      <c r="AP41" s="604"/>
      <c r="AR41" s="604"/>
      <c r="AS41" s="604"/>
      <c r="AT41" s="604"/>
      <c r="AU41" s="604"/>
      <c r="AV41" s="604"/>
      <c r="AW41" s="604"/>
      <c r="AX41" s="604"/>
      <c r="AY41" s="604"/>
    </row>
    <row r="42" spans="2:51" ht="15" x14ac:dyDescent="0.25">
      <c r="B42" s="604"/>
      <c r="C42" s="604"/>
      <c r="D42" s="604"/>
      <c r="E42" s="604"/>
      <c r="F42" s="604"/>
      <c r="G42" s="604"/>
      <c r="I42" s="604"/>
      <c r="J42" s="604"/>
      <c r="K42" s="604"/>
      <c r="L42" s="604"/>
      <c r="M42" s="604"/>
      <c r="N42" s="604"/>
      <c r="O42" s="604"/>
      <c r="P42" s="604"/>
      <c r="Q42" s="604"/>
      <c r="S42" s="604"/>
      <c r="T42" s="604"/>
      <c r="U42" s="604"/>
      <c r="V42" s="604"/>
      <c r="W42" s="604"/>
      <c r="X42" s="604"/>
      <c r="Y42" s="604"/>
      <c r="Z42" s="604"/>
      <c r="AB42" s="602"/>
      <c r="AD42" s="604"/>
      <c r="AE42" s="604"/>
      <c r="AF42" s="606">
        <f t="shared" si="1"/>
        <v>0</v>
      </c>
      <c r="AG42" s="54" t="e">
        <f t="shared" si="0"/>
        <v>#DIV/0!</v>
      </c>
      <c r="AI42" s="604"/>
      <c r="AJ42" s="604"/>
      <c r="AK42" s="604"/>
      <c r="AL42" s="604"/>
      <c r="AM42" s="604"/>
      <c r="AN42" s="604"/>
      <c r="AO42" s="604"/>
      <c r="AP42" s="604"/>
      <c r="AR42" s="604"/>
      <c r="AS42" s="604"/>
      <c r="AT42" s="604"/>
      <c r="AU42" s="604"/>
      <c r="AV42" s="604"/>
      <c r="AW42" s="604"/>
      <c r="AX42" s="604"/>
      <c r="AY42" s="604"/>
    </row>
    <row r="43" spans="2:51" ht="15" x14ac:dyDescent="0.25">
      <c r="B43" s="604"/>
      <c r="C43" s="604"/>
      <c r="D43" s="604"/>
      <c r="E43" s="604"/>
      <c r="F43" s="604"/>
      <c r="G43" s="604"/>
      <c r="I43" s="604"/>
      <c r="J43" s="604"/>
      <c r="K43" s="604"/>
      <c r="L43" s="604"/>
      <c r="M43" s="604"/>
      <c r="N43" s="604"/>
      <c r="O43" s="604"/>
      <c r="P43" s="604"/>
      <c r="Q43" s="604"/>
      <c r="S43" s="604"/>
      <c r="T43" s="604"/>
      <c r="U43" s="604"/>
      <c r="V43" s="604"/>
      <c r="W43" s="604"/>
      <c r="X43" s="604"/>
      <c r="Y43" s="604"/>
      <c r="Z43" s="604"/>
      <c r="AB43" s="602"/>
      <c r="AD43" s="604"/>
      <c r="AE43" s="604"/>
      <c r="AF43" s="606">
        <f t="shared" si="1"/>
        <v>0</v>
      </c>
      <c r="AG43" s="54" t="e">
        <f t="shared" si="0"/>
        <v>#DIV/0!</v>
      </c>
      <c r="AI43" s="604"/>
      <c r="AJ43" s="604"/>
      <c r="AK43" s="604"/>
      <c r="AL43" s="604"/>
      <c r="AM43" s="604"/>
      <c r="AN43" s="604"/>
      <c r="AO43" s="604"/>
      <c r="AP43" s="604"/>
      <c r="AR43" s="604"/>
      <c r="AS43" s="604"/>
      <c r="AT43" s="604"/>
      <c r="AU43" s="604"/>
      <c r="AV43" s="604"/>
      <c r="AW43" s="604"/>
      <c r="AX43" s="604"/>
      <c r="AY43" s="604"/>
    </row>
    <row r="44" spans="2:51" ht="15" x14ac:dyDescent="0.25">
      <c r="B44" s="604"/>
      <c r="C44" s="604"/>
      <c r="D44" s="604"/>
      <c r="E44" s="604"/>
      <c r="F44" s="604"/>
      <c r="G44" s="604"/>
      <c r="I44" s="604"/>
      <c r="J44" s="604"/>
      <c r="K44" s="604"/>
      <c r="L44" s="604"/>
      <c r="M44" s="604"/>
      <c r="N44" s="604"/>
      <c r="O44" s="604"/>
      <c r="P44" s="604"/>
      <c r="Q44" s="604"/>
      <c r="S44" s="604"/>
      <c r="T44" s="604"/>
      <c r="U44" s="604"/>
      <c r="V44" s="604"/>
      <c r="W44" s="604"/>
      <c r="X44" s="604"/>
      <c r="Y44" s="604"/>
      <c r="Z44" s="604"/>
      <c r="AB44" s="602"/>
      <c r="AD44" s="604"/>
      <c r="AE44" s="604"/>
      <c r="AF44" s="606">
        <f t="shared" si="1"/>
        <v>0</v>
      </c>
      <c r="AG44" s="54" t="e">
        <f t="shared" si="0"/>
        <v>#DIV/0!</v>
      </c>
      <c r="AI44" s="604"/>
      <c r="AJ44" s="604"/>
      <c r="AK44" s="604"/>
      <c r="AL44" s="604"/>
      <c r="AM44" s="604"/>
      <c r="AN44" s="604"/>
      <c r="AO44" s="604"/>
      <c r="AP44" s="604"/>
      <c r="AR44" s="604"/>
      <c r="AS44" s="604"/>
      <c r="AT44" s="604"/>
      <c r="AU44" s="604"/>
      <c r="AV44" s="604"/>
      <c r="AW44" s="604"/>
      <c r="AX44" s="604"/>
      <c r="AY44" s="604"/>
    </row>
    <row r="45" spans="2:51" ht="15" x14ac:dyDescent="0.25">
      <c r="B45" s="604"/>
      <c r="C45" s="604"/>
      <c r="D45" s="604"/>
      <c r="E45" s="604"/>
      <c r="F45" s="604"/>
      <c r="G45" s="604"/>
      <c r="I45" s="604"/>
      <c r="J45" s="604"/>
      <c r="K45" s="604"/>
      <c r="L45" s="604"/>
      <c r="M45" s="604"/>
      <c r="N45" s="604"/>
      <c r="O45" s="604"/>
      <c r="P45" s="604"/>
      <c r="Q45" s="604"/>
      <c r="S45" s="604"/>
      <c r="T45" s="604"/>
      <c r="U45" s="604"/>
      <c r="V45" s="604"/>
      <c r="W45" s="604"/>
      <c r="X45" s="604"/>
      <c r="Y45" s="604"/>
      <c r="Z45" s="604"/>
      <c r="AB45" s="602"/>
      <c r="AD45" s="604"/>
      <c r="AE45" s="604"/>
      <c r="AF45" s="606">
        <f t="shared" si="1"/>
        <v>0</v>
      </c>
      <c r="AG45" s="54" t="e">
        <f t="shared" si="0"/>
        <v>#DIV/0!</v>
      </c>
      <c r="AI45" s="604"/>
      <c r="AJ45" s="604"/>
      <c r="AK45" s="604"/>
      <c r="AL45" s="604"/>
      <c r="AM45" s="604"/>
      <c r="AN45" s="604"/>
      <c r="AO45" s="604"/>
      <c r="AP45" s="604"/>
      <c r="AR45" s="604"/>
      <c r="AS45" s="604"/>
      <c r="AT45" s="604"/>
      <c r="AU45" s="604"/>
      <c r="AV45" s="604"/>
      <c r="AW45" s="604"/>
      <c r="AX45" s="604"/>
      <c r="AY45" s="604"/>
    </row>
    <row r="46" spans="2:51" ht="15" x14ac:dyDescent="0.25">
      <c r="B46" s="604"/>
      <c r="C46" s="604"/>
      <c r="D46" s="604"/>
      <c r="E46" s="604"/>
      <c r="F46" s="604"/>
      <c r="G46" s="604"/>
      <c r="I46" s="604"/>
      <c r="J46" s="604"/>
      <c r="K46" s="604"/>
      <c r="L46" s="604"/>
      <c r="M46" s="604"/>
      <c r="N46" s="604"/>
      <c r="O46" s="604"/>
      <c r="P46" s="604"/>
      <c r="Q46" s="604"/>
      <c r="S46" s="604"/>
      <c r="T46" s="604"/>
      <c r="U46" s="604"/>
      <c r="V46" s="604"/>
      <c r="W46" s="604"/>
      <c r="X46" s="604"/>
      <c r="Y46" s="604"/>
      <c r="Z46" s="604"/>
      <c r="AB46" s="602"/>
      <c r="AD46" s="604"/>
      <c r="AE46" s="604"/>
      <c r="AF46" s="606">
        <f t="shared" si="1"/>
        <v>0</v>
      </c>
      <c r="AG46" s="54" t="e">
        <f t="shared" si="0"/>
        <v>#DIV/0!</v>
      </c>
      <c r="AI46" s="604"/>
      <c r="AJ46" s="604"/>
      <c r="AK46" s="604"/>
      <c r="AL46" s="604"/>
      <c r="AM46" s="604"/>
      <c r="AN46" s="604"/>
      <c r="AO46" s="604"/>
      <c r="AP46" s="604"/>
      <c r="AR46" s="604"/>
      <c r="AS46" s="604"/>
      <c r="AT46" s="604"/>
      <c r="AU46" s="604"/>
      <c r="AV46" s="604"/>
      <c r="AW46" s="604"/>
      <c r="AX46" s="604"/>
      <c r="AY46" s="604"/>
    </row>
    <row r="47" spans="2:51" ht="15" x14ac:dyDescent="0.25">
      <c r="B47" s="604"/>
      <c r="C47" s="604"/>
      <c r="D47" s="604"/>
      <c r="E47" s="604"/>
      <c r="F47" s="604"/>
      <c r="G47" s="604"/>
      <c r="I47" s="604"/>
      <c r="J47" s="604"/>
      <c r="K47" s="604"/>
      <c r="L47" s="604"/>
      <c r="M47" s="604"/>
      <c r="N47" s="604"/>
      <c r="O47" s="604"/>
      <c r="P47" s="604"/>
      <c r="Q47" s="604"/>
      <c r="S47" s="604"/>
      <c r="T47" s="604"/>
      <c r="U47" s="604"/>
      <c r="V47" s="604"/>
      <c r="W47" s="604"/>
      <c r="X47" s="604"/>
      <c r="Y47" s="604"/>
      <c r="Z47" s="604"/>
      <c r="AB47" s="602"/>
      <c r="AD47" s="604"/>
      <c r="AE47" s="604"/>
      <c r="AF47" s="606">
        <f t="shared" si="1"/>
        <v>0</v>
      </c>
      <c r="AG47" s="54" t="e">
        <f t="shared" si="0"/>
        <v>#DIV/0!</v>
      </c>
      <c r="AI47" s="604"/>
      <c r="AJ47" s="604"/>
      <c r="AK47" s="604"/>
      <c r="AL47" s="604"/>
      <c r="AM47" s="604"/>
      <c r="AN47" s="604"/>
      <c r="AO47" s="604"/>
      <c r="AP47" s="604"/>
      <c r="AR47" s="604"/>
      <c r="AS47" s="604"/>
      <c r="AT47" s="604"/>
      <c r="AU47" s="604"/>
      <c r="AV47" s="604"/>
      <c r="AW47" s="604"/>
      <c r="AX47" s="604"/>
      <c r="AY47" s="604"/>
    </row>
    <row r="48" spans="2:51" ht="15" x14ac:dyDescent="0.25">
      <c r="B48" s="604"/>
      <c r="C48" s="604"/>
      <c r="D48" s="604"/>
      <c r="E48" s="604"/>
      <c r="F48" s="604"/>
      <c r="G48" s="604"/>
      <c r="I48" s="604"/>
      <c r="J48" s="604"/>
      <c r="K48" s="604"/>
      <c r="L48" s="604"/>
      <c r="M48" s="604"/>
      <c r="N48" s="604"/>
      <c r="O48" s="604"/>
      <c r="P48" s="604"/>
      <c r="Q48" s="604"/>
      <c r="S48" s="604"/>
      <c r="T48" s="604"/>
      <c r="U48" s="604"/>
      <c r="V48" s="604"/>
      <c r="W48" s="604"/>
      <c r="X48" s="604"/>
      <c r="Y48" s="604"/>
      <c r="Z48" s="604"/>
      <c r="AB48" s="602"/>
      <c r="AD48" s="604"/>
      <c r="AE48" s="604"/>
      <c r="AF48" s="606">
        <f t="shared" si="1"/>
        <v>0</v>
      </c>
      <c r="AG48" s="54" t="e">
        <f t="shared" si="0"/>
        <v>#DIV/0!</v>
      </c>
      <c r="AI48" s="604"/>
      <c r="AJ48" s="604"/>
      <c r="AK48" s="604"/>
      <c r="AL48" s="604"/>
      <c r="AM48" s="604"/>
      <c r="AN48" s="604"/>
      <c r="AO48" s="604"/>
      <c r="AP48" s="604"/>
      <c r="AR48" s="604"/>
      <c r="AS48" s="604"/>
      <c r="AT48" s="604"/>
      <c r="AU48" s="604"/>
      <c r="AV48" s="604"/>
      <c r="AW48" s="604"/>
      <c r="AX48" s="604"/>
      <c r="AY48" s="604"/>
    </row>
    <row r="49" spans="2:51" ht="15" x14ac:dyDescent="0.25">
      <c r="B49" s="604"/>
      <c r="C49" s="604"/>
      <c r="D49" s="604"/>
      <c r="E49" s="604"/>
      <c r="F49" s="604"/>
      <c r="G49" s="604"/>
      <c r="I49" s="604"/>
      <c r="J49" s="604"/>
      <c r="K49" s="604"/>
      <c r="L49" s="604"/>
      <c r="M49" s="604"/>
      <c r="N49" s="604"/>
      <c r="O49" s="604"/>
      <c r="P49" s="604"/>
      <c r="Q49" s="604"/>
      <c r="S49" s="604"/>
      <c r="T49" s="604"/>
      <c r="U49" s="604"/>
      <c r="V49" s="604"/>
      <c r="W49" s="604"/>
      <c r="X49" s="604"/>
      <c r="Y49" s="604"/>
      <c r="Z49" s="604"/>
      <c r="AB49" s="602"/>
      <c r="AD49" s="604"/>
      <c r="AE49" s="604"/>
      <c r="AF49" s="606">
        <f t="shared" si="1"/>
        <v>0</v>
      </c>
      <c r="AG49" s="54" t="e">
        <f t="shared" si="0"/>
        <v>#DIV/0!</v>
      </c>
      <c r="AI49" s="604"/>
      <c r="AJ49" s="604"/>
      <c r="AK49" s="604"/>
      <c r="AL49" s="604"/>
      <c r="AM49" s="604"/>
      <c r="AN49" s="604"/>
      <c r="AO49" s="604"/>
      <c r="AP49" s="604"/>
      <c r="AR49" s="604"/>
      <c r="AS49" s="604"/>
      <c r="AT49" s="604"/>
      <c r="AU49" s="604"/>
      <c r="AV49" s="604"/>
      <c r="AW49" s="604"/>
      <c r="AX49" s="604"/>
      <c r="AY49" s="604"/>
    </row>
    <row r="50" spans="2:51" ht="15" x14ac:dyDescent="0.25">
      <c r="B50" s="604"/>
      <c r="C50" s="604"/>
      <c r="D50" s="604"/>
      <c r="E50" s="604"/>
      <c r="F50" s="604"/>
      <c r="G50" s="604"/>
      <c r="I50" s="604"/>
      <c r="J50" s="604"/>
      <c r="K50" s="604"/>
      <c r="L50" s="604"/>
      <c r="M50" s="604"/>
      <c r="N50" s="604"/>
      <c r="O50" s="604"/>
      <c r="P50" s="604"/>
      <c r="Q50" s="604"/>
      <c r="S50" s="604"/>
      <c r="T50" s="604"/>
      <c r="U50" s="604"/>
      <c r="V50" s="604"/>
      <c r="W50" s="604"/>
      <c r="X50" s="604"/>
      <c r="Y50" s="604"/>
      <c r="Z50" s="604"/>
      <c r="AB50" s="602"/>
      <c r="AD50" s="604"/>
      <c r="AE50" s="604"/>
      <c r="AF50" s="606">
        <f t="shared" si="1"/>
        <v>0</v>
      </c>
      <c r="AG50" s="54" t="e">
        <f t="shared" si="0"/>
        <v>#DIV/0!</v>
      </c>
      <c r="AI50" s="604"/>
      <c r="AJ50" s="604"/>
      <c r="AK50" s="604"/>
      <c r="AL50" s="604"/>
      <c r="AM50" s="604"/>
      <c r="AN50" s="604"/>
      <c r="AO50" s="604"/>
      <c r="AP50" s="604"/>
      <c r="AR50" s="604"/>
      <c r="AS50" s="604"/>
      <c r="AT50" s="604"/>
      <c r="AU50" s="604"/>
      <c r="AV50" s="604"/>
      <c r="AW50" s="604"/>
      <c r="AX50" s="604"/>
      <c r="AY50" s="604"/>
    </row>
    <row r="51" spans="2:51" ht="15" x14ac:dyDescent="0.25">
      <c r="B51" s="604"/>
      <c r="C51" s="604"/>
      <c r="D51" s="604"/>
      <c r="E51" s="604"/>
      <c r="F51" s="604"/>
      <c r="G51" s="604"/>
      <c r="I51" s="604"/>
      <c r="J51" s="604"/>
      <c r="K51" s="604"/>
      <c r="L51" s="604"/>
      <c r="M51" s="604"/>
      <c r="N51" s="604"/>
      <c r="O51" s="604"/>
      <c r="P51" s="604"/>
      <c r="Q51" s="604"/>
      <c r="S51" s="604"/>
      <c r="T51" s="604"/>
      <c r="U51" s="604"/>
      <c r="V51" s="604"/>
      <c r="W51" s="604"/>
      <c r="X51" s="604"/>
      <c r="Y51" s="604"/>
      <c r="Z51" s="604"/>
      <c r="AB51" s="602"/>
      <c r="AD51" s="604"/>
      <c r="AE51" s="604"/>
      <c r="AF51" s="606">
        <f t="shared" si="1"/>
        <v>0</v>
      </c>
      <c r="AG51" s="54" t="e">
        <f t="shared" si="0"/>
        <v>#DIV/0!</v>
      </c>
      <c r="AI51" s="604"/>
      <c r="AJ51" s="604"/>
      <c r="AK51" s="604"/>
      <c r="AL51" s="604"/>
      <c r="AM51" s="604"/>
      <c r="AN51" s="604"/>
      <c r="AO51" s="604"/>
      <c r="AP51" s="604"/>
      <c r="AR51" s="604"/>
      <c r="AS51" s="604"/>
      <c r="AT51" s="604"/>
      <c r="AU51" s="604"/>
      <c r="AV51" s="604"/>
      <c r="AW51" s="604"/>
      <c r="AX51" s="604"/>
      <c r="AY51" s="604"/>
    </row>
    <row r="52" spans="2:51" ht="15" x14ac:dyDescent="0.25">
      <c r="B52" s="604"/>
      <c r="C52" s="604"/>
      <c r="D52" s="604"/>
      <c r="E52" s="604"/>
      <c r="F52" s="604"/>
      <c r="G52" s="604"/>
      <c r="I52" s="604"/>
      <c r="J52" s="604"/>
      <c r="K52" s="604"/>
      <c r="L52" s="604"/>
      <c r="M52" s="604"/>
      <c r="N52" s="604"/>
      <c r="O52" s="604"/>
      <c r="P52" s="604"/>
      <c r="Q52" s="604"/>
      <c r="S52" s="604"/>
      <c r="T52" s="604"/>
      <c r="U52" s="604"/>
      <c r="V52" s="604"/>
      <c r="W52" s="604"/>
      <c r="X52" s="604"/>
      <c r="Y52" s="604"/>
      <c r="Z52" s="604"/>
      <c r="AB52" s="602"/>
      <c r="AD52" s="604"/>
      <c r="AE52" s="604"/>
      <c r="AF52" s="606">
        <f t="shared" si="1"/>
        <v>0</v>
      </c>
      <c r="AG52" s="54" t="e">
        <f t="shared" si="0"/>
        <v>#DIV/0!</v>
      </c>
      <c r="AI52" s="604"/>
      <c r="AJ52" s="604"/>
      <c r="AK52" s="604"/>
      <c r="AL52" s="604"/>
      <c r="AM52" s="604"/>
      <c r="AN52" s="604"/>
      <c r="AO52" s="604"/>
      <c r="AP52" s="604"/>
      <c r="AR52" s="604"/>
      <c r="AS52" s="604"/>
      <c r="AT52" s="604"/>
      <c r="AU52" s="604"/>
      <c r="AV52" s="604"/>
      <c r="AW52" s="604"/>
      <c r="AX52" s="604"/>
      <c r="AY52" s="604"/>
    </row>
    <row r="53" spans="2:51" ht="15" x14ac:dyDescent="0.25">
      <c r="B53" s="604"/>
      <c r="C53" s="604"/>
      <c r="D53" s="604"/>
      <c r="E53" s="604"/>
      <c r="F53" s="604"/>
      <c r="G53" s="604"/>
      <c r="I53" s="604"/>
      <c r="J53" s="604"/>
      <c r="K53" s="604"/>
      <c r="L53" s="604"/>
      <c r="M53" s="604"/>
      <c r="N53" s="604"/>
      <c r="O53" s="604"/>
      <c r="P53" s="604"/>
      <c r="Q53" s="604"/>
      <c r="S53" s="604"/>
      <c r="T53" s="604"/>
      <c r="U53" s="604"/>
      <c r="V53" s="604"/>
      <c r="W53" s="604"/>
      <c r="X53" s="604"/>
      <c r="Y53" s="604"/>
      <c r="Z53" s="604"/>
      <c r="AB53" s="602"/>
      <c r="AD53" s="604"/>
      <c r="AE53" s="604"/>
      <c r="AF53" s="606">
        <f t="shared" si="1"/>
        <v>0</v>
      </c>
      <c r="AG53" s="54" t="e">
        <f t="shared" si="0"/>
        <v>#DIV/0!</v>
      </c>
      <c r="AI53" s="604"/>
      <c r="AJ53" s="604"/>
      <c r="AK53" s="604"/>
      <c r="AL53" s="604"/>
      <c r="AM53" s="604"/>
      <c r="AN53" s="604"/>
      <c r="AO53" s="604"/>
      <c r="AP53" s="604"/>
      <c r="AR53" s="604"/>
      <c r="AS53" s="604"/>
      <c r="AT53" s="604"/>
      <c r="AU53" s="604"/>
      <c r="AV53" s="604"/>
      <c r="AW53" s="604"/>
      <c r="AX53" s="604"/>
      <c r="AY53" s="604"/>
    </row>
    <row r="54" spans="2:51" ht="15" x14ac:dyDescent="0.25">
      <c r="B54" s="604"/>
      <c r="C54" s="604"/>
      <c r="D54" s="604"/>
      <c r="E54" s="604"/>
      <c r="F54" s="604"/>
      <c r="G54" s="604"/>
      <c r="I54" s="604"/>
      <c r="J54" s="604"/>
      <c r="K54" s="604"/>
      <c r="L54" s="604"/>
      <c r="M54" s="604"/>
      <c r="N54" s="604"/>
      <c r="O54" s="604"/>
      <c r="P54" s="604"/>
      <c r="Q54" s="604"/>
      <c r="S54" s="604"/>
      <c r="T54" s="604"/>
      <c r="U54" s="604"/>
      <c r="V54" s="604"/>
      <c r="W54" s="604"/>
      <c r="X54" s="604"/>
      <c r="Y54" s="604"/>
      <c r="Z54" s="604"/>
      <c r="AB54" s="602"/>
      <c r="AD54" s="604"/>
      <c r="AE54" s="604"/>
      <c r="AF54" s="606">
        <f t="shared" si="1"/>
        <v>0</v>
      </c>
      <c r="AG54" s="54" t="e">
        <f t="shared" si="0"/>
        <v>#DIV/0!</v>
      </c>
      <c r="AI54" s="604"/>
      <c r="AJ54" s="604"/>
      <c r="AK54" s="604"/>
      <c r="AL54" s="604"/>
      <c r="AM54" s="604"/>
      <c r="AN54" s="604"/>
      <c r="AO54" s="604"/>
      <c r="AP54" s="604"/>
      <c r="AR54" s="604"/>
      <c r="AS54" s="604"/>
      <c r="AT54" s="604"/>
      <c r="AU54" s="604"/>
      <c r="AV54" s="604"/>
      <c r="AW54" s="604"/>
      <c r="AX54" s="604"/>
      <c r="AY54" s="604"/>
    </row>
    <row r="55" spans="2:51" ht="15" x14ac:dyDescent="0.25">
      <c r="B55" s="604"/>
      <c r="C55" s="604"/>
      <c r="D55" s="604"/>
      <c r="E55" s="604"/>
      <c r="F55" s="604"/>
      <c r="G55" s="604"/>
      <c r="I55" s="604"/>
      <c r="J55" s="604"/>
      <c r="K55" s="604"/>
      <c r="L55" s="604"/>
      <c r="M55" s="604"/>
      <c r="N55" s="604"/>
      <c r="O55" s="604"/>
      <c r="P55" s="604"/>
      <c r="Q55" s="604"/>
      <c r="S55" s="604"/>
      <c r="T55" s="604"/>
      <c r="U55" s="604"/>
      <c r="V55" s="604"/>
      <c r="W55" s="604"/>
      <c r="X55" s="604"/>
      <c r="Y55" s="604"/>
      <c r="Z55" s="604"/>
      <c r="AB55" s="602"/>
      <c r="AD55" s="604"/>
      <c r="AE55" s="604"/>
      <c r="AF55" s="606">
        <f t="shared" si="1"/>
        <v>0</v>
      </c>
      <c r="AG55" s="54" t="e">
        <f t="shared" si="0"/>
        <v>#DIV/0!</v>
      </c>
      <c r="AI55" s="604"/>
      <c r="AJ55" s="604"/>
      <c r="AK55" s="604"/>
      <c r="AL55" s="604"/>
      <c r="AM55" s="604"/>
      <c r="AN55" s="604"/>
      <c r="AO55" s="604"/>
      <c r="AP55" s="604"/>
      <c r="AR55" s="604"/>
      <c r="AS55" s="604"/>
      <c r="AT55" s="604"/>
      <c r="AU55" s="604"/>
      <c r="AV55" s="604"/>
      <c r="AW55" s="604"/>
      <c r="AX55" s="604"/>
      <c r="AY55" s="604"/>
    </row>
    <row r="56" spans="2:51" ht="15" x14ac:dyDescent="0.25">
      <c r="B56" s="604"/>
      <c r="C56" s="604"/>
      <c r="D56" s="604"/>
      <c r="E56" s="604"/>
      <c r="F56" s="604"/>
      <c r="G56" s="604"/>
      <c r="I56" s="604"/>
      <c r="J56" s="604"/>
      <c r="K56" s="604"/>
      <c r="L56" s="604"/>
      <c r="M56" s="604"/>
      <c r="N56" s="604"/>
      <c r="O56" s="604"/>
      <c r="P56" s="604"/>
      <c r="Q56" s="604"/>
      <c r="S56" s="604"/>
      <c r="T56" s="604"/>
      <c r="U56" s="604"/>
      <c r="V56" s="604"/>
      <c r="W56" s="604"/>
      <c r="X56" s="604"/>
      <c r="Y56" s="604"/>
      <c r="Z56" s="604"/>
      <c r="AB56" s="602"/>
      <c r="AD56" s="604"/>
      <c r="AE56" s="604"/>
      <c r="AF56" s="606">
        <f t="shared" si="1"/>
        <v>0</v>
      </c>
      <c r="AG56" s="54" t="e">
        <f t="shared" si="0"/>
        <v>#DIV/0!</v>
      </c>
      <c r="AI56" s="604"/>
      <c r="AJ56" s="604"/>
      <c r="AK56" s="604"/>
      <c r="AL56" s="604"/>
      <c r="AM56" s="604"/>
      <c r="AN56" s="604"/>
      <c r="AO56" s="604"/>
      <c r="AP56" s="604"/>
      <c r="AR56" s="604"/>
      <c r="AS56" s="604"/>
      <c r="AT56" s="604"/>
      <c r="AU56" s="604"/>
      <c r="AV56" s="604"/>
      <c r="AW56" s="604"/>
      <c r="AX56" s="604"/>
      <c r="AY56" s="604"/>
    </row>
    <row r="57" spans="2:51" ht="15" x14ac:dyDescent="0.25">
      <c r="B57" s="604"/>
      <c r="C57" s="604"/>
      <c r="D57" s="604"/>
      <c r="E57" s="604"/>
      <c r="F57" s="604"/>
      <c r="G57" s="604"/>
      <c r="I57" s="604"/>
      <c r="J57" s="604"/>
      <c r="K57" s="604"/>
      <c r="L57" s="604"/>
      <c r="M57" s="604"/>
      <c r="N57" s="604"/>
      <c r="O57" s="604"/>
      <c r="P57" s="604"/>
      <c r="Q57" s="604"/>
      <c r="S57" s="604"/>
      <c r="T57" s="604"/>
      <c r="U57" s="604"/>
      <c r="V57" s="604"/>
      <c r="W57" s="604"/>
      <c r="X57" s="604"/>
      <c r="Y57" s="604"/>
      <c r="Z57" s="604"/>
      <c r="AB57" s="602"/>
      <c r="AD57" s="604"/>
      <c r="AE57" s="604"/>
      <c r="AF57" s="606">
        <f t="shared" si="1"/>
        <v>0</v>
      </c>
      <c r="AG57" s="54" t="e">
        <f t="shared" si="0"/>
        <v>#DIV/0!</v>
      </c>
      <c r="AI57" s="604"/>
      <c r="AJ57" s="604"/>
      <c r="AK57" s="604"/>
      <c r="AL57" s="604"/>
      <c r="AM57" s="604"/>
      <c r="AN57" s="604"/>
      <c r="AO57" s="604"/>
      <c r="AP57" s="604"/>
      <c r="AR57" s="604"/>
      <c r="AS57" s="604"/>
      <c r="AT57" s="604"/>
      <c r="AU57" s="604"/>
      <c r="AV57" s="604"/>
      <c r="AW57" s="604"/>
      <c r="AX57" s="604"/>
      <c r="AY57" s="604"/>
    </row>
    <row r="58" spans="2:51" ht="15" x14ac:dyDescent="0.25">
      <c r="B58" s="604"/>
      <c r="C58" s="604"/>
      <c r="D58" s="604"/>
      <c r="E58" s="604"/>
      <c r="F58" s="604"/>
      <c r="G58" s="604"/>
      <c r="I58" s="604"/>
      <c r="J58" s="604"/>
      <c r="K58" s="604"/>
      <c r="L58" s="604"/>
      <c r="M58" s="604"/>
      <c r="N58" s="604"/>
      <c r="O58" s="604"/>
      <c r="P58" s="604"/>
      <c r="Q58" s="604"/>
      <c r="S58" s="604"/>
      <c r="T58" s="604"/>
      <c r="U58" s="604"/>
      <c r="V58" s="604"/>
      <c r="W58" s="604"/>
      <c r="X58" s="604"/>
      <c r="Y58" s="604"/>
      <c r="Z58" s="604"/>
      <c r="AB58" s="602"/>
      <c r="AD58" s="604"/>
      <c r="AE58" s="604"/>
      <c r="AF58" s="606">
        <f t="shared" si="1"/>
        <v>0</v>
      </c>
      <c r="AG58" s="54" t="e">
        <f t="shared" si="0"/>
        <v>#DIV/0!</v>
      </c>
      <c r="AI58" s="604"/>
      <c r="AJ58" s="604"/>
      <c r="AK58" s="604"/>
      <c r="AL58" s="604"/>
      <c r="AM58" s="604"/>
      <c r="AN58" s="604"/>
      <c r="AO58" s="604"/>
      <c r="AP58" s="604"/>
      <c r="AR58" s="604"/>
      <c r="AS58" s="604"/>
      <c r="AT58" s="604"/>
      <c r="AU58" s="604"/>
      <c r="AV58" s="604"/>
      <c r="AW58" s="604"/>
      <c r="AX58" s="604"/>
      <c r="AY58" s="604"/>
    </row>
    <row r="59" spans="2:51" ht="15" x14ac:dyDescent="0.25">
      <c r="B59" s="604"/>
      <c r="C59" s="604"/>
      <c r="D59" s="604"/>
      <c r="E59" s="604"/>
      <c r="F59" s="604"/>
      <c r="G59" s="604"/>
      <c r="I59" s="604"/>
      <c r="J59" s="604"/>
      <c r="K59" s="604"/>
      <c r="L59" s="604"/>
      <c r="M59" s="604"/>
      <c r="N59" s="604"/>
      <c r="O59" s="604"/>
      <c r="P59" s="604"/>
      <c r="Q59" s="604"/>
      <c r="S59" s="604"/>
      <c r="T59" s="604"/>
      <c r="U59" s="604"/>
      <c r="V59" s="604"/>
      <c r="W59" s="604"/>
      <c r="X59" s="604"/>
      <c r="Y59" s="604"/>
      <c r="Z59" s="604"/>
      <c r="AB59" s="602"/>
      <c r="AD59" s="604"/>
      <c r="AE59" s="604"/>
      <c r="AF59" s="606">
        <f t="shared" si="1"/>
        <v>0</v>
      </c>
      <c r="AG59" s="54" t="e">
        <f t="shared" si="0"/>
        <v>#DIV/0!</v>
      </c>
      <c r="AI59" s="604"/>
      <c r="AJ59" s="604"/>
      <c r="AK59" s="604"/>
      <c r="AL59" s="604"/>
      <c r="AM59" s="604"/>
      <c r="AN59" s="604"/>
      <c r="AO59" s="604"/>
      <c r="AP59" s="604"/>
      <c r="AR59" s="604"/>
      <c r="AS59" s="604"/>
      <c r="AT59" s="604"/>
      <c r="AU59" s="604"/>
      <c r="AV59" s="604"/>
      <c r="AW59" s="604"/>
      <c r="AX59" s="604"/>
      <c r="AY59" s="604"/>
    </row>
    <row r="60" spans="2:51" ht="15" x14ac:dyDescent="0.25">
      <c r="B60" s="604"/>
      <c r="C60" s="604"/>
      <c r="D60" s="604"/>
      <c r="E60" s="604"/>
      <c r="F60" s="604"/>
      <c r="G60" s="604"/>
      <c r="I60" s="604"/>
      <c r="J60" s="604"/>
      <c r="K60" s="604"/>
      <c r="L60" s="604"/>
      <c r="M60" s="604"/>
      <c r="N60" s="604"/>
      <c r="O60" s="604"/>
      <c r="P60" s="604"/>
      <c r="Q60" s="604"/>
      <c r="S60" s="604"/>
      <c r="T60" s="604"/>
      <c r="U60" s="604"/>
      <c r="V60" s="604"/>
      <c r="W60" s="604"/>
      <c r="X60" s="604"/>
      <c r="Y60" s="604"/>
      <c r="Z60" s="604"/>
      <c r="AB60" s="602"/>
      <c r="AD60" s="604"/>
      <c r="AE60" s="604"/>
      <c r="AF60" s="606">
        <f t="shared" si="1"/>
        <v>0</v>
      </c>
      <c r="AG60" s="54" t="e">
        <f t="shared" si="0"/>
        <v>#DIV/0!</v>
      </c>
      <c r="AI60" s="604"/>
      <c r="AJ60" s="604"/>
      <c r="AK60" s="604"/>
      <c r="AL60" s="604"/>
      <c r="AM60" s="604"/>
      <c r="AN60" s="604"/>
      <c r="AO60" s="604"/>
      <c r="AP60" s="604"/>
      <c r="AR60" s="604"/>
      <c r="AS60" s="604"/>
      <c r="AT60" s="604"/>
      <c r="AU60" s="604"/>
      <c r="AV60" s="604"/>
      <c r="AW60" s="604"/>
      <c r="AX60" s="604"/>
      <c r="AY60" s="604"/>
    </row>
    <row r="61" spans="2:51" ht="15" x14ac:dyDescent="0.25">
      <c r="B61" s="604"/>
      <c r="C61" s="604"/>
      <c r="D61" s="604"/>
      <c r="E61" s="604"/>
      <c r="F61" s="604"/>
      <c r="G61" s="604"/>
      <c r="I61" s="604"/>
      <c r="J61" s="604"/>
      <c r="K61" s="604"/>
      <c r="L61" s="604"/>
      <c r="M61" s="604"/>
      <c r="N61" s="604"/>
      <c r="O61" s="604"/>
      <c r="P61" s="604"/>
      <c r="Q61" s="604"/>
      <c r="S61" s="604"/>
      <c r="T61" s="604"/>
      <c r="U61" s="604"/>
      <c r="V61" s="604"/>
      <c r="W61" s="604"/>
      <c r="X61" s="604"/>
      <c r="Y61" s="604"/>
      <c r="Z61" s="604"/>
      <c r="AB61" s="602"/>
      <c r="AD61" s="604"/>
      <c r="AE61" s="604"/>
      <c r="AF61" s="606">
        <f t="shared" si="1"/>
        <v>0</v>
      </c>
      <c r="AG61" s="54" t="e">
        <f t="shared" si="0"/>
        <v>#DIV/0!</v>
      </c>
      <c r="AI61" s="604"/>
      <c r="AJ61" s="604"/>
      <c r="AK61" s="604"/>
      <c r="AL61" s="604"/>
      <c r="AM61" s="604"/>
      <c r="AN61" s="604"/>
      <c r="AO61" s="604"/>
      <c r="AP61" s="604"/>
      <c r="AR61" s="604"/>
      <c r="AS61" s="604"/>
      <c r="AT61" s="604"/>
      <c r="AU61" s="604"/>
      <c r="AV61" s="604"/>
      <c r="AW61" s="604"/>
      <c r="AX61" s="604"/>
      <c r="AY61" s="604"/>
    </row>
    <row r="62" spans="2:51" ht="15" x14ac:dyDescent="0.25">
      <c r="B62" s="604"/>
      <c r="C62" s="604"/>
      <c r="D62" s="604"/>
      <c r="E62" s="604"/>
      <c r="F62" s="604"/>
      <c r="G62" s="604"/>
      <c r="I62" s="604"/>
      <c r="J62" s="604"/>
      <c r="K62" s="604"/>
      <c r="L62" s="604"/>
      <c r="M62" s="604"/>
      <c r="N62" s="604"/>
      <c r="O62" s="604"/>
      <c r="P62" s="604"/>
      <c r="Q62" s="604"/>
      <c r="S62" s="604"/>
      <c r="T62" s="604"/>
      <c r="U62" s="604"/>
      <c r="V62" s="604"/>
      <c r="W62" s="604"/>
      <c r="X62" s="604"/>
      <c r="Y62" s="604"/>
      <c r="Z62" s="604"/>
      <c r="AB62" s="602"/>
      <c r="AD62" s="604"/>
      <c r="AE62" s="604"/>
      <c r="AF62" s="606">
        <f t="shared" si="1"/>
        <v>0</v>
      </c>
      <c r="AG62" s="54" t="e">
        <f t="shared" si="0"/>
        <v>#DIV/0!</v>
      </c>
      <c r="AI62" s="604"/>
      <c r="AJ62" s="604"/>
      <c r="AK62" s="604"/>
      <c r="AL62" s="604"/>
      <c r="AM62" s="604"/>
      <c r="AN62" s="604"/>
      <c r="AO62" s="604"/>
      <c r="AP62" s="604"/>
      <c r="AR62" s="604"/>
      <c r="AS62" s="604"/>
      <c r="AT62" s="604"/>
      <c r="AU62" s="604"/>
      <c r="AV62" s="604"/>
      <c r="AW62" s="604"/>
      <c r="AX62" s="604"/>
      <c r="AY62" s="604"/>
    </row>
    <row r="63" spans="2:51" ht="15" x14ac:dyDescent="0.25">
      <c r="B63" s="604"/>
      <c r="C63" s="604"/>
      <c r="D63" s="604"/>
      <c r="E63" s="604"/>
      <c r="F63" s="604"/>
      <c r="G63" s="604"/>
      <c r="I63" s="604"/>
      <c r="J63" s="604"/>
      <c r="K63" s="604"/>
      <c r="L63" s="604"/>
      <c r="M63" s="604"/>
      <c r="N63" s="604"/>
      <c r="O63" s="604"/>
      <c r="P63" s="604"/>
      <c r="Q63" s="604"/>
      <c r="S63" s="604"/>
      <c r="T63" s="604"/>
      <c r="U63" s="604"/>
      <c r="V63" s="604"/>
      <c r="W63" s="604"/>
      <c r="X63" s="604"/>
      <c r="Y63" s="604"/>
      <c r="Z63" s="604"/>
      <c r="AB63" s="602"/>
      <c r="AD63" s="604"/>
      <c r="AE63" s="604"/>
      <c r="AF63" s="606">
        <f t="shared" si="1"/>
        <v>0</v>
      </c>
      <c r="AG63" s="54" t="e">
        <f t="shared" si="0"/>
        <v>#DIV/0!</v>
      </c>
      <c r="AI63" s="604"/>
      <c r="AJ63" s="604"/>
      <c r="AK63" s="604"/>
      <c r="AL63" s="604"/>
      <c r="AM63" s="604"/>
      <c r="AN63" s="604"/>
      <c r="AO63" s="604"/>
      <c r="AP63" s="604"/>
      <c r="AR63" s="604"/>
      <c r="AS63" s="604"/>
      <c r="AT63" s="604"/>
      <c r="AU63" s="604"/>
      <c r="AV63" s="604"/>
      <c r="AW63" s="604"/>
      <c r="AX63" s="604"/>
      <c r="AY63" s="604"/>
    </row>
    <row r="64" spans="2:51" ht="15" x14ac:dyDescent="0.25">
      <c r="B64" s="604"/>
      <c r="C64" s="604"/>
      <c r="D64" s="604"/>
      <c r="E64" s="604"/>
      <c r="F64" s="604"/>
      <c r="G64" s="604"/>
      <c r="I64" s="604"/>
      <c r="J64" s="604"/>
      <c r="K64" s="604"/>
      <c r="L64" s="604"/>
      <c r="M64" s="604"/>
      <c r="N64" s="604"/>
      <c r="O64" s="604"/>
      <c r="P64" s="604"/>
      <c r="Q64" s="604"/>
      <c r="S64" s="604"/>
      <c r="T64" s="604"/>
      <c r="U64" s="604"/>
      <c r="V64" s="604"/>
      <c r="W64" s="604"/>
      <c r="X64" s="604"/>
      <c r="Y64" s="604"/>
      <c r="Z64" s="604"/>
      <c r="AB64" s="602"/>
      <c r="AD64" s="604"/>
      <c r="AE64" s="604"/>
      <c r="AF64" s="606">
        <f t="shared" si="1"/>
        <v>0</v>
      </c>
      <c r="AG64" s="54" t="e">
        <f t="shared" si="0"/>
        <v>#DIV/0!</v>
      </c>
      <c r="AI64" s="604"/>
      <c r="AJ64" s="604"/>
      <c r="AK64" s="604"/>
      <c r="AL64" s="604"/>
      <c r="AM64" s="604"/>
      <c r="AN64" s="604"/>
      <c r="AO64" s="604"/>
      <c r="AP64" s="604"/>
      <c r="AR64" s="604"/>
      <c r="AS64" s="604"/>
      <c r="AT64" s="604"/>
      <c r="AU64" s="604"/>
      <c r="AV64" s="604"/>
      <c r="AW64" s="604"/>
      <c r="AX64" s="604"/>
      <c r="AY64" s="604"/>
    </row>
    <row r="65" spans="2:51" ht="15" x14ac:dyDescent="0.25">
      <c r="B65" s="604"/>
      <c r="C65" s="604"/>
      <c r="D65" s="604"/>
      <c r="E65" s="604"/>
      <c r="F65" s="604"/>
      <c r="G65" s="604"/>
      <c r="I65" s="604"/>
      <c r="J65" s="604"/>
      <c r="K65" s="604"/>
      <c r="L65" s="604"/>
      <c r="M65" s="604"/>
      <c r="N65" s="604"/>
      <c r="O65" s="604"/>
      <c r="P65" s="604"/>
      <c r="Q65" s="604"/>
      <c r="S65" s="604"/>
      <c r="T65" s="604"/>
      <c r="U65" s="604"/>
      <c r="V65" s="604"/>
      <c r="W65" s="604"/>
      <c r="X65" s="604"/>
      <c r="Y65" s="604"/>
      <c r="Z65" s="604"/>
      <c r="AB65" s="602"/>
      <c r="AD65" s="604"/>
      <c r="AE65" s="604"/>
      <c r="AF65" s="606">
        <f t="shared" si="1"/>
        <v>0</v>
      </c>
      <c r="AG65" s="54" t="e">
        <f t="shared" si="0"/>
        <v>#DIV/0!</v>
      </c>
      <c r="AI65" s="604"/>
      <c r="AJ65" s="604"/>
      <c r="AK65" s="604"/>
      <c r="AL65" s="604"/>
      <c r="AM65" s="604"/>
      <c r="AN65" s="604"/>
      <c r="AO65" s="604"/>
      <c r="AP65" s="604"/>
      <c r="AR65" s="604"/>
      <c r="AS65" s="604"/>
      <c r="AT65" s="604"/>
      <c r="AU65" s="604"/>
      <c r="AV65" s="604"/>
      <c r="AW65" s="604"/>
      <c r="AX65" s="604"/>
      <c r="AY65" s="604"/>
    </row>
    <row r="66" spans="2:51" ht="15" x14ac:dyDescent="0.25">
      <c r="B66" s="604"/>
      <c r="C66" s="604"/>
      <c r="D66" s="604"/>
      <c r="E66" s="604"/>
      <c r="F66" s="604"/>
      <c r="G66" s="604"/>
      <c r="I66" s="604"/>
      <c r="J66" s="604"/>
      <c r="K66" s="604"/>
      <c r="L66" s="604"/>
      <c r="M66" s="604"/>
      <c r="N66" s="604"/>
      <c r="O66" s="604"/>
      <c r="P66" s="604"/>
      <c r="Q66" s="604"/>
      <c r="S66" s="604"/>
      <c r="T66" s="604"/>
      <c r="U66" s="604"/>
      <c r="V66" s="604"/>
      <c r="W66" s="604"/>
      <c r="X66" s="604"/>
      <c r="Y66" s="604"/>
      <c r="Z66" s="604"/>
      <c r="AB66" s="602"/>
      <c r="AD66" s="604"/>
      <c r="AE66" s="604"/>
      <c r="AF66" s="606">
        <f t="shared" si="1"/>
        <v>0</v>
      </c>
      <c r="AG66" s="54" t="e">
        <f t="shared" si="0"/>
        <v>#DIV/0!</v>
      </c>
      <c r="AI66" s="604"/>
      <c r="AJ66" s="604"/>
      <c r="AK66" s="604"/>
      <c r="AL66" s="604"/>
      <c r="AM66" s="604"/>
      <c r="AN66" s="604"/>
      <c r="AO66" s="604"/>
      <c r="AP66" s="604"/>
      <c r="AR66" s="604"/>
      <c r="AS66" s="604"/>
      <c r="AT66" s="604"/>
      <c r="AU66" s="604"/>
      <c r="AV66" s="604"/>
      <c r="AW66" s="604"/>
      <c r="AX66" s="604"/>
      <c r="AY66" s="604"/>
    </row>
    <row r="67" spans="2:51" ht="15" x14ac:dyDescent="0.25">
      <c r="B67" s="604"/>
      <c r="C67" s="604"/>
      <c r="D67" s="604"/>
      <c r="E67" s="604"/>
      <c r="F67" s="604"/>
      <c r="G67" s="604"/>
      <c r="I67" s="604"/>
      <c r="J67" s="604"/>
      <c r="K67" s="604"/>
      <c r="L67" s="604"/>
      <c r="M67" s="604"/>
      <c r="N67" s="604"/>
      <c r="O67" s="604"/>
      <c r="P67" s="604"/>
      <c r="Q67" s="604"/>
      <c r="S67" s="604"/>
      <c r="T67" s="604"/>
      <c r="U67" s="604"/>
      <c r="V67" s="604"/>
      <c r="W67" s="604"/>
      <c r="X67" s="604"/>
      <c r="Y67" s="604"/>
      <c r="Z67" s="604"/>
      <c r="AB67" s="602"/>
      <c r="AD67" s="604"/>
      <c r="AE67" s="604"/>
      <c r="AF67" s="606">
        <f t="shared" si="1"/>
        <v>0</v>
      </c>
      <c r="AG67" s="54" t="e">
        <f t="shared" si="0"/>
        <v>#DIV/0!</v>
      </c>
      <c r="AI67" s="604"/>
      <c r="AJ67" s="604"/>
      <c r="AK67" s="604"/>
      <c r="AL67" s="604"/>
      <c r="AM67" s="604"/>
      <c r="AN67" s="604"/>
      <c r="AO67" s="604"/>
      <c r="AP67" s="604"/>
      <c r="AR67" s="604"/>
      <c r="AS67" s="604"/>
      <c r="AT67" s="604"/>
      <c r="AU67" s="604"/>
      <c r="AV67" s="604"/>
      <c r="AW67" s="604"/>
      <c r="AX67" s="604"/>
      <c r="AY67" s="604"/>
    </row>
    <row r="68" spans="2:51" ht="15" x14ac:dyDescent="0.25">
      <c r="B68" s="604"/>
      <c r="C68" s="604"/>
      <c r="D68" s="604"/>
      <c r="E68" s="604"/>
      <c r="F68" s="604"/>
      <c r="G68" s="604"/>
      <c r="I68" s="604"/>
      <c r="J68" s="604"/>
      <c r="K68" s="604"/>
      <c r="L68" s="604"/>
      <c r="M68" s="604"/>
      <c r="N68" s="604"/>
      <c r="O68" s="604"/>
      <c r="P68" s="604"/>
      <c r="Q68" s="604"/>
      <c r="S68" s="604"/>
      <c r="T68" s="604"/>
      <c r="U68" s="604"/>
      <c r="V68" s="604"/>
      <c r="W68" s="604"/>
      <c r="X68" s="604"/>
      <c r="Y68" s="604"/>
      <c r="Z68" s="604"/>
      <c r="AB68" s="602"/>
      <c r="AD68" s="604"/>
      <c r="AE68" s="604"/>
      <c r="AF68" s="606">
        <f t="shared" si="1"/>
        <v>0</v>
      </c>
      <c r="AG68" s="54" t="e">
        <f t="shared" si="0"/>
        <v>#DIV/0!</v>
      </c>
      <c r="AI68" s="604"/>
      <c r="AJ68" s="604"/>
      <c r="AK68" s="604"/>
      <c r="AL68" s="604"/>
      <c r="AM68" s="604"/>
      <c r="AN68" s="604"/>
      <c r="AO68" s="604"/>
      <c r="AP68" s="604"/>
      <c r="AR68" s="604"/>
      <c r="AS68" s="604"/>
      <c r="AT68" s="604"/>
      <c r="AU68" s="604"/>
      <c r="AV68" s="604"/>
      <c r="AW68" s="604"/>
      <c r="AX68" s="604"/>
      <c r="AY68" s="604"/>
    </row>
    <row r="69" spans="2:51" ht="15" x14ac:dyDescent="0.25">
      <c r="B69" s="604"/>
      <c r="C69" s="604"/>
      <c r="D69" s="604"/>
      <c r="E69" s="604"/>
      <c r="F69" s="604"/>
      <c r="G69" s="604"/>
      <c r="I69" s="604"/>
      <c r="J69" s="604"/>
      <c r="K69" s="604"/>
      <c r="L69" s="604"/>
      <c r="M69" s="604"/>
      <c r="N69" s="604"/>
      <c r="O69" s="604"/>
      <c r="P69" s="604"/>
      <c r="Q69" s="604"/>
      <c r="S69" s="604"/>
      <c r="T69" s="604"/>
      <c r="U69" s="604"/>
      <c r="V69" s="604"/>
      <c r="W69" s="604"/>
      <c r="X69" s="604"/>
      <c r="Y69" s="604"/>
      <c r="Z69" s="604"/>
      <c r="AB69" s="602"/>
      <c r="AD69" s="604"/>
      <c r="AE69" s="604"/>
      <c r="AF69" s="606">
        <f t="shared" si="1"/>
        <v>0</v>
      </c>
      <c r="AG69" s="54" t="e">
        <f t="shared" si="0"/>
        <v>#DIV/0!</v>
      </c>
      <c r="AI69" s="604"/>
      <c r="AJ69" s="604"/>
      <c r="AK69" s="604"/>
      <c r="AL69" s="604"/>
      <c r="AM69" s="604"/>
      <c r="AN69" s="604"/>
      <c r="AO69" s="604"/>
      <c r="AP69" s="604"/>
      <c r="AR69" s="604"/>
      <c r="AS69" s="604"/>
      <c r="AT69" s="604"/>
      <c r="AU69" s="604"/>
      <c r="AV69" s="604"/>
      <c r="AW69" s="604"/>
      <c r="AX69" s="604"/>
      <c r="AY69" s="604"/>
    </row>
    <row r="70" spans="2:51" ht="15" x14ac:dyDescent="0.25">
      <c r="B70" s="604"/>
      <c r="C70" s="604"/>
      <c r="D70" s="604"/>
      <c r="E70" s="604"/>
      <c r="F70" s="604"/>
      <c r="G70" s="604"/>
      <c r="I70" s="604"/>
      <c r="J70" s="604"/>
      <c r="K70" s="604"/>
      <c r="L70" s="604"/>
      <c r="M70" s="604"/>
      <c r="N70" s="604"/>
      <c r="O70" s="604"/>
      <c r="P70" s="604"/>
      <c r="Q70" s="604"/>
      <c r="S70" s="604"/>
      <c r="T70" s="604"/>
      <c r="U70" s="604"/>
      <c r="V70" s="604"/>
      <c r="W70" s="604"/>
      <c r="X70" s="604"/>
      <c r="Y70" s="604"/>
      <c r="Z70" s="604"/>
      <c r="AB70" s="602"/>
      <c r="AD70" s="604"/>
      <c r="AE70" s="604"/>
      <c r="AF70" s="606">
        <f t="shared" si="1"/>
        <v>0</v>
      </c>
      <c r="AG70" s="54" t="e">
        <f t="shared" si="0"/>
        <v>#DIV/0!</v>
      </c>
      <c r="AI70" s="604"/>
      <c r="AJ70" s="604"/>
      <c r="AK70" s="604"/>
      <c r="AL70" s="604"/>
      <c r="AM70" s="604"/>
      <c r="AN70" s="604"/>
      <c r="AO70" s="604"/>
      <c r="AP70" s="604"/>
      <c r="AR70" s="604"/>
      <c r="AS70" s="604"/>
      <c r="AT70" s="604"/>
      <c r="AU70" s="604"/>
      <c r="AV70" s="604"/>
      <c r="AW70" s="604"/>
      <c r="AX70" s="604"/>
      <c r="AY70" s="604"/>
    </row>
    <row r="71" spans="2:51" ht="15" x14ac:dyDescent="0.25">
      <c r="B71" s="604"/>
      <c r="C71" s="604"/>
      <c r="D71" s="604"/>
      <c r="E71" s="604"/>
      <c r="F71" s="604"/>
      <c r="G71" s="604"/>
      <c r="I71" s="604"/>
      <c r="J71" s="604"/>
      <c r="K71" s="604"/>
      <c r="L71" s="604"/>
      <c r="M71" s="604"/>
      <c r="N71" s="604"/>
      <c r="O71" s="604"/>
      <c r="P71" s="604"/>
      <c r="Q71" s="604"/>
      <c r="S71" s="604"/>
      <c r="T71" s="604"/>
      <c r="U71" s="604"/>
      <c r="V71" s="604"/>
      <c r="W71" s="604"/>
      <c r="X71" s="604"/>
      <c r="Y71" s="604"/>
      <c r="Z71" s="604"/>
      <c r="AB71" s="602"/>
      <c r="AD71" s="604"/>
      <c r="AE71" s="604"/>
      <c r="AF71" s="606">
        <f t="shared" si="1"/>
        <v>0</v>
      </c>
      <c r="AG71" s="54" t="e">
        <f t="shared" si="0"/>
        <v>#DIV/0!</v>
      </c>
      <c r="AI71" s="604"/>
      <c r="AJ71" s="604"/>
      <c r="AK71" s="604"/>
      <c r="AL71" s="604"/>
      <c r="AM71" s="604"/>
      <c r="AN71" s="604"/>
      <c r="AO71" s="604"/>
      <c r="AP71" s="604"/>
      <c r="AR71" s="604"/>
      <c r="AS71" s="604"/>
      <c r="AT71" s="604"/>
      <c r="AU71" s="604"/>
      <c r="AV71" s="604"/>
      <c r="AW71" s="604"/>
      <c r="AX71" s="604"/>
      <c r="AY71" s="604"/>
    </row>
    <row r="72" spans="2:51" ht="15" x14ac:dyDescent="0.25">
      <c r="B72" s="604"/>
      <c r="C72" s="604"/>
      <c r="D72" s="604"/>
      <c r="E72" s="604"/>
      <c r="F72" s="604"/>
      <c r="G72" s="604"/>
      <c r="I72" s="604"/>
      <c r="J72" s="604"/>
      <c r="K72" s="604"/>
      <c r="L72" s="604"/>
      <c r="M72" s="604"/>
      <c r="N72" s="604"/>
      <c r="O72" s="604"/>
      <c r="P72" s="604"/>
      <c r="Q72" s="604"/>
      <c r="S72" s="604"/>
      <c r="T72" s="604"/>
      <c r="U72" s="604"/>
      <c r="V72" s="604"/>
      <c r="W72" s="604"/>
      <c r="X72" s="604"/>
      <c r="Y72" s="604"/>
      <c r="Z72" s="604"/>
      <c r="AB72" s="602"/>
      <c r="AD72" s="604"/>
      <c r="AE72" s="604"/>
      <c r="AF72" s="606">
        <f t="shared" si="1"/>
        <v>0</v>
      </c>
      <c r="AG72" s="54" t="e">
        <f t="shared" ref="AG72:AG135" si="2">AD72/AF72</f>
        <v>#DIV/0!</v>
      </c>
      <c r="AI72" s="604"/>
      <c r="AJ72" s="604"/>
      <c r="AK72" s="604"/>
      <c r="AL72" s="604"/>
      <c r="AM72" s="604"/>
      <c r="AN72" s="604"/>
      <c r="AO72" s="604"/>
      <c r="AP72" s="604"/>
      <c r="AR72" s="604"/>
      <c r="AS72" s="604"/>
      <c r="AT72" s="604"/>
      <c r="AU72" s="604"/>
      <c r="AV72" s="604"/>
      <c r="AW72" s="604"/>
      <c r="AX72" s="604"/>
      <c r="AY72" s="604"/>
    </row>
    <row r="73" spans="2:51" ht="15" x14ac:dyDescent="0.25">
      <c r="B73" s="604"/>
      <c r="C73" s="604"/>
      <c r="D73" s="604"/>
      <c r="E73" s="604"/>
      <c r="F73" s="604"/>
      <c r="G73" s="604"/>
      <c r="I73" s="604"/>
      <c r="J73" s="604"/>
      <c r="K73" s="604"/>
      <c r="L73" s="604"/>
      <c r="M73" s="604"/>
      <c r="N73" s="604"/>
      <c r="O73" s="604"/>
      <c r="P73" s="604"/>
      <c r="Q73" s="604"/>
      <c r="S73" s="604"/>
      <c r="T73" s="604"/>
      <c r="U73" s="604"/>
      <c r="V73" s="604"/>
      <c r="W73" s="604"/>
      <c r="X73" s="604"/>
      <c r="Y73" s="604"/>
      <c r="Z73" s="604"/>
      <c r="AB73" s="602"/>
      <c r="AD73" s="604"/>
      <c r="AE73" s="604"/>
      <c r="AF73" s="606">
        <f t="shared" ref="AF73:AF136" si="3">SUM(AD73:AE73)</f>
        <v>0</v>
      </c>
      <c r="AG73" s="54" t="e">
        <f t="shared" si="2"/>
        <v>#DIV/0!</v>
      </c>
      <c r="AI73" s="604"/>
      <c r="AJ73" s="604"/>
      <c r="AK73" s="604"/>
      <c r="AL73" s="604"/>
      <c r="AM73" s="604"/>
      <c r="AN73" s="604"/>
      <c r="AO73" s="604"/>
      <c r="AP73" s="604"/>
      <c r="AR73" s="604"/>
      <c r="AS73" s="604"/>
      <c r="AT73" s="604"/>
      <c r="AU73" s="604"/>
      <c r="AV73" s="604"/>
      <c r="AW73" s="604"/>
      <c r="AX73" s="604"/>
      <c r="AY73" s="604"/>
    </row>
    <row r="74" spans="2:51" ht="15" x14ac:dyDescent="0.25">
      <c r="B74" s="604"/>
      <c r="C74" s="604"/>
      <c r="D74" s="604"/>
      <c r="E74" s="604"/>
      <c r="F74" s="604"/>
      <c r="G74" s="604"/>
      <c r="I74" s="604"/>
      <c r="J74" s="604"/>
      <c r="K74" s="604"/>
      <c r="L74" s="604"/>
      <c r="M74" s="604"/>
      <c r="N74" s="604"/>
      <c r="O74" s="604"/>
      <c r="P74" s="604"/>
      <c r="Q74" s="604"/>
      <c r="S74" s="604"/>
      <c r="T74" s="604"/>
      <c r="U74" s="604"/>
      <c r="V74" s="604"/>
      <c r="W74" s="604"/>
      <c r="X74" s="604"/>
      <c r="Y74" s="604"/>
      <c r="Z74" s="604"/>
      <c r="AB74" s="602"/>
      <c r="AD74" s="604"/>
      <c r="AE74" s="604"/>
      <c r="AF74" s="606">
        <f t="shared" si="3"/>
        <v>0</v>
      </c>
      <c r="AG74" s="54" t="e">
        <f t="shared" si="2"/>
        <v>#DIV/0!</v>
      </c>
      <c r="AI74" s="604"/>
      <c r="AJ74" s="604"/>
      <c r="AK74" s="604"/>
      <c r="AL74" s="604"/>
      <c r="AM74" s="604"/>
      <c r="AN74" s="604"/>
      <c r="AO74" s="604"/>
      <c r="AP74" s="604"/>
      <c r="AR74" s="604"/>
      <c r="AS74" s="604"/>
      <c r="AT74" s="604"/>
      <c r="AU74" s="604"/>
      <c r="AV74" s="604"/>
      <c r="AW74" s="604"/>
      <c r="AX74" s="604"/>
      <c r="AY74" s="604"/>
    </row>
    <row r="75" spans="2:51" ht="15" x14ac:dyDescent="0.25">
      <c r="B75" s="604"/>
      <c r="C75" s="604"/>
      <c r="D75" s="604"/>
      <c r="E75" s="604"/>
      <c r="F75" s="604"/>
      <c r="G75" s="604"/>
      <c r="I75" s="604"/>
      <c r="J75" s="604"/>
      <c r="K75" s="604"/>
      <c r="L75" s="604"/>
      <c r="M75" s="604"/>
      <c r="N75" s="604"/>
      <c r="O75" s="604"/>
      <c r="P75" s="604"/>
      <c r="Q75" s="604"/>
      <c r="S75" s="604"/>
      <c r="T75" s="604"/>
      <c r="U75" s="604"/>
      <c r="V75" s="604"/>
      <c r="W75" s="604"/>
      <c r="X75" s="604"/>
      <c r="Y75" s="604"/>
      <c r="Z75" s="604"/>
      <c r="AB75" s="602"/>
      <c r="AD75" s="604"/>
      <c r="AE75" s="604"/>
      <c r="AF75" s="606">
        <f t="shared" si="3"/>
        <v>0</v>
      </c>
      <c r="AG75" s="54" t="e">
        <f t="shared" si="2"/>
        <v>#DIV/0!</v>
      </c>
      <c r="AI75" s="604"/>
      <c r="AJ75" s="604"/>
      <c r="AK75" s="604"/>
      <c r="AL75" s="604"/>
      <c r="AM75" s="604"/>
      <c r="AN75" s="604"/>
      <c r="AO75" s="604"/>
      <c r="AP75" s="604"/>
      <c r="AR75" s="604"/>
      <c r="AS75" s="604"/>
      <c r="AT75" s="604"/>
      <c r="AU75" s="604"/>
      <c r="AV75" s="604"/>
      <c r="AW75" s="604"/>
      <c r="AX75" s="604"/>
      <c r="AY75" s="604"/>
    </row>
    <row r="76" spans="2:51" ht="15" x14ac:dyDescent="0.25">
      <c r="B76" s="604"/>
      <c r="C76" s="604"/>
      <c r="D76" s="604"/>
      <c r="E76" s="604"/>
      <c r="F76" s="604"/>
      <c r="G76" s="604"/>
      <c r="I76" s="604"/>
      <c r="J76" s="604"/>
      <c r="K76" s="604"/>
      <c r="L76" s="604"/>
      <c r="M76" s="604"/>
      <c r="N76" s="604"/>
      <c r="O76" s="604"/>
      <c r="P76" s="604"/>
      <c r="Q76" s="604"/>
      <c r="S76" s="604"/>
      <c r="T76" s="604"/>
      <c r="U76" s="604"/>
      <c r="V76" s="604"/>
      <c r="W76" s="604"/>
      <c r="X76" s="604"/>
      <c r="Y76" s="604"/>
      <c r="Z76" s="604"/>
      <c r="AB76" s="602"/>
      <c r="AD76" s="604"/>
      <c r="AE76" s="604"/>
      <c r="AF76" s="606">
        <f t="shared" si="3"/>
        <v>0</v>
      </c>
      <c r="AG76" s="54" t="e">
        <f t="shared" si="2"/>
        <v>#DIV/0!</v>
      </c>
      <c r="AI76" s="604"/>
      <c r="AJ76" s="604"/>
      <c r="AK76" s="604"/>
      <c r="AL76" s="604"/>
      <c r="AM76" s="604"/>
      <c r="AN76" s="604"/>
      <c r="AO76" s="604"/>
      <c r="AP76" s="604"/>
      <c r="AR76" s="604"/>
      <c r="AS76" s="604"/>
      <c r="AT76" s="604"/>
      <c r="AU76" s="604"/>
      <c r="AV76" s="604"/>
      <c r="AW76" s="604"/>
      <c r="AX76" s="604"/>
      <c r="AY76" s="604"/>
    </row>
    <row r="77" spans="2:51" ht="15" x14ac:dyDescent="0.25">
      <c r="B77" s="604"/>
      <c r="C77" s="604"/>
      <c r="D77" s="604"/>
      <c r="E77" s="604"/>
      <c r="F77" s="604"/>
      <c r="G77" s="604"/>
      <c r="I77" s="604"/>
      <c r="J77" s="604"/>
      <c r="K77" s="604"/>
      <c r="L77" s="604"/>
      <c r="M77" s="604"/>
      <c r="N77" s="604"/>
      <c r="O77" s="604"/>
      <c r="P77" s="604"/>
      <c r="Q77" s="604"/>
      <c r="S77" s="604"/>
      <c r="T77" s="604"/>
      <c r="U77" s="604"/>
      <c r="V77" s="604"/>
      <c r="W77" s="604"/>
      <c r="X77" s="604"/>
      <c r="Y77" s="604"/>
      <c r="Z77" s="604"/>
      <c r="AB77" s="602"/>
      <c r="AD77" s="604"/>
      <c r="AE77" s="604"/>
      <c r="AF77" s="606">
        <f t="shared" si="3"/>
        <v>0</v>
      </c>
      <c r="AG77" s="54" t="e">
        <f t="shared" si="2"/>
        <v>#DIV/0!</v>
      </c>
      <c r="AI77" s="604"/>
      <c r="AJ77" s="604"/>
      <c r="AK77" s="604"/>
      <c r="AL77" s="604"/>
      <c r="AM77" s="604"/>
      <c r="AN77" s="604"/>
      <c r="AO77" s="604"/>
      <c r="AP77" s="604"/>
      <c r="AR77" s="604"/>
      <c r="AS77" s="604"/>
      <c r="AT77" s="604"/>
      <c r="AU77" s="604"/>
      <c r="AV77" s="604"/>
      <c r="AW77" s="604"/>
      <c r="AX77" s="604"/>
      <c r="AY77" s="604"/>
    </row>
    <row r="78" spans="2:51" ht="15" x14ac:dyDescent="0.25">
      <c r="B78" s="604"/>
      <c r="C78" s="604"/>
      <c r="D78" s="604"/>
      <c r="E78" s="604"/>
      <c r="F78" s="604"/>
      <c r="G78" s="604"/>
      <c r="I78" s="604"/>
      <c r="J78" s="604"/>
      <c r="K78" s="604"/>
      <c r="L78" s="604"/>
      <c r="M78" s="604"/>
      <c r="N78" s="604"/>
      <c r="O78" s="604"/>
      <c r="P78" s="604"/>
      <c r="Q78" s="604"/>
      <c r="S78" s="604"/>
      <c r="T78" s="604"/>
      <c r="U78" s="604"/>
      <c r="V78" s="604"/>
      <c r="W78" s="604"/>
      <c r="X78" s="604"/>
      <c r="Y78" s="604"/>
      <c r="Z78" s="604"/>
      <c r="AB78" s="602"/>
      <c r="AD78" s="604"/>
      <c r="AE78" s="604"/>
      <c r="AF78" s="606">
        <f t="shared" si="3"/>
        <v>0</v>
      </c>
      <c r="AG78" s="54" t="e">
        <f t="shared" si="2"/>
        <v>#DIV/0!</v>
      </c>
      <c r="AI78" s="604"/>
      <c r="AJ78" s="604"/>
      <c r="AK78" s="604"/>
      <c r="AL78" s="604"/>
      <c r="AM78" s="604"/>
      <c r="AN78" s="604"/>
      <c r="AO78" s="604"/>
      <c r="AP78" s="604"/>
      <c r="AR78" s="604"/>
      <c r="AS78" s="604"/>
      <c r="AT78" s="604"/>
      <c r="AU78" s="604"/>
      <c r="AV78" s="604"/>
      <c r="AW78" s="604"/>
      <c r="AX78" s="604"/>
      <c r="AY78" s="604"/>
    </row>
    <row r="79" spans="2:51" ht="15" x14ac:dyDescent="0.25">
      <c r="B79" s="604"/>
      <c r="C79" s="604"/>
      <c r="D79" s="604"/>
      <c r="E79" s="604"/>
      <c r="F79" s="604"/>
      <c r="G79" s="604"/>
      <c r="I79" s="604"/>
      <c r="J79" s="604"/>
      <c r="K79" s="604"/>
      <c r="L79" s="604"/>
      <c r="M79" s="604"/>
      <c r="N79" s="604"/>
      <c r="O79" s="604"/>
      <c r="P79" s="604"/>
      <c r="Q79" s="604"/>
      <c r="S79" s="604"/>
      <c r="T79" s="604"/>
      <c r="U79" s="604"/>
      <c r="V79" s="604"/>
      <c r="W79" s="604"/>
      <c r="X79" s="604"/>
      <c r="Y79" s="604"/>
      <c r="Z79" s="604"/>
      <c r="AB79" s="602"/>
      <c r="AD79" s="604"/>
      <c r="AE79" s="604"/>
      <c r="AF79" s="606">
        <f t="shared" si="3"/>
        <v>0</v>
      </c>
      <c r="AG79" s="54" t="e">
        <f t="shared" si="2"/>
        <v>#DIV/0!</v>
      </c>
      <c r="AI79" s="604"/>
      <c r="AJ79" s="604"/>
      <c r="AK79" s="604"/>
      <c r="AL79" s="604"/>
      <c r="AM79" s="604"/>
      <c r="AN79" s="604"/>
      <c r="AO79" s="604"/>
      <c r="AP79" s="604"/>
      <c r="AR79" s="604"/>
      <c r="AS79" s="604"/>
      <c r="AT79" s="604"/>
      <c r="AU79" s="604"/>
      <c r="AV79" s="604"/>
      <c r="AW79" s="604"/>
      <c r="AX79" s="604"/>
      <c r="AY79" s="604"/>
    </row>
    <row r="80" spans="2:51" ht="15" x14ac:dyDescent="0.25">
      <c r="B80" s="604"/>
      <c r="C80" s="604"/>
      <c r="D80" s="604"/>
      <c r="E80" s="604"/>
      <c r="F80" s="604"/>
      <c r="G80" s="604"/>
      <c r="I80" s="604"/>
      <c r="J80" s="604"/>
      <c r="K80" s="604"/>
      <c r="L80" s="604"/>
      <c r="M80" s="604"/>
      <c r="N80" s="604"/>
      <c r="O80" s="604"/>
      <c r="P80" s="604"/>
      <c r="Q80" s="604"/>
      <c r="S80" s="604"/>
      <c r="T80" s="604"/>
      <c r="U80" s="604"/>
      <c r="V80" s="604"/>
      <c r="W80" s="604"/>
      <c r="X80" s="604"/>
      <c r="Y80" s="604"/>
      <c r="Z80" s="604"/>
      <c r="AB80" s="602"/>
      <c r="AD80" s="604"/>
      <c r="AE80" s="604"/>
      <c r="AF80" s="606">
        <f t="shared" si="3"/>
        <v>0</v>
      </c>
      <c r="AG80" s="54" t="e">
        <f t="shared" si="2"/>
        <v>#DIV/0!</v>
      </c>
      <c r="AI80" s="604"/>
      <c r="AJ80" s="604"/>
      <c r="AK80" s="604"/>
      <c r="AL80" s="604"/>
      <c r="AM80" s="604"/>
      <c r="AN80" s="604"/>
      <c r="AO80" s="604"/>
      <c r="AP80" s="604"/>
      <c r="AR80" s="604"/>
      <c r="AS80" s="604"/>
      <c r="AT80" s="604"/>
      <c r="AU80" s="604"/>
      <c r="AV80" s="604"/>
      <c r="AW80" s="604"/>
      <c r="AX80" s="604"/>
      <c r="AY80" s="604"/>
    </row>
    <row r="81" spans="2:51" ht="15" x14ac:dyDescent="0.25">
      <c r="B81" s="604"/>
      <c r="C81" s="604"/>
      <c r="D81" s="604"/>
      <c r="E81" s="604"/>
      <c r="F81" s="604"/>
      <c r="G81" s="604"/>
      <c r="I81" s="604"/>
      <c r="J81" s="604"/>
      <c r="K81" s="604"/>
      <c r="L81" s="604"/>
      <c r="M81" s="604"/>
      <c r="N81" s="604"/>
      <c r="O81" s="604"/>
      <c r="P81" s="604"/>
      <c r="Q81" s="604"/>
      <c r="S81" s="604"/>
      <c r="T81" s="604"/>
      <c r="U81" s="604"/>
      <c r="V81" s="604"/>
      <c r="W81" s="604"/>
      <c r="X81" s="604"/>
      <c r="Y81" s="604"/>
      <c r="Z81" s="604"/>
      <c r="AB81" s="602"/>
      <c r="AD81" s="604"/>
      <c r="AE81" s="604"/>
      <c r="AF81" s="606">
        <f t="shared" si="3"/>
        <v>0</v>
      </c>
      <c r="AG81" s="54" t="e">
        <f t="shared" si="2"/>
        <v>#DIV/0!</v>
      </c>
      <c r="AI81" s="604"/>
      <c r="AJ81" s="604"/>
      <c r="AK81" s="604"/>
      <c r="AL81" s="604"/>
      <c r="AM81" s="604"/>
      <c r="AN81" s="604"/>
      <c r="AO81" s="604"/>
      <c r="AP81" s="604"/>
      <c r="AR81" s="604"/>
      <c r="AS81" s="604"/>
      <c r="AT81" s="604"/>
      <c r="AU81" s="604"/>
      <c r="AV81" s="604"/>
      <c r="AW81" s="604"/>
      <c r="AX81" s="604"/>
      <c r="AY81" s="604"/>
    </row>
    <row r="82" spans="2:51" ht="15" x14ac:dyDescent="0.25">
      <c r="B82" s="604"/>
      <c r="C82" s="604"/>
      <c r="D82" s="604"/>
      <c r="E82" s="604"/>
      <c r="F82" s="604"/>
      <c r="G82" s="604"/>
      <c r="I82" s="604"/>
      <c r="J82" s="604"/>
      <c r="K82" s="604"/>
      <c r="L82" s="604"/>
      <c r="M82" s="604"/>
      <c r="N82" s="604"/>
      <c r="O82" s="604"/>
      <c r="P82" s="604"/>
      <c r="Q82" s="604"/>
      <c r="S82" s="604"/>
      <c r="T82" s="604"/>
      <c r="U82" s="604"/>
      <c r="V82" s="604"/>
      <c r="W82" s="604"/>
      <c r="X82" s="604"/>
      <c r="Y82" s="604"/>
      <c r="Z82" s="604"/>
      <c r="AB82" s="602"/>
      <c r="AD82" s="604"/>
      <c r="AE82" s="604"/>
      <c r="AF82" s="606">
        <f t="shared" si="3"/>
        <v>0</v>
      </c>
      <c r="AG82" s="54" t="e">
        <f t="shared" si="2"/>
        <v>#DIV/0!</v>
      </c>
      <c r="AI82" s="604"/>
      <c r="AJ82" s="604"/>
      <c r="AK82" s="604"/>
      <c r="AL82" s="604"/>
      <c r="AM82" s="604"/>
      <c r="AN82" s="604"/>
      <c r="AO82" s="604"/>
      <c r="AP82" s="604"/>
      <c r="AR82" s="604"/>
      <c r="AS82" s="604"/>
      <c r="AT82" s="604"/>
      <c r="AU82" s="604"/>
      <c r="AV82" s="604"/>
      <c r="AW82" s="604"/>
      <c r="AX82" s="604"/>
      <c r="AY82" s="604"/>
    </row>
    <row r="83" spans="2:51" ht="15" x14ac:dyDescent="0.25">
      <c r="B83" s="604"/>
      <c r="C83" s="604"/>
      <c r="D83" s="604"/>
      <c r="E83" s="604"/>
      <c r="F83" s="604"/>
      <c r="G83" s="604"/>
      <c r="I83" s="604"/>
      <c r="J83" s="604"/>
      <c r="K83" s="604"/>
      <c r="L83" s="604"/>
      <c r="M83" s="604"/>
      <c r="N83" s="604"/>
      <c r="O83" s="604"/>
      <c r="P83" s="604"/>
      <c r="Q83" s="604"/>
      <c r="S83" s="604"/>
      <c r="T83" s="604"/>
      <c r="U83" s="604"/>
      <c r="V83" s="604"/>
      <c r="W83" s="604"/>
      <c r="X83" s="604"/>
      <c r="Y83" s="604"/>
      <c r="Z83" s="604"/>
      <c r="AB83" s="602"/>
      <c r="AD83" s="604"/>
      <c r="AE83" s="604"/>
      <c r="AF83" s="606">
        <f t="shared" si="3"/>
        <v>0</v>
      </c>
      <c r="AG83" s="54" t="e">
        <f t="shared" si="2"/>
        <v>#DIV/0!</v>
      </c>
      <c r="AI83" s="604"/>
      <c r="AJ83" s="604"/>
      <c r="AK83" s="604"/>
      <c r="AL83" s="604"/>
      <c r="AM83" s="604"/>
      <c r="AN83" s="604"/>
      <c r="AO83" s="604"/>
      <c r="AP83" s="604"/>
      <c r="AR83" s="604"/>
      <c r="AS83" s="604"/>
      <c r="AT83" s="604"/>
      <c r="AU83" s="604"/>
      <c r="AV83" s="604"/>
      <c r="AW83" s="604"/>
      <c r="AX83" s="604"/>
      <c r="AY83" s="604"/>
    </row>
    <row r="84" spans="2:51" ht="15" x14ac:dyDescent="0.25">
      <c r="B84" s="604"/>
      <c r="C84" s="604"/>
      <c r="D84" s="604"/>
      <c r="E84" s="604"/>
      <c r="F84" s="604"/>
      <c r="G84" s="604"/>
      <c r="I84" s="604"/>
      <c r="J84" s="604"/>
      <c r="K84" s="604"/>
      <c r="L84" s="604"/>
      <c r="M84" s="604"/>
      <c r="N84" s="604"/>
      <c r="O84" s="604"/>
      <c r="P84" s="604"/>
      <c r="Q84" s="604"/>
      <c r="S84" s="604"/>
      <c r="T84" s="604"/>
      <c r="U84" s="604"/>
      <c r="V84" s="604"/>
      <c r="W84" s="604"/>
      <c r="X84" s="604"/>
      <c r="Y84" s="604"/>
      <c r="Z84" s="604"/>
      <c r="AB84" s="602"/>
      <c r="AD84" s="604"/>
      <c r="AE84" s="604"/>
      <c r="AF84" s="606">
        <f t="shared" si="3"/>
        <v>0</v>
      </c>
      <c r="AG84" s="54" t="e">
        <f t="shared" si="2"/>
        <v>#DIV/0!</v>
      </c>
      <c r="AI84" s="604"/>
      <c r="AJ84" s="604"/>
      <c r="AK84" s="604"/>
      <c r="AL84" s="604"/>
      <c r="AM84" s="604"/>
      <c r="AN84" s="604"/>
      <c r="AO84" s="604"/>
      <c r="AP84" s="604"/>
      <c r="AR84" s="604"/>
      <c r="AS84" s="604"/>
      <c r="AT84" s="604"/>
      <c r="AU84" s="604"/>
      <c r="AV84" s="604"/>
      <c r="AW84" s="604"/>
      <c r="AX84" s="604"/>
      <c r="AY84" s="604"/>
    </row>
    <row r="85" spans="2:51" ht="15" x14ac:dyDescent="0.25">
      <c r="B85" s="604"/>
      <c r="C85" s="604"/>
      <c r="D85" s="604"/>
      <c r="E85" s="604"/>
      <c r="F85" s="604"/>
      <c r="G85" s="604"/>
      <c r="I85" s="604"/>
      <c r="J85" s="604"/>
      <c r="K85" s="604"/>
      <c r="L85" s="604"/>
      <c r="M85" s="604"/>
      <c r="N85" s="604"/>
      <c r="O85" s="604"/>
      <c r="P85" s="604"/>
      <c r="Q85" s="604"/>
      <c r="S85" s="604"/>
      <c r="T85" s="604"/>
      <c r="U85" s="604"/>
      <c r="V85" s="604"/>
      <c r="W85" s="604"/>
      <c r="X85" s="604"/>
      <c r="Y85" s="604"/>
      <c r="Z85" s="604"/>
      <c r="AB85" s="602"/>
      <c r="AD85" s="604"/>
      <c r="AE85" s="604"/>
      <c r="AF85" s="606">
        <f t="shared" si="3"/>
        <v>0</v>
      </c>
      <c r="AG85" s="54" t="e">
        <f t="shared" si="2"/>
        <v>#DIV/0!</v>
      </c>
      <c r="AI85" s="604"/>
      <c r="AJ85" s="604"/>
      <c r="AK85" s="604"/>
      <c r="AL85" s="604"/>
      <c r="AM85" s="604"/>
      <c r="AN85" s="604"/>
      <c r="AO85" s="604"/>
      <c r="AP85" s="604"/>
      <c r="AR85" s="604"/>
      <c r="AS85" s="604"/>
      <c r="AT85" s="604"/>
      <c r="AU85" s="604"/>
      <c r="AV85" s="604"/>
      <c r="AW85" s="604"/>
      <c r="AX85" s="604"/>
      <c r="AY85" s="604"/>
    </row>
    <row r="86" spans="2:51" ht="15" x14ac:dyDescent="0.25">
      <c r="B86" s="604"/>
      <c r="C86" s="604"/>
      <c r="D86" s="604"/>
      <c r="E86" s="604"/>
      <c r="F86" s="604"/>
      <c r="G86" s="604"/>
      <c r="I86" s="604"/>
      <c r="J86" s="604"/>
      <c r="K86" s="604"/>
      <c r="L86" s="604"/>
      <c r="M86" s="604"/>
      <c r="N86" s="604"/>
      <c r="O86" s="604"/>
      <c r="P86" s="604"/>
      <c r="Q86" s="604"/>
      <c r="S86" s="604"/>
      <c r="T86" s="604"/>
      <c r="U86" s="604"/>
      <c r="V86" s="604"/>
      <c r="W86" s="604"/>
      <c r="X86" s="604"/>
      <c r="Y86" s="604"/>
      <c r="Z86" s="604"/>
      <c r="AB86" s="602"/>
      <c r="AD86" s="604"/>
      <c r="AE86" s="604"/>
      <c r="AF86" s="606">
        <f t="shared" si="3"/>
        <v>0</v>
      </c>
      <c r="AG86" s="54" t="e">
        <f t="shared" si="2"/>
        <v>#DIV/0!</v>
      </c>
      <c r="AI86" s="604"/>
      <c r="AJ86" s="604"/>
      <c r="AK86" s="604"/>
      <c r="AL86" s="604"/>
      <c r="AM86" s="604"/>
      <c r="AN86" s="604"/>
      <c r="AO86" s="604"/>
      <c r="AP86" s="604"/>
      <c r="AR86" s="604"/>
      <c r="AS86" s="604"/>
      <c r="AT86" s="604"/>
      <c r="AU86" s="604"/>
      <c r="AV86" s="604"/>
      <c r="AW86" s="604"/>
      <c r="AX86" s="604"/>
      <c r="AY86" s="604"/>
    </row>
    <row r="87" spans="2:51" ht="15" x14ac:dyDescent="0.25">
      <c r="B87" s="604"/>
      <c r="C87" s="604"/>
      <c r="D87" s="604"/>
      <c r="E87" s="604"/>
      <c r="F87" s="604"/>
      <c r="G87" s="604"/>
      <c r="I87" s="604"/>
      <c r="J87" s="604"/>
      <c r="K87" s="604"/>
      <c r="L87" s="604"/>
      <c r="M87" s="604"/>
      <c r="N87" s="604"/>
      <c r="O87" s="604"/>
      <c r="P87" s="604"/>
      <c r="Q87" s="604"/>
      <c r="S87" s="604"/>
      <c r="T87" s="604"/>
      <c r="U87" s="604"/>
      <c r="V87" s="604"/>
      <c r="W87" s="604"/>
      <c r="X87" s="604"/>
      <c r="Y87" s="604"/>
      <c r="Z87" s="604"/>
      <c r="AB87" s="602"/>
      <c r="AD87" s="604"/>
      <c r="AE87" s="604"/>
      <c r="AF87" s="606">
        <f t="shared" si="3"/>
        <v>0</v>
      </c>
      <c r="AG87" s="54" t="e">
        <f t="shared" si="2"/>
        <v>#DIV/0!</v>
      </c>
      <c r="AI87" s="604"/>
      <c r="AJ87" s="604"/>
      <c r="AK87" s="604"/>
      <c r="AL87" s="604"/>
      <c r="AM87" s="604"/>
      <c r="AN87" s="604"/>
      <c r="AO87" s="604"/>
      <c r="AP87" s="604"/>
      <c r="AR87" s="604"/>
      <c r="AS87" s="604"/>
      <c r="AT87" s="604"/>
      <c r="AU87" s="604"/>
      <c r="AV87" s="604"/>
      <c r="AW87" s="604"/>
      <c r="AX87" s="604"/>
      <c r="AY87" s="604"/>
    </row>
    <row r="88" spans="2:51" ht="15" x14ac:dyDescent="0.25">
      <c r="B88" s="604"/>
      <c r="C88" s="604"/>
      <c r="D88" s="604"/>
      <c r="E88" s="604"/>
      <c r="F88" s="604"/>
      <c r="G88" s="604"/>
      <c r="I88" s="604"/>
      <c r="J88" s="604"/>
      <c r="K88" s="604"/>
      <c r="L88" s="604"/>
      <c r="M88" s="604"/>
      <c r="N88" s="604"/>
      <c r="O88" s="604"/>
      <c r="P88" s="604"/>
      <c r="Q88" s="604"/>
      <c r="S88" s="604"/>
      <c r="T88" s="604"/>
      <c r="U88" s="604"/>
      <c r="V88" s="604"/>
      <c r="W88" s="604"/>
      <c r="X88" s="604"/>
      <c r="Y88" s="604"/>
      <c r="Z88" s="604"/>
      <c r="AB88" s="602"/>
      <c r="AD88" s="604"/>
      <c r="AE88" s="604"/>
      <c r="AF88" s="606">
        <f t="shared" si="3"/>
        <v>0</v>
      </c>
      <c r="AG88" s="54" t="e">
        <f t="shared" si="2"/>
        <v>#DIV/0!</v>
      </c>
      <c r="AI88" s="604"/>
      <c r="AJ88" s="604"/>
      <c r="AK88" s="604"/>
      <c r="AL88" s="604"/>
      <c r="AM88" s="604"/>
      <c r="AN88" s="604"/>
      <c r="AO88" s="604"/>
      <c r="AP88" s="604"/>
      <c r="AR88" s="604"/>
      <c r="AS88" s="604"/>
      <c r="AT88" s="604"/>
      <c r="AU88" s="604"/>
      <c r="AV88" s="604"/>
      <c r="AW88" s="604"/>
      <c r="AX88" s="604"/>
      <c r="AY88" s="604"/>
    </row>
    <row r="89" spans="2:51" ht="15" x14ac:dyDescent="0.25">
      <c r="B89" s="604"/>
      <c r="C89" s="604"/>
      <c r="D89" s="604"/>
      <c r="E89" s="604"/>
      <c r="F89" s="604"/>
      <c r="G89" s="604"/>
      <c r="I89" s="604"/>
      <c r="J89" s="604"/>
      <c r="K89" s="604"/>
      <c r="L89" s="604"/>
      <c r="M89" s="604"/>
      <c r="N89" s="604"/>
      <c r="O89" s="604"/>
      <c r="P89" s="604"/>
      <c r="Q89" s="604"/>
      <c r="S89" s="604"/>
      <c r="T89" s="604"/>
      <c r="U89" s="604"/>
      <c r="V89" s="604"/>
      <c r="W89" s="604"/>
      <c r="X89" s="604"/>
      <c r="Y89" s="604"/>
      <c r="Z89" s="604"/>
      <c r="AB89" s="602"/>
      <c r="AD89" s="604"/>
      <c r="AE89" s="604"/>
      <c r="AF89" s="606">
        <f t="shared" si="3"/>
        <v>0</v>
      </c>
      <c r="AG89" s="54" t="e">
        <f t="shared" si="2"/>
        <v>#DIV/0!</v>
      </c>
      <c r="AI89" s="604"/>
      <c r="AJ89" s="604"/>
      <c r="AK89" s="604"/>
      <c r="AL89" s="604"/>
      <c r="AM89" s="604"/>
      <c r="AN89" s="604"/>
      <c r="AO89" s="604"/>
      <c r="AP89" s="604"/>
      <c r="AR89" s="604"/>
      <c r="AS89" s="604"/>
      <c r="AT89" s="604"/>
      <c r="AU89" s="604"/>
      <c r="AV89" s="604"/>
      <c r="AW89" s="604"/>
      <c r="AX89" s="604"/>
      <c r="AY89" s="604"/>
    </row>
    <row r="90" spans="2:51" ht="15" x14ac:dyDescent="0.25">
      <c r="B90" s="604"/>
      <c r="C90" s="604"/>
      <c r="D90" s="604"/>
      <c r="E90" s="604"/>
      <c r="F90" s="604"/>
      <c r="G90" s="604"/>
      <c r="I90" s="604"/>
      <c r="J90" s="604"/>
      <c r="K90" s="604"/>
      <c r="L90" s="604"/>
      <c r="M90" s="604"/>
      <c r="N90" s="604"/>
      <c r="O90" s="604"/>
      <c r="P90" s="604"/>
      <c r="Q90" s="604"/>
      <c r="S90" s="604"/>
      <c r="T90" s="604"/>
      <c r="U90" s="604"/>
      <c r="V90" s="604"/>
      <c r="W90" s="604"/>
      <c r="X90" s="604"/>
      <c r="Y90" s="604"/>
      <c r="Z90" s="604"/>
      <c r="AB90" s="602"/>
      <c r="AD90" s="604"/>
      <c r="AE90" s="604"/>
      <c r="AF90" s="606">
        <f t="shared" si="3"/>
        <v>0</v>
      </c>
      <c r="AG90" s="54" t="e">
        <f t="shared" si="2"/>
        <v>#DIV/0!</v>
      </c>
      <c r="AI90" s="604"/>
      <c r="AJ90" s="604"/>
      <c r="AK90" s="604"/>
      <c r="AL90" s="604"/>
      <c r="AM90" s="604"/>
      <c r="AN90" s="604"/>
      <c r="AO90" s="604"/>
      <c r="AP90" s="604"/>
      <c r="AR90" s="604"/>
      <c r="AS90" s="604"/>
      <c r="AT90" s="604"/>
      <c r="AU90" s="604"/>
      <c r="AV90" s="604"/>
      <c r="AW90" s="604"/>
      <c r="AX90" s="604"/>
      <c r="AY90" s="604"/>
    </row>
    <row r="91" spans="2:51" ht="15" x14ac:dyDescent="0.25">
      <c r="B91" s="604"/>
      <c r="C91" s="604"/>
      <c r="D91" s="604"/>
      <c r="E91" s="604"/>
      <c r="F91" s="604"/>
      <c r="G91" s="604"/>
      <c r="I91" s="604"/>
      <c r="J91" s="604"/>
      <c r="K91" s="604"/>
      <c r="L91" s="604"/>
      <c r="M91" s="604"/>
      <c r="N91" s="604"/>
      <c r="O91" s="604"/>
      <c r="P91" s="604"/>
      <c r="Q91" s="604"/>
      <c r="S91" s="604"/>
      <c r="T91" s="604"/>
      <c r="U91" s="604"/>
      <c r="V91" s="604"/>
      <c r="W91" s="604"/>
      <c r="X91" s="604"/>
      <c r="Y91" s="604"/>
      <c r="Z91" s="604"/>
      <c r="AB91" s="602"/>
      <c r="AD91" s="604"/>
      <c r="AE91" s="604"/>
      <c r="AF91" s="606">
        <f t="shared" si="3"/>
        <v>0</v>
      </c>
      <c r="AG91" s="54" t="e">
        <f t="shared" si="2"/>
        <v>#DIV/0!</v>
      </c>
      <c r="AI91" s="604"/>
      <c r="AJ91" s="604"/>
      <c r="AK91" s="604"/>
      <c r="AL91" s="604"/>
      <c r="AM91" s="604"/>
      <c r="AN91" s="604"/>
      <c r="AO91" s="604"/>
      <c r="AP91" s="604"/>
      <c r="AR91" s="604"/>
      <c r="AS91" s="604"/>
      <c r="AT91" s="604"/>
      <c r="AU91" s="604"/>
      <c r="AV91" s="604"/>
      <c r="AW91" s="604"/>
      <c r="AX91" s="604"/>
      <c r="AY91" s="604"/>
    </row>
    <row r="92" spans="2:51" ht="15" x14ac:dyDescent="0.25">
      <c r="B92" s="604"/>
      <c r="C92" s="604"/>
      <c r="D92" s="604"/>
      <c r="E92" s="604"/>
      <c r="F92" s="604"/>
      <c r="G92" s="604"/>
      <c r="I92" s="604"/>
      <c r="J92" s="604"/>
      <c r="K92" s="604"/>
      <c r="L92" s="604"/>
      <c r="M92" s="604"/>
      <c r="N92" s="604"/>
      <c r="O92" s="604"/>
      <c r="P92" s="604"/>
      <c r="Q92" s="604"/>
      <c r="S92" s="604"/>
      <c r="T92" s="604"/>
      <c r="U92" s="604"/>
      <c r="V92" s="604"/>
      <c r="W92" s="604"/>
      <c r="X92" s="604"/>
      <c r="Y92" s="604"/>
      <c r="Z92" s="604"/>
      <c r="AB92" s="602"/>
      <c r="AD92" s="604"/>
      <c r="AE92" s="604"/>
      <c r="AF92" s="606">
        <f t="shared" si="3"/>
        <v>0</v>
      </c>
      <c r="AG92" s="54" t="e">
        <f t="shared" si="2"/>
        <v>#DIV/0!</v>
      </c>
      <c r="AI92" s="604"/>
      <c r="AJ92" s="604"/>
      <c r="AK92" s="604"/>
      <c r="AL92" s="604"/>
      <c r="AM92" s="604"/>
      <c r="AN92" s="604"/>
      <c r="AO92" s="604"/>
      <c r="AP92" s="604"/>
      <c r="AR92" s="604"/>
      <c r="AS92" s="604"/>
      <c r="AT92" s="604"/>
      <c r="AU92" s="604"/>
      <c r="AV92" s="604"/>
      <c r="AW92" s="604"/>
      <c r="AX92" s="604"/>
      <c r="AY92" s="604"/>
    </row>
    <row r="93" spans="2:51" ht="15" x14ac:dyDescent="0.25">
      <c r="B93" s="604"/>
      <c r="C93" s="604"/>
      <c r="D93" s="604"/>
      <c r="E93" s="604"/>
      <c r="F93" s="604"/>
      <c r="G93" s="604"/>
      <c r="I93" s="604"/>
      <c r="J93" s="604"/>
      <c r="K93" s="604"/>
      <c r="L93" s="604"/>
      <c r="M93" s="604"/>
      <c r="N93" s="604"/>
      <c r="O93" s="604"/>
      <c r="P93" s="604"/>
      <c r="Q93" s="604"/>
      <c r="S93" s="604"/>
      <c r="T93" s="604"/>
      <c r="U93" s="604"/>
      <c r="V93" s="604"/>
      <c r="W93" s="604"/>
      <c r="X93" s="604"/>
      <c r="Y93" s="604"/>
      <c r="Z93" s="604"/>
      <c r="AB93" s="602"/>
      <c r="AD93" s="604"/>
      <c r="AE93" s="604"/>
      <c r="AF93" s="606">
        <f t="shared" si="3"/>
        <v>0</v>
      </c>
      <c r="AG93" s="54" t="e">
        <f t="shared" si="2"/>
        <v>#DIV/0!</v>
      </c>
      <c r="AI93" s="604"/>
      <c r="AJ93" s="604"/>
      <c r="AK93" s="604"/>
      <c r="AL93" s="604"/>
      <c r="AM93" s="604"/>
      <c r="AN93" s="604"/>
      <c r="AO93" s="604"/>
      <c r="AP93" s="604"/>
      <c r="AR93" s="604"/>
      <c r="AS93" s="604"/>
      <c r="AT93" s="604"/>
      <c r="AU93" s="604"/>
      <c r="AV93" s="604"/>
      <c r="AW93" s="604"/>
      <c r="AX93" s="604"/>
      <c r="AY93" s="604"/>
    </row>
    <row r="94" spans="2:51" ht="15" x14ac:dyDescent="0.25">
      <c r="B94" s="604"/>
      <c r="C94" s="604"/>
      <c r="D94" s="604"/>
      <c r="E94" s="604"/>
      <c r="F94" s="604"/>
      <c r="G94" s="604"/>
      <c r="I94" s="604"/>
      <c r="J94" s="604"/>
      <c r="K94" s="604"/>
      <c r="L94" s="604"/>
      <c r="M94" s="604"/>
      <c r="N94" s="604"/>
      <c r="O94" s="604"/>
      <c r="P94" s="604"/>
      <c r="Q94" s="604"/>
      <c r="S94" s="604"/>
      <c r="T94" s="604"/>
      <c r="U94" s="604"/>
      <c r="V94" s="604"/>
      <c r="W94" s="604"/>
      <c r="X94" s="604"/>
      <c r="Y94" s="604"/>
      <c r="Z94" s="604"/>
      <c r="AB94" s="602"/>
      <c r="AD94" s="604"/>
      <c r="AE94" s="604"/>
      <c r="AF94" s="606">
        <f t="shared" si="3"/>
        <v>0</v>
      </c>
      <c r="AG94" s="54" t="e">
        <f t="shared" si="2"/>
        <v>#DIV/0!</v>
      </c>
      <c r="AI94" s="604"/>
      <c r="AJ94" s="604"/>
      <c r="AK94" s="604"/>
      <c r="AL94" s="604"/>
      <c r="AM94" s="604"/>
      <c r="AN94" s="604"/>
      <c r="AO94" s="604"/>
      <c r="AP94" s="604"/>
      <c r="AR94" s="604"/>
      <c r="AS94" s="604"/>
      <c r="AT94" s="604"/>
      <c r="AU94" s="604"/>
      <c r="AV94" s="604"/>
      <c r="AW94" s="604"/>
      <c r="AX94" s="604"/>
      <c r="AY94" s="604"/>
    </row>
    <row r="95" spans="2:51" ht="15" x14ac:dyDescent="0.25">
      <c r="B95" s="604"/>
      <c r="C95" s="604"/>
      <c r="D95" s="604"/>
      <c r="E95" s="604"/>
      <c r="F95" s="604"/>
      <c r="G95" s="604"/>
      <c r="I95" s="604"/>
      <c r="J95" s="604"/>
      <c r="K95" s="604"/>
      <c r="L95" s="604"/>
      <c r="M95" s="604"/>
      <c r="N95" s="604"/>
      <c r="O95" s="604"/>
      <c r="P95" s="604"/>
      <c r="Q95" s="604"/>
      <c r="S95" s="604"/>
      <c r="T95" s="604"/>
      <c r="U95" s="604"/>
      <c r="V95" s="604"/>
      <c r="W95" s="604"/>
      <c r="X95" s="604"/>
      <c r="Y95" s="604"/>
      <c r="Z95" s="604"/>
      <c r="AB95" s="602"/>
      <c r="AD95" s="604"/>
      <c r="AE95" s="604"/>
      <c r="AF95" s="606">
        <f t="shared" si="3"/>
        <v>0</v>
      </c>
      <c r="AG95" s="54" t="e">
        <f t="shared" si="2"/>
        <v>#DIV/0!</v>
      </c>
      <c r="AI95" s="604"/>
      <c r="AJ95" s="604"/>
      <c r="AK95" s="604"/>
      <c r="AL95" s="604"/>
      <c r="AM95" s="604"/>
      <c r="AN95" s="604"/>
      <c r="AO95" s="604"/>
      <c r="AP95" s="604"/>
      <c r="AR95" s="604"/>
      <c r="AS95" s="604"/>
      <c r="AT95" s="604"/>
      <c r="AU95" s="604"/>
      <c r="AV95" s="604"/>
      <c r="AW95" s="604"/>
      <c r="AX95" s="604"/>
      <c r="AY95" s="604"/>
    </row>
    <row r="96" spans="2:51" ht="15" x14ac:dyDescent="0.25">
      <c r="B96" s="604"/>
      <c r="C96" s="604"/>
      <c r="D96" s="604"/>
      <c r="E96" s="604"/>
      <c r="F96" s="604"/>
      <c r="G96" s="604"/>
      <c r="I96" s="604"/>
      <c r="J96" s="604"/>
      <c r="K96" s="604"/>
      <c r="L96" s="604"/>
      <c r="M96" s="604"/>
      <c r="N96" s="604"/>
      <c r="O96" s="604"/>
      <c r="P96" s="604"/>
      <c r="Q96" s="604"/>
      <c r="S96" s="604"/>
      <c r="T96" s="604"/>
      <c r="U96" s="604"/>
      <c r="V96" s="604"/>
      <c r="W96" s="604"/>
      <c r="X96" s="604"/>
      <c r="Y96" s="604"/>
      <c r="Z96" s="604"/>
      <c r="AB96" s="602"/>
      <c r="AD96" s="604"/>
      <c r="AE96" s="604"/>
      <c r="AF96" s="606">
        <f t="shared" si="3"/>
        <v>0</v>
      </c>
      <c r="AG96" s="54" t="e">
        <f t="shared" si="2"/>
        <v>#DIV/0!</v>
      </c>
      <c r="AI96" s="604"/>
      <c r="AJ96" s="604"/>
      <c r="AK96" s="604"/>
      <c r="AL96" s="604"/>
      <c r="AM96" s="604"/>
      <c r="AN96" s="604"/>
      <c r="AO96" s="604"/>
      <c r="AP96" s="604"/>
      <c r="AR96" s="604"/>
      <c r="AS96" s="604"/>
      <c r="AT96" s="604"/>
      <c r="AU96" s="604"/>
      <c r="AV96" s="604"/>
      <c r="AW96" s="604"/>
      <c r="AX96" s="604"/>
      <c r="AY96" s="604"/>
    </row>
    <row r="97" spans="2:51" ht="15" x14ac:dyDescent="0.25">
      <c r="B97" s="604"/>
      <c r="C97" s="604"/>
      <c r="D97" s="604"/>
      <c r="E97" s="604"/>
      <c r="F97" s="604"/>
      <c r="G97" s="604"/>
      <c r="I97" s="604"/>
      <c r="J97" s="604"/>
      <c r="K97" s="604"/>
      <c r="L97" s="604"/>
      <c r="M97" s="604"/>
      <c r="N97" s="604"/>
      <c r="O97" s="604"/>
      <c r="P97" s="604"/>
      <c r="Q97" s="604"/>
      <c r="S97" s="604"/>
      <c r="T97" s="604"/>
      <c r="U97" s="604"/>
      <c r="V97" s="604"/>
      <c r="W97" s="604"/>
      <c r="X97" s="604"/>
      <c r="Y97" s="604"/>
      <c r="Z97" s="604"/>
      <c r="AB97" s="602"/>
      <c r="AD97" s="604"/>
      <c r="AE97" s="604"/>
      <c r="AF97" s="606">
        <f t="shared" si="3"/>
        <v>0</v>
      </c>
      <c r="AG97" s="54" t="e">
        <f t="shared" si="2"/>
        <v>#DIV/0!</v>
      </c>
      <c r="AI97" s="604"/>
      <c r="AJ97" s="604"/>
      <c r="AK97" s="604"/>
      <c r="AL97" s="604"/>
      <c r="AM97" s="604"/>
      <c r="AN97" s="604"/>
      <c r="AO97" s="604"/>
      <c r="AP97" s="604"/>
      <c r="AR97" s="604"/>
      <c r="AS97" s="604"/>
      <c r="AT97" s="604"/>
      <c r="AU97" s="604"/>
      <c r="AV97" s="604"/>
      <c r="AW97" s="604"/>
      <c r="AX97" s="604"/>
      <c r="AY97" s="604"/>
    </row>
    <row r="98" spans="2:51" ht="15" x14ac:dyDescent="0.25">
      <c r="B98" s="604"/>
      <c r="C98" s="604"/>
      <c r="D98" s="604"/>
      <c r="E98" s="604"/>
      <c r="F98" s="604"/>
      <c r="G98" s="604"/>
      <c r="I98" s="604"/>
      <c r="J98" s="604"/>
      <c r="K98" s="604"/>
      <c r="L98" s="604"/>
      <c r="M98" s="604"/>
      <c r="N98" s="604"/>
      <c r="O98" s="604"/>
      <c r="P98" s="604"/>
      <c r="Q98" s="604"/>
      <c r="S98" s="604"/>
      <c r="T98" s="604"/>
      <c r="U98" s="604"/>
      <c r="V98" s="604"/>
      <c r="W98" s="604"/>
      <c r="X98" s="604"/>
      <c r="Y98" s="604"/>
      <c r="Z98" s="604"/>
      <c r="AB98" s="602"/>
      <c r="AD98" s="604"/>
      <c r="AE98" s="604"/>
      <c r="AF98" s="606">
        <f t="shared" si="3"/>
        <v>0</v>
      </c>
      <c r="AG98" s="54" t="e">
        <f t="shared" si="2"/>
        <v>#DIV/0!</v>
      </c>
      <c r="AI98" s="604"/>
      <c r="AJ98" s="604"/>
      <c r="AK98" s="604"/>
      <c r="AL98" s="604"/>
      <c r="AM98" s="604"/>
      <c r="AN98" s="604"/>
      <c r="AO98" s="604"/>
      <c r="AP98" s="604"/>
      <c r="AR98" s="604"/>
      <c r="AS98" s="604"/>
      <c r="AT98" s="604"/>
      <c r="AU98" s="604"/>
      <c r="AV98" s="604"/>
      <c r="AW98" s="604"/>
      <c r="AX98" s="604"/>
      <c r="AY98" s="604"/>
    </row>
    <row r="99" spans="2:51" ht="15" x14ac:dyDescent="0.25">
      <c r="B99" s="604"/>
      <c r="C99" s="604"/>
      <c r="D99" s="604"/>
      <c r="E99" s="604"/>
      <c r="F99" s="604"/>
      <c r="G99" s="604"/>
      <c r="I99" s="604"/>
      <c r="J99" s="604"/>
      <c r="K99" s="604"/>
      <c r="L99" s="604"/>
      <c r="M99" s="604"/>
      <c r="N99" s="604"/>
      <c r="O99" s="604"/>
      <c r="P99" s="604"/>
      <c r="Q99" s="604"/>
      <c r="S99" s="604"/>
      <c r="T99" s="604"/>
      <c r="U99" s="604"/>
      <c r="V99" s="604"/>
      <c r="W99" s="604"/>
      <c r="X99" s="604"/>
      <c r="Y99" s="604"/>
      <c r="Z99" s="604"/>
      <c r="AB99" s="602"/>
      <c r="AD99" s="604"/>
      <c r="AE99" s="604"/>
      <c r="AF99" s="606">
        <f t="shared" si="3"/>
        <v>0</v>
      </c>
      <c r="AG99" s="54" t="e">
        <f t="shared" si="2"/>
        <v>#DIV/0!</v>
      </c>
      <c r="AI99" s="604"/>
      <c r="AJ99" s="604"/>
      <c r="AK99" s="604"/>
      <c r="AL99" s="604"/>
      <c r="AM99" s="604"/>
      <c r="AN99" s="604"/>
      <c r="AO99" s="604"/>
      <c r="AP99" s="604"/>
      <c r="AR99" s="604"/>
      <c r="AS99" s="604"/>
      <c r="AT99" s="604"/>
      <c r="AU99" s="604"/>
      <c r="AV99" s="604"/>
      <c r="AW99" s="604"/>
      <c r="AX99" s="604"/>
      <c r="AY99" s="604"/>
    </row>
    <row r="100" spans="2:51" ht="15" x14ac:dyDescent="0.25">
      <c r="B100" s="604"/>
      <c r="C100" s="604"/>
      <c r="D100" s="604"/>
      <c r="E100" s="604"/>
      <c r="F100" s="604"/>
      <c r="G100" s="604"/>
      <c r="I100" s="604"/>
      <c r="J100" s="604"/>
      <c r="K100" s="604"/>
      <c r="L100" s="604"/>
      <c r="M100" s="604"/>
      <c r="N100" s="604"/>
      <c r="O100" s="604"/>
      <c r="P100" s="604"/>
      <c r="Q100" s="604"/>
      <c r="S100" s="604"/>
      <c r="T100" s="604"/>
      <c r="U100" s="604"/>
      <c r="V100" s="604"/>
      <c r="W100" s="604"/>
      <c r="X100" s="604"/>
      <c r="Y100" s="604"/>
      <c r="Z100" s="604"/>
      <c r="AB100" s="602"/>
      <c r="AD100" s="604"/>
      <c r="AE100" s="604"/>
      <c r="AF100" s="606">
        <f t="shared" si="3"/>
        <v>0</v>
      </c>
      <c r="AG100" s="54" t="e">
        <f t="shared" si="2"/>
        <v>#DIV/0!</v>
      </c>
      <c r="AI100" s="604"/>
      <c r="AJ100" s="604"/>
      <c r="AK100" s="604"/>
      <c r="AL100" s="604"/>
      <c r="AM100" s="604"/>
      <c r="AN100" s="604"/>
      <c r="AO100" s="604"/>
      <c r="AP100" s="604"/>
      <c r="AR100" s="604"/>
      <c r="AS100" s="604"/>
      <c r="AT100" s="604"/>
      <c r="AU100" s="604"/>
      <c r="AV100" s="604"/>
      <c r="AW100" s="604"/>
      <c r="AX100" s="604"/>
      <c r="AY100" s="604"/>
    </row>
    <row r="101" spans="2:51" ht="15" x14ac:dyDescent="0.25">
      <c r="B101" s="604"/>
      <c r="C101" s="604"/>
      <c r="D101" s="604"/>
      <c r="E101" s="604"/>
      <c r="F101" s="604"/>
      <c r="G101" s="604"/>
      <c r="I101" s="604"/>
      <c r="J101" s="604"/>
      <c r="K101" s="604"/>
      <c r="L101" s="604"/>
      <c r="M101" s="604"/>
      <c r="N101" s="604"/>
      <c r="O101" s="604"/>
      <c r="P101" s="604"/>
      <c r="Q101" s="604"/>
      <c r="S101" s="604"/>
      <c r="T101" s="604"/>
      <c r="U101" s="604"/>
      <c r="V101" s="604"/>
      <c r="W101" s="604"/>
      <c r="X101" s="604"/>
      <c r="Y101" s="604"/>
      <c r="Z101" s="604"/>
      <c r="AB101" s="602"/>
      <c r="AD101" s="604"/>
      <c r="AE101" s="604"/>
      <c r="AF101" s="606">
        <f t="shared" si="3"/>
        <v>0</v>
      </c>
      <c r="AG101" s="54" t="e">
        <f t="shared" si="2"/>
        <v>#DIV/0!</v>
      </c>
      <c r="AI101" s="604"/>
      <c r="AJ101" s="604"/>
      <c r="AK101" s="604"/>
      <c r="AL101" s="604"/>
      <c r="AM101" s="604"/>
      <c r="AN101" s="604"/>
      <c r="AO101" s="604"/>
      <c r="AP101" s="604"/>
      <c r="AR101" s="604"/>
      <c r="AS101" s="604"/>
      <c r="AT101" s="604"/>
      <c r="AU101" s="604"/>
      <c r="AV101" s="604"/>
      <c r="AW101" s="604"/>
      <c r="AX101" s="604"/>
      <c r="AY101" s="604"/>
    </row>
    <row r="102" spans="2:51" ht="15" x14ac:dyDescent="0.25">
      <c r="B102" s="604"/>
      <c r="C102" s="604"/>
      <c r="D102" s="604"/>
      <c r="E102" s="604"/>
      <c r="F102" s="604"/>
      <c r="G102" s="604"/>
      <c r="I102" s="604"/>
      <c r="J102" s="604"/>
      <c r="K102" s="604"/>
      <c r="L102" s="604"/>
      <c r="M102" s="604"/>
      <c r="N102" s="604"/>
      <c r="O102" s="604"/>
      <c r="P102" s="604"/>
      <c r="Q102" s="604"/>
      <c r="S102" s="604"/>
      <c r="T102" s="604"/>
      <c r="U102" s="604"/>
      <c r="V102" s="604"/>
      <c r="W102" s="604"/>
      <c r="X102" s="604"/>
      <c r="Y102" s="604"/>
      <c r="Z102" s="604"/>
      <c r="AB102" s="602"/>
      <c r="AD102" s="604"/>
      <c r="AE102" s="604"/>
      <c r="AF102" s="606">
        <f t="shared" si="3"/>
        <v>0</v>
      </c>
      <c r="AG102" s="54" t="e">
        <f t="shared" si="2"/>
        <v>#DIV/0!</v>
      </c>
      <c r="AI102" s="604"/>
      <c r="AJ102" s="604"/>
      <c r="AK102" s="604"/>
      <c r="AL102" s="604"/>
      <c r="AM102" s="604"/>
      <c r="AN102" s="604"/>
      <c r="AO102" s="604"/>
      <c r="AP102" s="604"/>
      <c r="AR102" s="604"/>
      <c r="AS102" s="604"/>
      <c r="AT102" s="604"/>
      <c r="AU102" s="604"/>
      <c r="AV102" s="604"/>
      <c r="AW102" s="604"/>
      <c r="AX102" s="604"/>
      <c r="AY102" s="604"/>
    </row>
    <row r="103" spans="2:51" ht="15" x14ac:dyDescent="0.25">
      <c r="B103" s="604"/>
      <c r="C103" s="604"/>
      <c r="D103" s="604"/>
      <c r="E103" s="604"/>
      <c r="F103" s="604"/>
      <c r="G103" s="604"/>
      <c r="I103" s="604"/>
      <c r="J103" s="604"/>
      <c r="K103" s="604"/>
      <c r="L103" s="604"/>
      <c r="M103" s="604"/>
      <c r="N103" s="604"/>
      <c r="O103" s="604"/>
      <c r="P103" s="604"/>
      <c r="Q103" s="604"/>
      <c r="S103" s="604"/>
      <c r="T103" s="604"/>
      <c r="U103" s="604"/>
      <c r="V103" s="604"/>
      <c r="W103" s="604"/>
      <c r="X103" s="604"/>
      <c r="Y103" s="604"/>
      <c r="Z103" s="604"/>
      <c r="AB103" s="602"/>
      <c r="AD103" s="604"/>
      <c r="AE103" s="604"/>
      <c r="AF103" s="606">
        <f t="shared" si="3"/>
        <v>0</v>
      </c>
      <c r="AG103" s="54" t="e">
        <f t="shared" si="2"/>
        <v>#DIV/0!</v>
      </c>
      <c r="AI103" s="604"/>
      <c r="AJ103" s="604"/>
      <c r="AK103" s="604"/>
      <c r="AL103" s="604"/>
      <c r="AM103" s="604"/>
      <c r="AN103" s="604"/>
      <c r="AO103" s="604"/>
      <c r="AP103" s="604"/>
      <c r="AR103" s="604"/>
      <c r="AS103" s="604"/>
      <c r="AT103" s="604"/>
      <c r="AU103" s="604"/>
      <c r="AV103" s="604"/>
      <c r="AW103" s="604"/>
      <c r="AX103" s="604"/>
      <c r="AY103" s="604"/>
    </row>
    <row r="104" spans="2:51" ht="15" x14ac:dyDescent="0.25">
      <c r="B104" s="604"/>
      <c r="C104" s="604"/>
      <c r="D104" s="604"/>
      <c r="E104" s="604"/>
      <c r="F104" s="604"/>
      <c r="G104" s="604"/>
      <c r="I104" s="604"/>
      <c r="J104" s="604"/>
      <c r="K104" s="604"/>
      <c r="L104" s="604"/>
      <c r="M104" s="604"/>
      <c r="N104" s="604"/>
      <c r="O104" s="604"/>
      <c r="P104" s="604"/>
      <c r="Q104" s="604"/>
      <c r="S104" s="604"/>
      <c r="T104" s="604"/>
      <c r="U104" s="604"/>
      <c r="V104" s="604"/>
      <c r="W104" s="604"/>
      <c r="X104" s="604"/>
      <c r="Y104" s="604"/>
      <c r="Z104" s="604"/>
      <c r="AB104" s="602"/>
      <c r="AD104" s="604"/>
      <c r="AE104" s="604"/>
      <c r="AF104" s="606">
        <f t="shared" si="3"/>
        <v>0</v>
      </c>
      <c r="AG104" s="54" t="e">
        <f t="shared" si="2"/>
        <v>#DIV/0!</v>
      </c>
      <c r="AI104" s="604"/>
      <c r="AJ104" s="604"/>
      <c r="AK104" s="604"/>
      <c r="AL104" s="604"/>
      <c r="AM104" s="604"/>
      <c r="AN104" s="604"/>
      <c r="AO104" s="604"/>
      <c r="AP104" s="604"/>
      <c r="AR104" s="604"/>
      <c r="AS104" s="604"/>
      <c r="AT104" s="604"/>
      <c r="AU104" s="604"/>
      <c r="AV104" s="604"/>
      <c r="AW104" s="604"/>
      <c r="AX104" s="604"/>
      <c r="AY104" s="604"/>
    </row>
    <row r="105" spans="2:51" ht="15" x14ac:dyDescent="0.25">
      <c r="B105" s="604"/>
      <c r="C105" s="604"/>
      <c r="D105" s="604"/>
      <c r="E105" s="604"/>
      <c r="F105" s="604"/>
      <c r="G105" s="604"/>
      <c r="I105" s="604"/>
      <c r="J105" s="604"/>
      <c r="K105" s="604"/>
      <c r="L105" s="604"/>
      <c r="M105" s="604"/>
      <c r="N105" s="604"/>
      <c r="O105" s="604"/>
      <c r="P105" s="604"/>
      <c r="Q105" s="604"/>
      <c r="S105" s="604"/>
      <c r="T105" s="604"/>
      <c r="U105" s="604"/>
      <c r="V105" s="604"/>
      <c r="W105" s="604"/>
      <c r="X105" s="604"/>
      <c r="Y105" s="604"/>
      <c r="Z105" s="604"/>
      <c r="AB105" s="602"/>
      <c r="AD105" s="604"/>
      <c r="AE105" s="604"/>
      <c r="AF105" s="606">
        <f t="shared" si="3"/>
        <v>0</v>
      </c>
      <c r="AG105" s="54" t="e">
        <f t="shared" si="2"/>
        <v>#DIV/0!</v>
      </c>
      <c r="AI105" s="604"/>
      <c r="AJ105" s="604"/>
      <c r="AK105" s="604"/>
      <c r="AL105" s="604"/>
      <c r="AM105" s="604"/>
      <c r="AN105" s="604"/>
      <c r="AO105" s="604"/>
      <c r="AP105" s="604"/>
      <c r="AR105" s="604"/>
      <c r="AS105" s="604"/>
      <c r="AT105" s="604"/>
      <c r="AU105" s="604"/>
      <c r="AV105" s="604"/>
      <c r="AW105" s="604"/>
      <c r="AX105" s="604"/>
      <c r="AY105" s="604"/>
    </row>
    <row r="106" spans="2:51" ht="15" x14ac:dyDescent="0.25">
      <c r="B106" s="604"/>
      <c r="C106" s="604"/>
      <c r="D106" s="604"/>
      <c r="E106" s="604"/>
      <c r="F106" s="604"/>
      <c r="G106" s="604"/>
      <c r="I106" s="604"/>
      <c r="J106" s="604"/>
      <c r="K106" s="604"/>
      <c r="L106" s="604"/>
      <c r="M106" s="604"/>
      <c r="N106" s="604"/>
      <c r="O106" s="604"/>
      <c r="P106" s="604"/>
      <c r="Q106" s="604"/>
      <c r="S106" s="604"/>
      <c r="T106" s="604"/>
      <c r="U106" s="604"/>
      <c r="V106" s="604"/>
      <c r="W106" s="604"/>
      <c r="X106" s="604"/>
      <c r="Y106" s="604"/>
      <c r="Z106" s="604"/>
      <c r="AB106" s="602"/>
      <c r="AD106" s="604"/>
      <c r="AE106" s="604"/>
      <c r="AF106" s="606">
        <f t="shared" si="3"/>
        <v>0</v>
      </c>
      <c r="AG106" s="54" t="e">
        <f t="shared" si="2"/>
        <v>#DIV/0!</v>
      </c>
      <c r="AI106" s="604"/>
      <c r="AJ106" s="604"/>
      <c r="AK106" s="604"/>
      <c r="AL106" s="604"/>
      <c r="AM106" s="604"/>
      <c r="AN106" s="604"/>
      <c r="AO106" s="604"/>
      <c r="AP106" s="604"/>
      <c r="AR106" s="604"/>
      <c r="AS106" s="604"/>
      <c r="AT106" s="604"/>
      <c r="AU106" s="604"/>
      <c r="AV106" s="604"/>
      <c r="AW106" s="604"/>
      <c r="AX106" s="604"/>
      <c r="AY106" s="604"/>
    </row>
    <row r="107" spans="2:51" ht="15" x14ac:dyDescent="0.25">
      <c r="B107" s="604"/>
      <c r="C107" s="604"/>
      <c r="D107" s="604"/>
      <c r="E107" s="604"/>
      <c r="F107" s="604"/>
      <c r="G107" s="604"/>
      <c r="I107" s="604"/>
      <c r="J107" s="604"/>
      <c r="K107" s="604"/>
      <c r="L107" s="604"/>
      <c r="M107" s="604"/>
      <c r="N107" s="604"/>
      <c r="O107" s="604"/>
      <c r="P107" s="604"/>
      <c r="Q107" s="604"/>
      <c r="S107" s="604"/>
      <c r="T107" s="604"/>
      <c r="U107" s="604"/>
      <c r="V107" s="604"/>
      <c r="W107" s="604"/>
      <c r="X107" s="604"/>
      <c r="Y107" s="604"/>
      <c r="Z107" s="604"/>
      <c r="AB107" s="602"/>
      <c r="AD107" s="604"/>
      <c r="AE107" s="604"/>
      <c r="AF107" s="606">
        <f t="shared" si="3"/>
        <v>0</v>
      </c>
      <c r="AG107" s="54" t="e">
        <f t="shared" si="2"/>
        <v>#DIV/0!</v>
      </c>
      <c r="AI107" s="604"/>
      <c r="AJ107" s="604"/>
      <c r="AK107" s="604"/>
      <c r="AL107" s="604"/>
      <c r="AM107" s="604"/>
      <c r="AN107" s="604"/>
      <c r="AO107" s="604"/>
      <c r="AP107" s="604"/>
      <c r="AR107" s="604"/>
      <c r="AS107" s="604"/>
      <c r="AT107" s="604"/>
      <c r="AU107" s="604"/>
      <c r="AV107" s="604"/>
      <c r="AW107" s="604"/>
      <c r="AX107" s="604"/>
      <c r="AY107" s="604"/>
    </row>
    <row r="108" spans="2:51" ht="15" x14ac:dyDescent="0.25">
      <c r="B108" s="604"/>
      <c r="C108" s="604"/>
      <c r="D108" s="604"/>
      <c r="E108" s="604"/>
      <c r="F108" s="604"/>
      <c r="G108" s="604"/>
      <c r="I108" s="604"/>
      <c r="J108" s="604"/>
      <c r="K108" s="604"/>
      <c r="L108" s="604"/>
      <c r="M108" s="604"/>
      <c r="N108" s="604"/>
      <c r="O108" s="604"/>
      <c r="P108" s="604"/>
      <c r="Q108" s="604"/>
      <c r="S108" s="604"/>
      <c r="T108" s="604"/>
      <c r="U108" s="604"/>
      <c r="V108" s="604"/>
      <c r="W108" s="604"/>
      <c r="X108" s="604"/>
      <c r="Y108" s="604"/>
      <c r="Z108" s="604"/>
      <c r="AB108" s="602"/>
      <c r="AD108" s="604"/>
      <c r="AE108" s="604"/>
      <c r="AF108" s="606">
        <f t="shared" si="3"/>
        <v>0</v>
      </c>
      <c r="AG108" s="54" t="e">
        <f t="shared" si="2"/>
        <v>#DIV/0!</v>
      </c>
      <c r="AI108" s="604"/>
      <c r="AJ108" s="604"/>
      <c r="AK108" s="604"/>
      <c r="AL108" s="604"/>
      <c r="AM108" s="604"/>
      <c r="AN108" s="604"/>
      <c r="AO108" s="604"/>
      <c r="AP108" s="604"/>
      <c r="AR108" s="604"/>
      <c r="AS108" s="604"/>
      <c r="AT108" s="604"/>
      <c r="AU108" s="604"/>
      <c r="AV108" s="604"/>
      <c r="AW108" s="604"/>
      <c r="AX108" s="604"/>
      <c r="AY108" s="604"/>
    </row>
    <row r="109" spans="2:51" ht="15" x14ac:dyDescent="0.25">
      <c r="B109" s="604"/>
      <c r="C109" s="604"/>
      <c r="D109" s="604"/>
      <c r="E109" s="604"/>
      <c r="F109" s="604"/>
      <c r="G109" s="604"/>
      <c r="I109" s="604"/>
      <c r="J109" s="604"/>
      <c r="K109" s="604"/>
      <c r="L109" s="604"/>
      <c r="M109" s="604"/>
      <c r="N109" s="604"/>
      <c r="O109" s="604"/>
      <c r="P109" s="604"/>
      <c r="Q109" s="604"/>
      <c r="S109" s="604"/>
      <c r="T109" s="604"/>
      <c r="U109" s="604"/>
      <c r="V109" s="604"/>
      <c r="W109" s="604"/>
      <c r="X109" s="604"/>
      <c r="Y109" s="604"/>
      <c r="Z109" s="604"/>
      <c r="AB109" s="602"/>
      <c r="AD109" s="604"/>
      <c r="AE109" s="604"/>
      <c r="AF109" s="606">
        <f t="shared" si="3"/>
        <v>0</v>
      </c>
      <c r="AG109" s="54" t="e">
        <f t="shared" si="2"/>
        <v>#DIV/0!</v>
      </c>
      <c r="AI109" s="604"/>
      <c r="AJ109" s="604"/>
      <c r="AK109" s="604"/>
      <c r="AL109" s="604"/>
      <c r="AM109" s="604"/>
      <c r="AN109" s="604"/>
      <c r="AO109" s="604"/>
      <c r="AP109" s="604"/>
      <c r="AR109" s="604"/>
      <c r="AS109" s="604"/>
      <c r="AT109" s="604"/>
      <c r="AU109" s="604"/>
      <c r="AV109" s="604"/>
      <c r="AW109" s="604"/>
      <c r="AX109" s="604"/>
      <c r="AY109" s="604"/>
    </row>
    <row r="110" spans="2:51" ht="15" x14ac:dyDescent="0.25">
      <c r="B110" s="604"/>
      <c r="C110" s="604"/>
      <c r="D110" s="604"/>
      <c r="E110" s="604"/>
      <c r="F110" s="604"/>
      <c r="G110" s="604"/>
      <c r="I110" s="604"/>
      <c r="J110" s="604"/>
      <c r="K110" s="604"/>
      <c r="L110" s="604"/>
      <c r="M110" s="604"/>
      <c r="N110" s="604"/>
      <c r="O110" s="604"/>
      <c r="P110" s="604"/>
      <c r="Q110" s="604"/>
      <c r="S110" s="604"/>
      <c r="T110" s="604"/>
      <c r="U110" s="604"/>
      <c r="V110" s="604"/>
      <c r="W110" s="604"/>
      <c r="X110" s="604"/>
      <c r="Y110" s="604"/>
      <c r="Z110" s="604"/>
      <c r="AB110" s="602"/>
      <c r="AD110" s="604"/>
      <c r="AE110" s="604"/>
      <c r="AF110" s="606">
        <f t="shared" si="3"/>
        <v>0</v>
      </c>
      <c r="AG110" s="54" t="e">
        <f t="shared" si="2"/>
        <v>#DIV/0!</v>
      </c>
      <c r="AI110" s="604"/>
      <c r="AJ110" s="604"/>
      <c r="AK110" s="604"/>
      <c r="AL110" s="604"/>
      <c r="AM110" s="604"/>
      <c r="AN110" s="604"/>
      <c r="AO110" s="604"/>
      <c r="AP110" s="604"/>
      <c r="AR110" s="604"/>
      <c r="AS110" s="604"/>
      <c r="AT110" s="604"/>
      <c r="AU110" s="604"/>
      <c r="AV110" s="604"/>
      <c r="AW110" s="604"/>
      <c r="AX110" s="604"/>
      <c r="AY110" s="604"/>
    </row>
    <row r="111" spans="2:51" ht="15" x14ac:dyDescent="0.25">
      <c r="B111" s="604"/>
      <c r="C111" s="604"/>
      <c r="D111" s="604"/>
      <c r="E111" s="604"/>
      <c r="F111" s="604"/>
      <c r="G111" s="604"/>
      <c r="I111" s="604"/>
      <c r="J111" s="604"/>
      <c r="K111" s="604"/>
      <c r="L111" s="604"/>
      <c r="M111" s="604"/>
      <c r="N111" s="604"/>
      <c r="O111" s="604"/>
      <c r="P111" s="604"/>
      <c r="Q111" s="604"/>
      <c r="S111" s="604"/>
      <c r="T111" s="604"/>
      <c r="U111" s="604"/>
      <c r="V111" s="604"/>
      <c r="W111" s="604"/>
      <c r="X111" s="604"/>
      <c r="Y111" s="604"/>
      <c r="Z111" s="604"/>
      <c r="AB111" s="602"/>
      <c r="AD111" s="604"/>
      <c r="AE111" s="604"/>
      <c r="AF111" s="606">
        <f t="shared" si="3"/>
        <v>0</v>
      </c>
      <c r="AG111" s="54" t="e">
        <f t="shared" si="2"/>
        <v>#DIV/0!</v>
      </c>
      <c r="AI111" s="604"/>
      <c r="AJ111" s="604"/>
      <c r="AK111" s="604"/>
      <c r="AL111" s="604"/>
      <c r="AM111" s="604"/>
      <c r="AN111" s="604"/>
      <c r="AO111" s="604"/>
      <c r="AP111" s="604"/>
      <c r="AR111" s="604"/>
      <c r="AS111" s="604"/>
      <c r="AT111" s="604"/>
      <c r="AU111" s="604"/>
      <c r="AV111" s="604"/>
      <c r="AW111" s="604"/>
      <c r="AX111" s="604"/>
      <c r="AY111" s="604"/>
    </row>
    <row r="112" spans="2:51" ht="15" x14ac:dyDescent="0.25">
      <c r="B112" s="604"/>
      <c r="C112" s="604"/>
      <c r="D112" s="604"/>
      <c r="E112" s="604"/>
      <c r="F112" s="604"/>
      <c r="G112" s="604"/>
      <c r="I112" s="604"/>
      <c r="J112" s="604"/>
      <c r="K112" s="604"/>
      <c r="L112" s="604"/>
      <c r="M112" s="604"/>
      <c r="N112" s="604"/>
      <c r="O112" s="604"/>
      <c r="P112" s="604"/>
      <c r="Q112" s="604"/>
      <c r="S112" s="604"/>
      <c r="T112" s="604"/>
      <c r="U112" s="604"/>
      <c r="V112" s="604"/>
      <c r="W112" s="604"/>
      <c r="X112" s="604"/>
      <c r="Y112" s="604"/>
      <c r="Z112" s="604"/>
      <c r="AB112" s="602"/>
      <c r="AD112" s="604"/>
      <c r="AE112" s="604"/>
      <c r="AF112" s="606">
        <f t="shared" si="3"/>
        <v>0</v>
      </c>
      <c r="AG112" s="54" t="e">
        <f t="shared" si="2"/>
        <v>#DIV/0!</v>
      </c>
      <c r="AI112" s="604"/>
      <c r="AJ112" s="604"/>
      <c r="AK112" s="604"/>
      <c r="AL112" s="604"/>
      <c r="AM112" s="604"/>
      <c r="AN112" s="604"/>
      <c r="AO112" s="604"/>
      <c r="AP112" s="604"/>
      <c r="AR112" s="604"/>
      <c r="AS112" s="604"/>
      <c r="AT112" s="604"/>
      <c r="AU112" s="604"/>
      <c r="AV112" s="604"/>
      <c r="AW112" s="604"/>
      <c r="AX112" s="604"/>
      <c r="AY112" s="604"/>
    </row>
    <row r="113" spans="2:51" ht="15" x14ac:dyDescent="0.25">
      <c r="B113" s="604"/>
      <c r="C113" s="604"/>
      <c r="D113" s="604"/>
      <c r="E113" s="604"/>
      <c r="F113" s="604"/>
      <c r="G113" s="604"/>
      <c r="I113" s="604"/>
      <c r="J113" s="604"/>
      <c r="K113" s="604"/>
      <c r="L113" s="604"/>
      <c r="M113" s="604"/>
      <c r="N113" s="604"/>
      <c r="O113" s="604"/>
      <c r="P113" s="604"/>
      <c r="Q113" s="604"/>
      <c r="S113" s="604"/>
      <c r="T113" s="604"/>
      <c r="U113" s="604"/>
      <c r="V113" s="604"/>
      <c r="W113" s="604"/>
      <c r="X113" s="604"/>
      <c r="Y113" s="604"/>
      <c r="Z113" s="604"/>
      <c r="AB113" s="602"/>
      <c r="AD113" s="604"/>
      <c r="AE113" s="604"/>
      <c r="AF113" s="606">
        <f t="shared" si="3"/>
        <v>0</v>
      </c>
      <c r="AG113" s="54" t="e">
        <f t="shared" si="2"/>
        <v>#DIV/0!</v>
      </c>
      <c r="AI113" s="604"/>
      <c r="AJ113" s="604"/>
      <c r="AK113" s="604"/>
      <c r="AL113" s="604"/>
      <c r="AM113" s="604"/>
      <c r="AN113" s="604"/>
      <c r="AO113" s="604"/>
      <c r="AP113" s="604"/>
      <c r="AR113" s="604"/>
      <c r="AS113" s="604"/>
      <c r="AT113" s="604"/>
      <c r="AU113" s="604"/>
      <c r="AV113" s="604"/>
      <c r="AW113" s="604"/>
      <c r="AX113" s="604"/>
      <c r="AY113" s="604"/>
    </row>
    <row r="114" spans="2:51" ht="15" x14ac:dyDescent="0.25">
      <c r="B114" s="604"/>
      <c r="C114" s="604"/>
      <c r="D114" s="604"/>
      <c r="E114" s="604"/>
      <c r="F114" s="604"/>
      <c r="G114" s="604"/>
      <c r="I114" s="604"/>
      <c r="J114" s="604"/>
      <c r="K114" s="604"/>
      <c r="L114" s="604"/>
      <c r="M114" s="604"/>
      <c r="N114" s="604"/>
      <c r="O114" s="604"/>
      <c r="P114" s="604"/>
      <c r="Q114" s="604"/>
      <c r="S114" s="604"/>
      <c r="T114" s="604"/>
      <c r="U114" s="604"/>
      <c r="V114" s="604"/>
      <c r="W114" s="604"/>
      <c r="X114" s="604"/>
      <c r="Y114" s="604"/>
      <c r="Z114" s="604"/>
      <c r="AB114" s="602"/>
      <c r="AD114" s="604"/>
      <c r="AE114" s="604"/>
      <c r="AF114" s="606">
        <f t="shared" si="3"/>
        <v>0</v>
      </c>
      <c r="AG114" s="54" t="e">
        <f t="shared" si="2"/>
        <v>#DIV/0!</v>
      </c>
      <c r="AI114" s="604"/>
      <c r="AJ114" s="604"/>
      <c r="AK114" s="604"/>
      <c r="AL114" s="604"/>
      <c r="AM114" s="604"/>
      <c r="AN114" s="604"/>
      <c r="AO114" s="604"/>
      <c r="AP114" s="604"/>
      <c r="AR114" s="604"/>
      <c r="AS114" s="604"/>
      <c r="AT114" s="604"/>
      <c r="AU114" s="604"/>
      <c r="AV114" s="604"/>
      <c r="AW114" s="604"/>
      <c r="AX114" s="604"/>
      <c r="AY114" s="604"/>
    </row>
    <row r="115" spans="2:51" ht="15" x14ac:dyDescent="0.25">
      <c r="B115" s="604"/>
      <c r="C115" s="604"/>
      <c r="D115" s="604"/>
      <c r="E115" s="604"/>
      <c r="F115" s="604"/>
      <c r="G115" s="604"/>
      <c r="I115" s="604"/>
      <c r="J115" s="604"/>
      <c r="K115" s="604"/>
      <c r="L115" s="604"/>
      <c r="M115" s="604"/>
      <c r="N115" s="604"/>
      <c r="O115" s="604"/>
      <c r="P115" s="604"/>
      <c r="Q115" s="604"/>
      <c r="S115" s="604"/>
      <c r="T115" s="604"/>
      <c r="U115" s="604"/>
      <c r="V115" s="604"/>
      <c r="W115" s="604"/>
      <c r="X115" s="604"/>
      <c r="Y115" s="604"/>
      <c r="Z115" s="604"/>
      <c r="AB115" s="602"/>
      <c r="AD115" s="604"/>
      <c r="AE115" s="604"/>
      <c r="AF115" s="606">
        <f t="shared" si="3"/>
        <v>0</v>
      </c>
      <c r="AG115" s="54" t="e">
        <f t="shared" si="2"/>
        <v>#DIV/0!</v>
      </c>
      <c r="AI115" s="604"/>
      <c r="AJ115" s="604"/>
      <c r="AK115" s="604"/>
      <c r="AL115" s="604"/>
      <c r="AM115" s="604"/>
      <c r="AN115" s="604"/>
      <c r="AO115" s="604"/>
      <c r="AP115" s="604"/>
      <c r="AR115" s="604"/>
      <c r="AS115" s="604"/>
      <c r="AT115" s="604"/>
      <c r="AU115" s="604"/>
      <c r="AV115" s="604"/>
      <c r="AW115" s="604"/>
      <c r="AX115" s="604"/>
      <c r="AY115" s="604"/>
    </row>
    <row r="116" spans="2:51" ht="15" x14ac:dyDescent="0.25">
      <c r="B116" s="604"/>
      <c r="C116" s="604"/>
      <c r="D116" s="604"/>
      <c r="E116" s="604"/>
      <c r="F116" s="604"/>
      <c r="G116" s="604"/>
      <c r="I116" s="604"/>
      <c r="J116" s="604"/>
      <c r="K116" s="604"/>
      <c r="L116" s="604"/>
      <c r="M116" s="604"/>
      <c r="N116" s="604"/>
      <c r="O116" s="604"/>
      <c r="P116" s="604"/>
      <c r="Q116" s="604"/>
      <c r="S116" s="604"/>
      <c r="T116" s="604"/>
      <c r="U116" s="604"/>
      <c r="V116" s="604"/>
      <c r="W116" s="604"/>
      <c r="X116" s="604"/>
      <c r="Y116" s="604"/>
      <c r="Z116" s="604"/>
      <c r="AB116" s="602"/>
      <c r="AD116" s="604"/>
      <c r="AE116" s="604"/>
      <c r="AF116" s="606">
        <f t="shared" si="3"/>
        <v>0</v>
      </c>
      <c r="AG116" s="54" t="e">
        <f t="shared" si="2"/>
        <v>#DIV/0!</v>
      </c>
      <c r="AI116" s="604"/>
      <c r="AJ116" s="604"/>
      <c r="AK116" s="604"/>
      <c r="AL116" s="604"/>
      <c r="AM116" s="604"/>
      <c r="AN116" s="604"/>
      <c r="AO116" s="604"/>
      <c r="AP116" s="604"/>
      <c r="AR116" s="604"/>
      <c r="AS116" s="604"/>
      <c r="AT116" s="604"/>
      <c r="AU116" s="604"/>
      <c r="AV116" s="604"/>
      <c r="AW116" s="604"/>
      <c r="AX116" s="604"/>
      <c r="AY116" s="604"/>
    </row>
    <row r="117" spans="2:51" ht="15" x14ac:dyDescent="0.25">
      <c r="B117" s="604"/>
      <c r="C117" s="604"/>
      <c r="D117" s="604"/>
      <c r="E117" s="604"/>
      <c r="F117" s="604"/>
      <c r="G117" s="604"/>
      <c r="I117" s="604"/>
      <c r="J117" s="604"/>
      <c r="K117" s="604"/>
      <c r="L117" s="604"/>
      <c r="M117" s="604"/>
      <c r="N117" s="604"/>
      <c r="O117" s="604"/>
      <c r="P117" s="604"/>
      <c r="Q117" s="604"/>
      <c r="S117" s="604"/>
      <c r="T117" s="604"/>
      <c r="U117" s="604"/>
      <c r="V117" s="604"/>
      <c r="W117" s="604"/>
      <c r="X117" s="604"/>
      <c r="Y117" s="604"/>
      <c r="Z117" s="604"/>
      <c r="AB117" s="602"/>
      <c r="AD117" s="604"/>
      <c r="AE117" s="604"/>
      <c r="AF117" s="606">
        <f t="shared" si="3"/>
        <v>0</v>
      </c>
      <c r="AG117" s="54" t="e">
        <f t="shared" si="2"/>
        <v>#DIV/0!</v>
      </c>
      <c r="AI117" s="604"/>
      <c r="AJ117" s="604"/>
      <c r="AK117" s="604"/>
      <c r="AL117" s="604"/>
      <c r="AM117" s="604"/>
      <c r="AN117" s="604"/>
      <c r="AO117" s="604"/>
      <c r="AP117" s="604"/>
      <c r="AR117" s="604"/>
      <c r="AS117" s="604"/>
      <c r="AT117" s="604"/>
      <c r="AU117" s="604"/>
      <c r="AV117" s="604"/>
      <c r="AW117" s="604"/>
      <c r="AX117" s="604"/>
      <c r="AY117" s="604"/>
    </row>
    <row r="118" spans="2:51" ht="15" x14ac:dyDescent="0.25">
      <c r="B118" s="604"/>
      <c r="C118" s="604"/>
      <c r="D118" s="604"/>
      <c r="E118" s="604"/>
      <c r="F118" s="604"/>
      <c r="G118" s="604"/>
      <c r="I118" s="604"/>
      <c r="J118" s="604"/>
      <c r="K118" s="604"/>
      <c r="L118" s="604"/>
      <c r="M118" s="604"/>
      <c r="N118" s="604"/>
      <c r="O118" s="604"/>
      <c r="P118" s="604"/>
      <c r="Q118" s="604"/>
      <c r="S118" s="604"/>
      <c r="T118" s="604"/>
      <c r="U118" s="604"/>
      <c r="V118" s="604"/>
      <c r="W118" s="604"/>
      <c r="X118" s="604"/>
      <c r="Y118" s="604"/>
      <c r="Z118" s="604"/>
      <c r="AB118" s="602"/>
      <c r="AD118" s="604"/>
      <c r="AE118" s="604"/>
      <c r="AF118" s="606">
        <f t="shared" si="3"/>
        <v>0</v>
      </c>
      <c r="AG118" s="54" t="e">
        <f t="shared" si="2"/>
        <v>#DIV/0!</v>
      </c>
      <c r="AI118" s="604"/>
      <c r="AJ118" s="604"/>
      <c r="AK118" s="604"/>
      <c r="AL118" s="604"/>
      <c r="AM118" s="604"/>
      <c r="AN118" s="604"/>
      <c r="AO118" s="604"/>
      <c r="AP118" s="604"/>
      <c r="AR118" s="604"/>
      <c r="AS118" s="604"/>
      <c r="AT118" s="604"/>
      <c r="AU118" s="604"/>
      <c r="AV118" s="604"/>
      <c r="AW118" s="604"/>
      <c r="AX118" s="604"/>
      <c r="AY118" s="604"/>
    </row>
    <row r="119" spans="2:51" ht="15" x14ac:dyDescent="0.25">
      <c r="B119" s="604"/>
      <c r="C119" s="604"/>
      <c r="D119" s="604"/>
      <c r="E119" s="604"/>
      <c r="F119" s="604"/>
      <c r="G119" s="604"/>
      <c r="I119" s="604"/>
      <c r="J119" s="604"/>
      <c r="K119" s="604"/>
      <c r="L119" s="604"/>
      <c r="M119" s="604"/>
      <c r="N119" s="604"/>
      <c r="O119" s="604"/>
      <c r="P119" s="604"/>
      <c r="Q119" s="604"/>
      <c r="S119" s="604"/>
      <c r="T119" s="604"/>
      <c r="U119" s="604"/>
      <c r="V119" s="604"/>
      <c r="W119" s="604"/>
      <c r="X119" s="604"/>
      <c r="Y119" s="604"/>
      <c r="Z119" s="604"/>
      <c r="AB119" s="602"/>
      <c r="AD119" s="604"/>
      <c r="AE119" s="604"/>
      <c r="AF119" s="606">
        <f t="shared" si="3"/>
        <v>0</v>
      </c>
      <c r="AG119" s="54" t="e">
        <f t="shared" si="2"/>
        <v>#DIV/0!</v>
      </c>
      <c r="AI119" s="604"/>
      <c r="AJ119" s="604"/>
      <c r="AK119" s="604"/>
      <c r="AL119" s="604"/>
      <c r="AM119" s="604"/>
      <c r="AN119" s="604"/>
      <c r="AO119" s="604"/>
      <c r="AP119" s="604"/>
      <c r="AR119" s="604"/>
      <c r="AS119" s="604"/>
      <c r="AT119" s="604"/>
      <c r="AU119" s="604"/>
      <c r="AV119" s="604"/>
      <c r="AW119" s="604"/>
      <c r="AX119" s="604"/>
      <c r="AY119" s="604"/>
    </row>
    <row r="120" spans="2:51" ht="15" x14ac:dyDescent="0.25">
      <c r="B120" s="604"/>
      <c r="C120" s="604"/>
      <c r="D120" s="604"/>
      <c r="E120" s="604"/>
      <c r="F120" s="604"/>
      <c r="G120" s="604"/>
      <c r="I120" s="604"/>
      <c r="J120" s="604"/>
      <c r="K120" s="604"/>
      <c r="L120" s="604"/>
      <c r="M120" s="604"/>
      <c r="N120" s="604"/>
      <c r="O120" s="604"/>
      <c r="P120" s="604"/>
      <c r="Q120" s="604"/>
      <c r="S120" s="604"/>
      <c r="T120" s="604"/>
      <c r="U120" s="604"/>
      <c r="V120" s="604"/>
      <c r="W120" s="604"/>
      <c r="X120" s="604"/>
      <c r="Y120" s="604"/>
      <c r="Z120" s="604"/>
      <c r="AB120" s="602"/>
      <c r="AD120" s="604"/>
      <c r="AE120" s="604"/>
      <c r="AF120" s="606">
        <f t="shared" si="3"/>
        <v>0</v>
      </c>
      <c r="AG120" s="54" t="e">
        <f t="shared" si="2"/>
        <v>#DIV/0!</v>
      </c>
      <c r="AI120" s="604"/>
      <c r="AJ120" s="604"/>
      <c r="AK120" s="604"/>
      <c r="AL120" s="604"/>
      <c r="AM120" s="604"/>
      <c r="AN120" s="604"/>
      <c r="AO120" s="604"/>
      <c r="AP120" s="604"/>
      <c r="AR120" s="604"/>
      <c r="AS120" s="604"/>
      <c r="AT120" s="604"/>
      <c r="AU120" s="604"/>
      <c r="AV120" s="604"/>
      <c r="AW120" s="604"/>
      <c r="AX120" s="604"/>
      <c r="AY120" s="604"/>
    </row>
    <row r="121" spans="2:51" ht="15" x14ac:dyDescent="0.25">
      <c r="B121" s="604"/>
      <c r="C121" s="604"/>
      <c r="D121" s="604"/>
      <c r="E121" s="604"/>
      <c r="F121" s="604"/>
      <c r="G121" s="604"/>
      <c r="I121" s="604"/>
      <c r="J121" s="604"/>
      <c r="K121" s="604"/>
      <c r="L121" s="604"/>
      <c r="M121" s="604"/>
      <c r="N121" s="604"/>
      <c r="O121" s="604"/>
      <c r="P121" s="604"/>
      <c r="Q121" s="604"/>
      <c r="S121" s="604"/>
      <c r="T121" s="604"/>
      <c r="U121" s="604"/>
      <c r="V121" s="604"/>
      <c r="W121" s="604"/>
      <c r="X121" s="604"/>
      <c r="Y121" s="604"/>
      <c r="Z121" s="604"/>
      <c r="AB121" s="602"/>
      <c r="AD121" s="604"/>
      <c r="AE121" s="604"/>
      <c r="AF121" s="606">
        <f t="shared" si="3"/>
        <v>0</v>
      </c>
      <c r="AG121" s="54" t="e">
        <f t="shared" si="2"/>
        <v>#DIV/0!</v>
      </c>
      <c r="AI121" s="604"/>
      <c r="AJ121" s="604"/>
      <c r="AK121" s="604"/>
      <c r="AL121" s="604"/>
      <c r="AM121" s="604"/>
      <c r="AN121" s="604"/>
      <c r="AO121" s="604"/>
      <c r="AP121" s="604"/>
      <c r="AR121" s="604"/>
      <c r="AS121" s="604"/>
      <c r="AT121" s="604"/>
      <c r="AU121" s="604"/>
      <c r="AV121" s="604"/>
      <c r="AW121" s="604"/>
      <c r="AX121" s="604"/>
      <c r="AY121" s="604"/>
    </row>
    <row r="122" spans="2:51" ht="15" x14ac:dyDescent="0.25">
      <c r="B122" s="604"/>
      <c r="C122" s="604"/>
      <c r="D122" s="604"/>
      <c r="E122" s="604"/>
      <c r="F122" s="604"/>
      <c r="G122" s="604"/>
      <c r="I122" s="604"/>
      <c r="J122" s="604"/>
      <c r="K122" s="604"/>
      <c r="L122" s="604"/>
      <c r="M122" s="604"/>
      <c r="N122" s="604"/>
      <c r="O122" s="604"/>
      <c r="P122" s="604"/>
      <c r="Q122" s="604"/>
      <c r="S122" s="604"/>
      <c r="T122" s="604"/>
      <c r="U122" s="604"/>
      <c r="V122" s="604"/>
      <c r="W122" s="604"/>
      <c r="X122" s="604"/>
      <c r="Y122" s="604"/>
      <c r="Z122" s="604"/>
      <c r="AB122" s="602"/>
      <c r="AD122" s="604"/>
      <c r="AE122" s="604"/>
      <c r="AF122" s="606">
        <f t="shared" si="3"/>
        <v>0</v>
      </c>
      <c r="AG122" s="54" t="e">
        <f t="shared" si="2"/>
        <v>#DIV/0!</v>
      </c>
      <c r="AI122" s="604"/>
      <c r="AJ122" s="604"/>
      <c r="AK122" s="604"/>
      <c r="AL122" s="604"/>
      <c r="AM122" s="604"/>
      <c r="AN122" s="604"/>
      <c r="AO122" s="604"/>
      <c r="AP122" s="604"/>
      <c r="AR122" s="604"/>
      <c r="AS122" s="604"/>
      <c r="AT122" s="604"/>
      <c r="AU122" s="604"/>
      <c r="AV122" s="604"/>
      <c r="AW122" s="604"/>
      <c r="AX122" s="604"/>
      <c r="AY122" s="604"/>
    </row>
    <row r="123" spans="2:51" ht="15" x14ac:dyDescent="0.25">
      <c r="B123" s="604"/>
      <c r="C123" s="604"/>
      <c r="D123" s="604"/>
      <c r="E123" s="604"/>
      <c r="F123" s="604"/>
      <c r="G123" s="604"/>
      <c r="I123" s="604"/>
      <c r="J123" s="604"/>
      <c r="K123" s="604"/>
      <c r="L123" s="604"/>
      <c r="M123" s="604"/>
      <c r="N123" s="604"/>
      <c r="O123" s="604"/>
      <c r="P123" s="604"/>
      <c r="Q123" s="604"/>
      <c r="S123" s="604"/>
      <c r="T123" s="604"/>
      <c r="U123" s="604"/>
      <c r="V123" s="604"/>
      <c r="W123" s="604"/>
      <c r="X123" s="604"/>
      <c r="Y123" s="604"/>
      <c r="Z123" s="604"/>
      <c r="AB123" s="602"/>
      <c r="AD123" s="604"/>
      <c r="AE123" s="604"/>
      <c r="AF123" s="606">
        <f t="shared" si="3"/>
        <v>0</v>
      </c>
      <c r="AG123" s="54" t="e">
        <f t="shared" si="2"/>
        <v>#DIV/0!</v>
      </c>
      <c r="AI123" s="604"/>
      <c r="AJ123" s="604"/>
      <c r="AK123" s="604"/>
      <c r="AL123" s="604"/>
      <c r="AM123" s="604"/>
      <c r="AN123" s="604"/>
      <c r="AO123" s="604"/>
      <c r="AP123" s="604"/>
      <c r="AR123" s="604"/>
      <c r="AS123" s="604"/>
      <c r="AT123" s="604"/>
      <c r="AU123" s="604"/>
      <c r="AV123" s="604"/>
      <c r="AW123" s="604"/>
      <c r="AX123" s="604"/>
      <c r="AY123" s="604"/>
    </row>
    <row r="124" spans="2:51" ht="15" x14ac:dyDescent="0.25">
      <c r="B124" s="604"/>
      <c r="C124" s="604"/>
      <c r="D124" s="604"/>
      <c r="E124" s="604"/>
      <c r="F124" s="604"/>
      <c r="G124" s="604"/>
      <c r="I124" s="604"/>
      <c r="J124" s="604"/>
      <c r="K124" s="604"/>
      <c r="L124" s="604"/>
      <c r="M124" s="604"/>
      <c r="N124" s="604"/>
      <c r="O124" s="604"/>
      <c r="P124" s="604"/>
      <c r="Q124" s="604"/>
      <c r="S124" s="604"/>
      <c r="T124" s="604"/>
      <c r="U124" s="604"/>
      <c r="V124" s="604"/>
      <c r="W124" s="604"/>
      <c r="X124" s="604"/>
      <c r="Y124" s="604"/>
      <c r="Z124" s="604"/>
      <c r="AB124" s="602"/>
      <c r="AD124" s="604"/>
      <c r="AE124" s="604"/>
      <c r="AF124" s="606">
        <f t="shared" si="3"/>
        <v>0</v>
      </c>
      <c r="AG124" s="54" t="e">
        <f t="shared" si="2"/>
        <v>#DIV/0!</v>
      </c>
      <c r="AI124" s="604"/>
      <c r="AJ124" s="604"/>
      <c r="AK124" s="604"/>
      <c r="AL124" s="604"/>
      <c r="AM124" s="604"/>
      <c r="AN124" s="604"/>
      <c r="AO124" s="604"/>
      <c r="AP124" s="604"/>
      <c r="AR124" s="604"/>
      <c r="AS124" s="604"/>
      <c r="AT124" s="604"/>
      <c r="AU124" s="604"/>
      <c r="AV124" s="604"/>
      <c r="AW124" s="604"/>
      <c r="AX124" s="604"/>
      <c r="AY124" s="604"/>
    </row>
    <row r="125" spans="2:51" ht="15" x14ac:dyDescent="0.25">
      <c r="B125" s="604"/>
      <c r="C125" s="604"/>
      <c r="D125" s="604"/>
      <c r="E125" s="604"/>
      <c r="F125" s="604"/>
      <c r="G125" s="604"/>
      <c r="I125" s="604"/>
      <c r="J125" s="604"/>
      <c r="K125" s="604"/>
      <c r="L125" s="604"/>
      <c r="M125" s="604"/>
      <c r="N125" s="604"/>
      <c r="O125" s="604"/>
      <c r="P125" s="604"/>
      <c r="Q125" s="604"/>
      <c r="S125" s="604"/>
      <c r="T125" s="604"/>
      <c r="U125" s="604"/>
      <c r="V125" s="604"/>
      <c r="W125" s="604"/>
      <c r="X125" s="604"/>
      <c r="Y125" s="604"/>
      <c r="Z125" s="604"/>
      <c r="AB125" s="602"/>
      <c r="AD125" s="604"/>
      <c r="AE125" s="604"/>
      <c r="AF125" s="606">
        <f t="shared" si="3"/>
        <v>0</v>
      </c>
      <c r="AG125" s="54" t="e">
        <f t="shared" si="2"/>
        <v>#DIV/0!</v>
      </c>
      <c r="AI125" s="604"/>
      <c r="AJ125" s="604"/>
      <c r="AK125" s="604"/>
      <c r="AL125" s="604"/>
      <c r="AM125" s="604"/>
      <c r="AN125" s="604"/>
      <c r="AO125" s="604"/>
      <c r="AP125" s="604"/>
      <c r="AR125" s="604"/>
      <c r="AS125" s="604"/>
      <c r="AT125" s="604"/>
      <c r="AU125" s="604"/>
      <c r="AV125" s="604"/>
      <c r="AW125" s="604"/>
      <c r="AX125" s="604"/>
      <c r="AY125" s="604"/>
    </row>
    <row r="126" spans="2:51" ht="15" x14ac:dyDescent="0.25">
      <c r="B126" s="604"/>
      <c r="C126" s="604"/>
      <c r="D126" s="604"/>
      <c r="E126" s="604"/>
      <c r="F126" s="604"/>
      <c r="G126" s="604"/>
      <c r="I126" s="604"/>
      <c r="J126" s="604"/>
      <c r="K126" s="604"/>
      <c r="L126" s="604"/>
      <c r="M126" s="604"/>
      <c r="N126" s="604"/>
      <c r="O126" s="604"/>
      <c r="P126" s="604"/>
      <c r="Q126" s="604"/>
      <c r="S126" s="604"/>
      <c r="T126" s="604"/>
      <c r="U126" s="604"/>
      <c r="V126" s="604"/>
      <c r="W126" s="604"/>
      <c r="X126" s="604"/>
      <c r="Y126" s="604"/>
      <c r="Z126" s="604"/>
      <c r="AB126" s="602"/>
      <c r="AD126" s="604"/>
      <c r="AE126" s="604"/>
      <c r="AF126" s="606">
        <f t="shared" si="3"/>
        <v>0</v>
      </c>
      <c r="AG126" s="54" t="e">
        <f t="shared" si="2"/>
        <v>#DIV/0!</v>
      </c>
      <c r="AI126" s="604"/>
      <c r="AJ126" s="604"/>
      <c r="AK126" s="604"/>
      <c r="AL126" s="604"/>
      <c r="AM126" s="604"/>
      <c r="AN126" s="604"/>
      <c r="AO126" s="604"/>
      <c r="AP126" s="604"/>
      <c r="AR126" s="604"/>
      <c r="AS126" s="604"/>
      <c r="AT126" s="604"/>
      <c r="AU126" s="604"/>
      <c r="AV126" s="604"/>
      <c r="AW126" s="604"/>
      <c r="AX126" s="604"/>
      <c r="AY126" s="604"/>
    </row>
    <row r="127" spans="2:51" ht="15" x14ac:dyDescent="0.25">
      <c r="B127" s="604"/>
      <c r="C127" s="604"/>
      <c r="D127" s="604"/>
      <c r="E127" s="604"/>
      <c r="F127" s="604"/>
      <c r="G127" s="604"/>
      <c r="I127" s="604"/>
      <c r="J127" s="604"/>
      <c r="K127" s="604"/>
      <c r="L127" s="604"/>
      <c r="M127" s="604"/>
      <c r="N127" s="604"/>
      <c r="O127" s="604"/>
      <c r="P127" s="604"/>
      <c r="Q127" s="604"/>
      <c r="S127" s="604"/>
      <c r="T127" s="604"/>
      <c r="U127" s="604"/>
      <c r="V127" s="604"/>
      <c r="W127" s="604"/>
      <c r="X127" s="604"/>
      <c r="Y127" s="604"/>
      <c r="Z127" s="604"/>
      <c r="AB127" s="602"/>
      <c r="AD127" s="604"/>
      <c r="AE127" s="604"/>
      <c r="AF127" s="606">
        <f t="shared" si="3"/>
        <v>0</v>
      </c>
      <c r="AG127" s="54" t="e">
        <f t="shared" si="2"/>
        <v>#DIV/0!</v>
      </c>
      <c r="AI127" s="604"/>
      <c r="AJ127" s="604"/>
      <c r="AK127" s="604"/>
      <c r="AL127" s="604"/>
      <c r="AM127" s="604"/>
      <c r="AN127" s="604"/>
      <c r="AO127" s="604"/>
      <c r="AP127" s="604"/>
      <c r="AR127" s="604"/>
      <c r="AS127" s="604"/>
      <c r="AT127" s="604"/>
      <c r="AU127" s="604"/>
      <c r="AV127" s="604"/>
      <c r="AW127" s="604"/>
      <c r="AX127" s="604"/>
      <c r="AY127" s="604"/>
    </row>
    <row r="128" spans="2:51" ht="15" x14ac:dyDescent="0.25">
      <c r="B128" s="604"/>
      <c r="C128" s="604"/>
      <c r="D128" s="604"/>
      <c r="E128" s="604"/>
      <c r="F128" s="604"/>
      <c r="G128" s="604"/>
      <c r="I128" s="604"/>
      <c r="J128" s="604"/>
      <c r="K128" s="604"/>
      <c r="L128" s="604"/>
      <c r="M128" s="604"/>
      <c r="N128" s="604"/>
      <c r="O128" s="604"/>
      <c r="P128" s="604"/>
      <c r="Q128" s="604"/>
      <c r="S128" s="604"/>
      <c r="T128" s="604"/>
      <c r="U128" s="604"/>
      <c r="V128" s="604"/>
      <c r="W128" s="604"/>
      <c r="X128" s="604"/>
      <c r="Y128" s="604"/>
      <c r="Z128" s="604"/>
      <c r="AB128" s="602"/>
      <c r="AD128" s="604"/>
      <c r="AE128" s="604"/>
      <c r="AF128" s="606">
        <f t="shared" si="3"/>
        <v>0</v>
      </c>
      <c r="AG128" s="54" t="e">
        <f t="shared" si="2"/>
        <v>#DIV/0!</v>
      </c>
      <c r="AI128" s="604"/>
      <c r="AJ128" s="604"/>
      <c r="AK128" s="604"/>
      <c r="AL128" s="604"/>
      <c r="AM128" s="604"/>
      <c r="AN128" s="604"/>
      <c r="AO128" s="604"/>
      <c r="AP128" s="604"/>
      <c r="AR128" s="604"/>
      <c r="AS128" s="604"/>
      <c r="AT128" s="604"/>
      <c r="AU128" s="604"/>
      <c r="AV128" s="604"/>
      <c r="AW128" s="604"/>
      <c r="AX128" s="604"/>
      <c r="AY128" s="604"/>
    </row>
    <row r="129" spans="2:51" ht="15" x14ac:dyDescent="0.25">
      <c r="B129" s="604"/>
      <c r="C129" s="604"/>
      <c r="D129" s="604"/>
      <c r="E129" s="604"/>
      <c r="F129" s="604"/>
      <c r="G129" s="604"/>
      <c r="I129" s="604"/>
      <c r="J129" s="604"/>
      <c r="K129" s="604"/>
      <c r="L129" s="604"/>
      <c r="M129" s="604"/>
      <c r="N129" s="604"/>
      <c r="O129" s="604"/>
      <c r="P129" s="604"/>
      <c r="Q129" s="604"/>
      <c r="S129" s="604"/>
      <c r="T129" s="604"/>
      <c r="U129" s="604"/>
      <c r="V129" s="604"/>
      <c r="W129" s="604"/>
      <c r="X129" s="604"/>
      <c r="Y129" s="604"/>
      <c r="Z129" s="604"/>
      <c r="AB129" s="602"/>
      <c r="AD129" s="604"/>
      <c r="AE129" s="604"/>
      <c r="AF129" s="606">
        <f t="shared" si="3"/>
        <v>0</v>
      </c>
      <c r="AG129" s="54" t="e">
        <f t="shared" si="2"/>
        <v>#DIV/0!</v>
      </c>
      <c r="AI129" s="604"/>
      <c r="AJ129" s="604"/>
      <c r="AK129" s="604"/>
      <c r="AL129" s="604"/>
      <c r="AM129" s="604"/>
      <c r="AN129" s="604"/>
      <c r="AO129" s="604"/>
      <c r="AP129" s="604"/>
      <c r="AR129" s="604"/>
      <c r="AS129" s="604"/>
      <c r="AT129" s="604"/>
      <c r="AU129" s="604"/>
      <c r="AV129" s="604"/>
      <c r="AW129" s="604"/>
      <c r="AX129" s="604"/>
      <c r="AY129" s="604"/>
    </row>
    <row r="130" spans="2:51" ht="15" x14ac:dyDescent="0.25">
      <c r="B130" s="604"/>
      <c r="C130" s="604"/>
      <c r="D130" s="604"/>
      <c r="E130" s="604"/>
      <c r="F130" s="604"/>
      <c r="G130" s="604"/>
      <c r="I130" s="604"/>
      <c r="J130" s="604"/>
      <c r="K130" s="604"/>
      <c r="L130" s="604"/>
      <c r="M130" s="604"/>
      <c r="N130" s="604"/>
      <c r="O130" s="604"/>
      <c r="P130" s="604"/>
      <c r="Q130" s="604"/>
      <c r="S130" s="604"/>
      <c r="T130" s="604"/>
      <c r="U130" s="604"/>
      <c r="V130" s="604"/>
      <c r="W130" s="604"/>
      <c r="X130" s="604"/>
      <c r="Y130" s="604"/>
      <c r="Z130" s="604"/>
      <c r="AB130" s="602"/>
      <c r="AD130" s="604"/>
      <c r="AE130" s="604"/>
      <c r="AF130" s="606">
        <f t="shared" si="3"/>
        <v>0</v>
      </c>
      <c r="AG130" s="54" t="e">
        <f t="shared" si="2"/>
        <v>#DIV/0!</v>
      </c>
      <c r="AI130" s="604"/>
      <c r="AJ130" s="604"/>
      <c r="AK130" s="604"/>
      <c r="AL130" s="604"/>
      <c r="AM130" s="604"/>
      <c r="AN130" s="604"/>
      <c r="AO130" s="604"/>
      <c r="AP130" s="604"/>
      <c r="AR130" s="604"/>
      <c r="AS130" s="604"/>
      <c r="AT130" s="604"/>
      <c r="AU130" s="604"/>
      <c r="AV130" s="604"/>
      <c r="AW130" s="604"/>
      <c r="AX130" s="604"/>
      <c r="AY130" s="604"/>
    </row>
    <row r="131" spans="2:51" ht="15" x14ac:dyDescent="0.25">
      <c r="B131" s="604"/>
      <c r="C131" s="604"/>
      <c r="D131" s="604"/>
      <c r="E131" s="604"/>
      <c r="F131" s="604"/>
      <c r="G131" s="604"/>
      <c r="I131" s="604"/>
      <c r="J131" s="604"/>
      <c r="K131" s="604"/>
      <c r="L131" s="604"/>
      <c r="M131" s="604"/>
      <c r="N131" s="604"/>
      <c r="O131" s="604"/>
      <c r="P131" s="604"/>
      <c r="Q131" s="604"/>
      <c r="S131" s="604"/>
      <c r="T131" s="604"/>
      <c r="U131" s="604"/>
      <c r="V131" s="604"/>
      <c r="W131" s="604"/>
      <c r="X131" s="604"/>
      <c r="Y131" s="604"/>
      <c r="Z131" s="604"/>
      <c r="AB131" s="602"/>
      <c r="AD131" s="604"/>
      <c r="AE131" s="604"/>
      <c r="AF131" s="606">
        <f t="shared" si="3"/>
        <v>0</v>
      </c>
      <c r="AG131" s="54" t="e">
        <f t="shared" si="2"/>
        <v>#DIV/0!</v>
      </c>
      <c r="AI131" s="604"/>
      <c r="AJ131" s="604"/>
      <c r="AK131" s="604"/>
      <c r="AL131" s="604"/>
      <c r="AM131" s="604"/>
      <c r="AN131" s="604"/>
      <c r="AO131" s="604"/>
      <c r="AP131" s="604"/>
      <c r="AR131" s="604"/>
      <c r="AS131" s="604"/>
      <c r="AT131" s="604"/>
      <c r="AU131" s="604"/>
      <c r="AV131" s="604"/>
      <c r="AW131" s="604"/>
      <c r="AX131" s="604"/>
      <c r="AY131" s="604"/>
    </row>
    <row r="132" spans="2:51" ht="15" x14ac:dyDescent="0.25">
      <c r="B132" s="604"/>
      <c r="C132" s="604"/>
      <c r="D132" s="604"/>
      <c r="E132" s="604"/>
      <c r="F132" s="604"/>
      <c r="G132" s="604"/>
      <c r="I132" s="604"/>
      <c r="J132" s="604"/>
      <c r="K132" s="604"/>
      <c r="L132" s="604"/>
      <c r="M132" s="604"/>
      <c r="N132" s="604"/>
      <c r="O132" s="604"/>
      <c r="P132" s="604"/>
      <c r="Q132" s="604"/>
      <c r="S132" s="604"/>
      <c r="T132" s="604"/>
      <c r="U132" s="604"/>
      <c r="V132" s="604"/>
      <c r="W132" s="604"/>
      <c r="X132" s="604"/>
      <c r="Y132" s="604"/>
      <c r="Z132" s="604"/>
      <c r="AB132" s="602"/>
      <c r="AD132" s="604"/>
      <c r="AE132" s="604"/>
      <c r="AF132" s="606">
        <f t="shared" si="3"/>
        <v>0</v>
      </c>
      <c r="AG132" s="54" t="e">
        <f t="shared" si="2"/>
        <v>#DIV/0!</v>
      </c>
      <c r="AI132" s="604"/>
      <c r="AJ132" s="604"/>
      <c r="AK132" s="604"/>
      <c r="AL132" s="604"/>
      <c r="AM132" s="604"/>
      <c r="AN132" s="604"/>
      <c r="AO132" s="604"/>
      <c r="AP132" s="604"/>
      <c r="AR132" s="604"/>
      <c r="AS132" s="604"/>
      <c r="AT132" s="604"/>
      <c r="AU132" s="604"/>
      <c r="AV132" s="604"/>
      <c r="AW132" s="604"/>
      <c r="AX132" s="604"/>
      <c r="AY132" s="604"/>
    </row>
    <row r="133" spans="2:51" ht="15" x14ac:dyDescent="0.25">
      <c r="B133" s="604"/>
      <c r="C133" s="604"/>
      <c r="D133" s="604"/>
      <c r="E133" s="604"/>
      <c r="F133" s="604"/>
      <c r="G133" s="604"/>
      <c r="I133" s="604"/>
      <c r="J133" s="604"/>
      <c r="K133" s="604"/>
      <c r="L133" s="604"/>
      <c r="M133" s="604"/>
      <c r="N133" s="604"/>
      <c r="O133" s="604"/>
      <c r="P133" s="604"/>
      <c r="Q133" s="604"/>
      <c r="S133" s="604"/>
      <c r="T133" s="604"/>
      <c r="U133" s="604"/>
      <c r="V133" s="604"/>
      <c r="W133" s="604"/>
      <c r="X133" s="604"/>
      <c r="Y133" s="604"/>
      <c r="Z133" s="604"/>
      <c r="AB133" s="602"/>
      <c r="AD133" s="604"/>
      <c r="AE133" s="604"/>
      <c r="AF133" s="606">
        <f t="shared" si="3"/>
        <v>0</v>
      </c>
      <c r="AG133" s="54" t="e">
        <f t="shared" si="2"/>
        <v>#DIV/0!</v>
      </c>
      <c r="AI133" s="604"/>
      <c r="AJ133" s="604"/>
      <c r="AK133" s="604"/>
      <c r="AL133" s="604"/>
      <c r="AM133" s="604"/>
      <c r="AN133" s="604"/>
      <c r="AO133" s="604"/>
      <c r="AP133" s="604"/>
      <c r="AR133" s="604"/>
      <c r="AS133" s="604"/>
      <c r="AT133" s="604"/>
      <c r="AU133" s="604"/>
      <c r="AV133" s="604"/>
      <c r="AW133" s="604"/>
      <c r="AX133" s="604"/>
      <c r="AY133" s="604"/>
    </row>
    <row r="134" spans="2:51" ht="15" x14ac:dyDescent="0.25">
      <c r="B134" s="604"/>
      <c r="C134" s="604"/>
      <c r="D134" s="604"/>
      <c r="E134" s="604"/>
      <c r="F134" s="604"/>
      <c r="G134" s="604"/>
      <c r="I134" s="604"/>
      <c r="J134" s="604"/>
      <c r="K134" s="604"/>
      <c r="L134" s="604"/>
      <c r="M134" s="604"/>
      <c r="N134" s="604"/>
      <c r="O134" s="604"/>
      <c r="P134" s="604"/>
      <c r="Q134" s="604"/>
      <c r="S134" s="604"/>
      <c r="T134" s="604"/>
      <c r="U134" s="604"/>
      <c r="V134" s="604"/>
      <c r="W134" s="604"/>
      <c r="X134" s="604"/>
      <c r="Y134" s="604"/>
      <c r="Z134" s="604"/>
      <c r="AB134" s="602"/>
      <c r="AD134" s="604"/>
      <c r="AE134" s="604"/>
      <c r="AF134" s="606">
        <f t="shared" si="3"/>
        <v>0</v>
      </c>
      <c r="AG134" s="54" t="e">
        <f t="shared" si="2"/>
        <v>#DIV/0!</v>
      </c>
      <c r="AI134" s="604"/>
      <c r="AJ134" s="604"/>
      <c r="AK134" s="604"/>
      <c r="AL134" s="604"/>
      <c r="AM134" s="604"/>
      <c r="AN134" s="604"/>
      <c r="AO134" s="604"/>
      <c r="AP134" s="604"/>
      <c r="AR134" s="604"/>
      <c r="AS134" s="604"/>
      <c r="AT134" s="604"/>
      <c r="AU134" s="604"/>
      <c r="AV134" s="604"/>
      <c r="AW134" s="604"/>
      <c r="AX134" s="604"/>
      <c r="AY134" s="604"/>
    </row>
    <row r="135" spans="2:51" ht="15" x14ac:dyDescent="0.25">
      <c r="B135" s="604"/>
      <c r="C135" s="604"/>
      <c r="D135" s="604"/>
      <c r="E135" s="604"/>
      <c r="F135" s="604"/>
      <c r="G135" s="604"/>
      <c r="I135" s="604"/>
      <c r="J135" s="604"/>
      <c r="K135" s="604"/>
      <c r="L135" s="604"/>
      <c r="M135" s="604"/>
      <c r="N135" s="604"/>
      <c r="O135" s="604"/>
      <c r="P135" s="604"/>
      <c r="Q135" s="604"/>
      <c r="S135" s="604"/>
      <c r="T135" s="604"/>
      <c r="U135" s="604"/>
      <c r="V135" s="604"/>
      <c r="W135" s="604"/>
      <c r="X135" s="604"/>
      <c r="Y135" s="604"/>
      <c r="Z135" s="604"/>
      <c r="AB135" s="602"/>
      <c r="AD135" s="604"/>
      <c r="AE135" s="604"/>
      <c r="AF135" s="606">
        <f t="shared" si="3"/>
        <v>0</v>
      </c>
      <c r="AG135" s="54" t="e">
        <f t="shared" si="2"/>
        <v>#DIV/0!</v>
      </c>
      <c r="AI135" s="604"/>
      <c r="AJ135" s="604"/>
      <c r="AK135" s="604"/>
      <c r="AL135" s="604"/>
      <c r="AM135" s="604"/>
      <c r="AN135" s="604"/>
      <c r="AO135" s="604"/>
      <c r="AP135" s="604"/>
      <c r="AR135" s="604"/>
      <c r="AS135" s="604"/>
      <c r="AT135" s="604"/>
      <c r="AU135" s="604"/>
      <c r="AV135" s="604"/>
      <c r="AW135" s="604"/>
      <c r="AX135" s="604"/>
      <c r="AY135" s="604"/>
    </row>
    <row r="136" spans="2:51" ht="15" x14ac:dyDescent="0.25">
      <c r="B136" s="604"/>
      <c r="C136" s="604"/>
      <c r="D136" s="604"/>
      <c r="E136" s="604"/>
      <c r="F136" s="604"/>
      <c r="G136" s="604"/>
      <c r="I136" s="604"/>
      <c r="J136" s="604"/>
      <c r="K136" s="604"/>
      <c r="L136" s="604"/>
      <c r="M136" s="604"/>
      <c r="N136" s="604"/>
      <c r="O136" s="604"/>
      <c r="P136" s="604"/>
      <c r="Q136" s="604"/>
      <c r="S136" s="604"/>
      <c r="T136" s="604"/>
      <c r="U136" s="604"/>
      <c r="V136" s="604"/>
      <c r="W136" s="604"/>
      <c r="X136" s="604"/>
      <c r="Y136" s="604"/>
      <c r="Z136" s="604"/>
      <c r="AB136" s="602"/>
      <c r="AD136" s="604"/>
      <c r="AE136" s="604"/>
      <c r="AF136" s="606">
        <f t="shared" si="3"/>
        <v>0</v>
      </c>
      <c r="AG136" s="54" t="e">
        <f t="shared" ref="AG136:AG157" si="4">AD136/AF136</f>
        <v>#DIV/0!</v>
      </c>
      <c r="AI136" s="604"/>
      <c r="AJ136" s="604"/>
      <c r="AK136" s="604"/>
      <c r="AL136" s="604"/>
      <c r="AM136" s="604"/>
      <c r="AN136" s="604"/>
      <c r="AO136" s="604"/>
      <c r="AP136" s="604"/>
      <c r="AR136" s="604"/>
      <c r="AS136" s="604"/>
      <c r="AT136" s="604"/>
      <c r="AU136" s="604"/>
      <c r="AV136" s="604"/>
      <c r="AW136" s="604"/>
      <c r="AX136" s="604"/>
      <c r="AY136" s="604"/>
    </row>
    <row r="137" spans="2:51" ht="15" x14ac:dyDescent="0.25">
      <c r="B137" s="604"/>
      <c r="C137" s="604"/>
      <c r="D137" s="604"/>
      <c r="E137" s="604"/>
      <c r="F137" s="604"/>
      <c r="G137" s="604"/>
      <c r="I137" s="604"/>
      <c r="J137" s="604"/>
      <c r="K137" s="604"/>
      <c r="L137" s="604"/>
      <c r="M137" s="604"/>
      <c r="N137" s="604"/>
      <c r="O137" s="604"/>
      <c r="P137" s="604"/>
      <c r="Q137" s="604"/>
      <c r="S137" s="604"/>
      <c r="T137" s="604"/>
      <c r="U137" s="604"/>
      <c r="V137" s="604"/>
      <c r="W137" s="604"/>
      <c r="X137" s="604"/>
      <c r="Y137" s="604"/>
      <c r="Z137" s="604"/>
      <c r="AB137" s="602"/>
      <c r="AD137" s="604"/>
      <c r="AE137" s="604"/>
      <c r="AF137" s="606">
        <f t="shared" ref="AF137:AF157" si="5">SUM(AD137:AE137)</f>
        <v>0</v>
      </c>
      <c r="AG137" s="54" t="e">
        <f t="shared" si="4"/>
        <v>#DIV/0!</v>
      </c>
      <c r="AI137" s="604"/>
      <c r="AJ137" s="604"/>
      <c r="AK137" s="604"/>
      <c r="AL137" s="604"/>
      <c r="AM137" s="604"/>
      <c r="AN137" s="604"/>
      <c r="AO137" s="604"/>
      <c r="AP137" s="604"/>
      <c r="AR137" s="604"/>
      <c r="AS137" s="604"/>
      <c r="AT137" s="604"/>
      <c r="AU137" s="604"/>
      <c r="AV137" s="604"/>
      <c r="AW137" s="604"/>
      <c r="AX137" s="604"/>
      <c r="AY137" s="604"/>
    </row>
    <row r="138" spans="2:51" ht="15" x14ac:dyDescent="0.25">
      <c r="B138" s="604"/>
      <c r="C138" s="604"/>
      <c r="D138" s="604"/>
      <c r="E138" s="604"/>
      <c r="F138" s="604"/>
      <c r="G138" s="604"/>
      <c r="I138" s="604"/>
      <c r="J138" s="604"/>
      <c r="K138" s="604"/>
      <c r="L138" s="604"/>
      <c r="M138" s="604"/>
      <c r="N138" s="604"/>
      <c r="O138" s="604"/>
      <c r="P138" s="604"/>
      <c r="Q138" s="604"/>
      <c r="S138" s="604"/>
      <c r="T138" s="604"/>
      <c r="U138" s="604"/>
      <c r="V138" s="604"/>
      <c r="W138" s="604"/>
      <c r="X138" s="604"/>
      <c r="Y138" s="604"/>
      <c r="Z138" s="604"/>
      <c r="AB138" s="602"/>
      <c r="AD138" s="604"/>
      <c r="AE138" s="604"/>
      <c r="AF138" s="606">
        <f t="shared" si="5"/>
        <v>0</v>
      </c>
      <c r="AG138" s="54" t="e">
        <f t="shared" si="4"/>
        <v>#DIV/0!</v>
      </c>
      <c r="AI138" s="604"/>
      <c r="AJ138" s="604"/>
      <c r="AK138" s="604"/>
      <c r="AL138" s="604"/>
      <c r="AM138" s="604"/>
      <c r="AN138" s="604"/>
      <c r="AO138" s="604"/>
      <c r="AP138" s="604"/>
      <c r="AR138" s="604"/>
      <c r="AS138" s="604"/>
      <c r="AT138" s="604"/>
      <c r="AU138" s="604"/>
      <c r="AV138" s="604"/>
      <c r="AW138" s="604"/>
      <c r="AX138" s="604"/>
      <c r="AY138" s="604"/>
    </row>
    <row r="139" spans="2:51" ht="15" x14ac:dyDescent="0.25">
      <c r="B139" s="604"/>
      <c r="C139" s="604"/>
      <c r="D139" s="604"/>
      <c r="E139" s="604"/>
      <c r="F139" s="604"/>
      <c r="G139" s="604"/>
      <c r="I139" s="604"/>
      <c r="J139" s="604"/>
      <c r="K139" s="604"/>
      <c r="L139" s="604"/>
      <c r="M139" s="604"/>
      <c r="N139" s="604"/>
      <c r="O139" s="604"/>
      <c r="P139" s="604"/>
      <c r="Q139" s="604"/>
      <c r="S139" s="604"/>
      <c r="T139" s="604"/>
      <c r="U139" s="604"/>
      <c r="V139" s="604"/>
      <c r="W139" s="604"/>
      <c r="X139" s="604"/>
      <c r="Y139" s="604"/>
      <c r="Z139" s="604"/>
      <c r="AB139" s="602"/>
      <c r="AD139" s="604"/>
      <c r="AE139" s="604"/>
      <c r="AF139" s="606">
        <f t="shared" si="5"/>
        <v>0</v>
      </c>
      <c r="AG139" s="54" t="e">
        <f t="shared" si="4"/>
        <v>#DIV/0!</v>
      </c>
      <c r="AI139" s="604"/>
      <c r="AJ139" s="604"/>
      <c r="AK139" s="604"/>
      <c r="AL139" s="604"/>
      <c r="AM139" s="604"/>
      <c r="AN139" s="604"/>
      <c r="AO139" s="604"/>
      <c r="AP139" s="604"/>
      <c r="AR139" s="604"/>
      <c r="AS139" s="604"/>
      <c r="AT139" s="604"/>
      <c r="AU139" s="604"/>
      <c r="AV139" s="604"/>
      <c r="AW139" s="604"/>
      <c r="AX139" s="604"/>
      <c r="AY139" s="604"/>
    </row>
    <row r="140" spans="2:51" ht="15" x14ac:dyDescent="0.25">
      <c r="B140" s="604"/>
      <c r="C140" s="604"/>
      <c r="D140" s="604"/>
      <c r="E140" s="604"/>
      <c r="F140" s="604"/>
      <c r="G140" s="604"/>
      <c r="I140" s="604"/>
      <c r="J140" s="604"/>
      <c r="K140" s="604"/>
      <c r="L140" s="604"/>
      <c r="M140" s="604"/>
      <c r="N140" s="604"/>
      <c r="O140" s="604"/>
      <c r="P140" s="604"/>
      <c r="Q140" s="604"/>
      <c r="S140" s="604"/>
      <c r="T140" s="604"/>
      <c r="U140" s="604"/>
      <c r="V140" s="604"/>
      <c r="W140" s="604"/>
      <c r="X140" s="604"/>
      <c r="Y140" s="604"/>
      <c r="Z140" s="604"/>
      <c r="AB140" s="602"/>
      <c r="AD140" s="604"/>
      <c r="AE140" s="604"/>
      <c r="AF140" s="606">
        <f t="shared" si="5"/>
        <v>0</v>
      </c>
      <c r="AG140" s="54" t="e">
        <f t="shared" si="4"/>
        <v>#DIV/0!</v>
      </c>
      <c r="AI140" s="604"/>
      <c r="AJ140" s="604"/>
      <c r="AK140" s="604"/>
      <c r="AL140" s="604"/>
      <c r="AM140" s="604"/>
      <c r="AN140" s="604"/>
      <c r="AO140" s="604"/>
      <c r="AP140" s="604"/>
      <c r="AR140" s="604"/>
      <c r="AS140" s="604"/>
      <c r="AT140" s="604"/>
      <c r="AU140" s="604"/>
      <c r="AV140" s="604"/>
      <c r="AW140" s="604"/>
      <c r="AX140" s="604"/>
      <c r="AY140" s="604"/>
    </row>
    <row r="141" spans="2:51" ht="15" x14ac:dyDescent="0.25">
      <c r="B141" s="604"/>
      <c r="C141" s="604"/>
      <c r="D141" s="604"/>
      <c r="E141" s="604"/>
      <c r="F141" s="604"/>
      <c r="G141" s="604"/>
      <c r="I141" s="604"/>
      <c r="J141" s="604"/>
      <c r="K141" s="604"/>
      <c r="L141" s="604"/>
      <c r="M141" s="604"/>
      <c r="N141" s="604"/>
      <c r="O141" s="604"/>
      <c r="P141" s="604"/>
      <c r="Q141" s="604"/>
      <c r="S141" s="604"/>
      <c r="T141" s="604"/>
      <c r="U141" s="604"/>
      <c r="V141" s="604"/>
      <c r="W141" s="604"/>
      <c r="X141" s="604"/>
      <c r="Y141" s="604"/>
      <c r="Z141" s="604"/>
      <c r="AB141" s="602"/>
      <c r="AD141" s="604"/>
      <c r="AE141" s="604"/>
      <c r="AF141" s="606">
        <f t="shared" si="5"/>
        <v>0</v>
      </c>
      <c r="AG141" s="54" t="e">
        <f t="shared" si="4"/>
        <v>#DIV/0!</v>
      </c>
      <c r="AI141" s="604"/>
      <c r="AJ141" s="604"/>
      <c r="AK141" s="604"/>
      <c r="AL141" s="604"/>
      <c r="AM141" s="604"/>
      <c r="AN141" s="604"/>
      <c r="AO141" s="604"/>
      <c r="AP141" s="604"/>
      <c r="AR141" s="604"/>
      <c r="AS141" s="604"/>
      <c r="AT141" s="604"/>
      <c r="AU141" s="604"/>
      <c r="AV141" s="604"/>
      <c r="AW141" s="604"/>
      <c r="AX141" s="604"/>
      <c r="AY141" s="604"/>
    </row>
    <row r="142" spans="2:51" ht="15" x14ac:dyDescent="0.25">
      <c r="B142" s="604"/>
      <c r="C142" s="604"/>
      <c r="D142" s="604"/>
      <c r="E142" s="604"/>
      <c r="F142" s="604"/>
      <c r="G142" s="604"/>
      <c r="I142" s="604"/>
      <c r="J142" s="604"/>
      <c r="K142" s="604"/>
      <c r="L142" s="604"/>
      <c r="M142" s="604"/>
      <c r="N142" s="604"/>
      <c r="O142" s="604"/>
      <c r="P142" s="604"/>
      <c r="Q142" s="604"/>
      <c r="S142" s="604"/>
      <c r="T142" s="604"/>
      <c r="U142" s="604"/>
      <c r="V142" s="604"/>
      <c r="W142" s="604"/>
      <c r="X142" s="604"/>
      <c r="Y142" s="604"/>
      <c r="Z142" s="604"/>
      <c r="AB142" s="602"/>
      <c r="AD142" s="604"/>
      <c r="AE142" s="604"/>
      <c r="AF142" s="606">
        <f t="shared" si="5"/>
        <v>0</v>
      </c>
      <c r="AG142" s="54" t="e">
        <f t="shared" si="4"/>
        <v>#DIV/0!</v>
      </c>
      <c r="AI142" s="604"/>
      <c r="AJ142" s="604"/>
      <c r="AK142" s="604"/>
      <c r="AL142" s="604"/>
      <c r="AM142" s="604"/>
      <c r="AN142" s="604"/>
      <c r="AO142" s="604"/>
      <c r="AP142" s="604"/>
      <c r="AR142" s="604"/>
      <c r="AS142" s="604"/>
      <c r="AT142" s="604"/>
      <c r="AU142" s="604"/>
      <c r="AV142" s="604"/>
      <c r="AW142" s="604"/>
      <c r="AX142" s="604"/>
      <c r="AY142" s="604"/>
    </row>
    <row r="143" spans="2:51" ht="15" x14ac:dyDescent="0.25">
      <c r="B143" s="604"/>
      <c r="C143" s="604"/>
      <c r="D143" s="604"/>
      <c r="E143" s="604"/>
      <c r="F143" s="604"/>
      <c r="G143" s="604"/>
      <c r="I143" s="604"/>
      <c r="J143" s="604"/>
      <c r="K143" s="604"/>
      <c r="L143" s="604"/>
      <c r="M143" s="604"/>
      <c r="N143" s="604"/>
      <c r="O143" s="604"/>
      <c r="P143" s="604"/>
      <c r="Q143" s="604"/>
      <c r="S143" s="604"/>
      <c r="T143" s="604"/>
      <c r="U143" s="604"/>
      <c r="V143" s="604"/>
      <c r="W143" s="604"/>
      <c r="X143" s="604"/>
      <c r="Y143" s="604"/>
      <c r="Z143" s="604"/>
      <c r="AB143" s="602"/>
      <c r="AD143" s="604"/>
      <c r="AE143" s="604"/>
      <c r="AF143" s="606">
        <f t="shared" si="5"/>
        <v>0</v>
      </c>
      <c r="AG143" s="54" t="e">
        <f t="shared" si="4"/>
        <v>#DIV/0!</v>
      </c>
      <c r="AI143" s="604"/>
      <c r="AJ143" s="604"/>
      <c r="AK143" s="604"/>
      <c r="AL143" s="604"/>
      <c r="AM143" s="604"/>
      <c r="AN143" s="604"/>
      <c r="AO143" s="604"/>
      <c r="AP143" s="604"/>
      <c r="AR143" s="604"/>
      <c r="AS143" s="604"/>
      <c r="AT143" s="604"/>
      <c r="AU143" s="604"/>
      <c r="AV143" s="604"/>
      <c r="AW143" s="604"/>
      <c r="AX143" s="604"/>
      <c r="AY143" s="604"/>
    </row>
    <row r="144" spans="2:51" ht="15" x14ac:dyDescent="0.25">
      <c r="B144" s="604"/>
      <c r="C144" s="604"/>
      <c r="D144" s="604"/>
      <c r="E144" s="604"/>
      <c r="F144" s="604"/>
      <c r="G144" s="604"/>
      <c r="I144" s="604"/>
      <c r="J144" s="604"/>
      <c r="K144" s="604"/>
      <c r="L144" s="604"/>
      <c r="M144" s="604"/>
      <c r="N144" s="604"/>
      <c r="O144" s="604"/>
      <c r="P144" s="604"/>
      <c r="Q144" s="604"/>
      <c r="S144" s="604"/>
      <c r="T144" s="604"/>
      <c r="U144" s="604"/>
      <c r="V144" s="604"/>
      <c r="W144" s="604"/>
      <c r="X144" s="604"/>
      <c r="Y144" s="604"/>
      <c r="Z144" s="604"/>
      <c r="AB144" s="602"/>
      <c r="AD144" s="604"/>
      <c r="AE144" s="604"/>
      <c r="AF144" s="606">
        <f t="shared" si="5"/>
        <v>0</v>
      </c>
      <c r="AG144" s="54" t="e">
        <f t="shared" si="4"/>
        <v>#DIV/0!</v>
      </c>
      <c r="AI144" s="604"/>
      <c r="AJ144" s="604"/>
      <c r="AK144" s="604"/>
      <c r="AL144" s="604"/>
      <c r="AM144" s="604"/>
      <c r="AN144" s="604"/>
      <c r="AO144" s="604"/>
      <c r="AP144" s="604"/>
      <c r="AR144" s="604"/>
      <c r="AS144" s="604"/>
      <c r="AT144" s="604"/>
      <c r="AU144" s="604"/>
      <c r="AV144" s="604"/>
      <c r="AW144" s="604"/>
      <c r="AX144" s="604"/>
      <c r="AY144" s="604"/>
    </row>
    <row r="145" spans="2:51" ht="15" x14ac:dyDescent="0.25">
      <c r="B145" s="604"/>
      <c r="C145" s="604"/>
      <c r="D145" s="604"/>
      <c r="E145" s="604"/>
      <c r="F145" s="604"/>
      <c r="G145" s="604"/>
      <c r="I145" s="604"/>
      <c r="J145" s="604"/>
      <c r="K145" s="604"/>
      <c r="L145" s="604"/>
      <c r="M145" s="604"/>
      <c r="N145" s="604"/>
      <c r="O145" s="604"/>
      <c r="P145" s="604"/>
      <c r="Q145" s="604"/>
      <c r="S145" s="604"/>
      <c r="T145" s="604"/>
      <c r="U145" s="604"/>
      <c r="V145" s="604"/>
      <c r="W145" s="604"/>
      <c r="X145" s="604"/>
      <c r="Y145" s="604"/>
      <c r="Z145" s="604"/>
      <c r="AB145" s="602"/>
      <c r="AD145" s="604"/>
      <c r="AE145" s="604"/>
      <c r="AF145" s="606">
        <f t="shared" si="5"/>
        <v>0</v>
      </c>
      <c r="AG145" s="54" t="e">
        <f t="shared" si="4"/>
        <v>#DIV/0!</v>
      </c>
      <c r="AI145" s="604"/>
      <c r="AJ145" s="604"/>
      <c r="AK145" s="604"/>
      <c r="AL145" s="604"/>
      <c r="AM145" s="604"/>
      <c r="AN145" s="604"/>
      <c r="AO145" s="604"/>
      <c r="AP145" s="604"/>
      <c r="AR145" s="604"/>
      <c r="AS145" s="604"/>
      <c r="AT145" s="604"/>
      <c r="AU145" s="604"/>
      <c r="AV145" s="604"/>
      <c r="AW145" s="604"/>
      <c r="AX145" s="604"/>
      <c r="AY145" s="604"/>
    </row>
    <row r="146" spans="2:51" ht="15" x14ac:dyDescent="0.25">
      <c r="B146" s="604"/>
      <c r="C146" s="604"/>
      <c r="D146" s="604"/>
      <c r="E146" s="604"/>
      <c r="F146" s="604"/>
      <c r="G146" s="604"/>
      <c r="I146" s="604"/>
      <c r="J146" s="604"/>
      <c r="K146" s="604"/>
      <c r="L146" s="604"/>
      <c r="M146" s="604"/>
      <c r="N146" s="604"/>
      <c r="O146" s="604"/>
      <c r="P146" s="604"/>
      <c r="Q146" s="604"/>
      <c r="S146" s="604"/>
      <c r="T146" s="604"/>
      <c r="U146" s="604"/>
      <c r="V146" s="604"/>
      <c r="W146" s="604"/>
      <c r="X146" s="604"/>
      <c r="Y146" s="604"/>
      <c r="Z146" s="604"/>
      <c r="AB146" s="602"/>
      <c r="AD146" s="604"/>
      <c r="AE146" s="604"/>
      <c r="AF146" s="606">
        <f t="shared" si="5"/>
        <v>0</v>
      </c>
      <c r="AG146" s="54" t="e">
        <f t="shared" si="4"/>
        <v>#DIV/0!</v>
      </c>
      <c r="AI146" s="604"/>
      <c r="AJ146" s="604"/>
      <c r="AK146" s="604"/>
      <c r="AL146" s="604"/>
      <c r="AM146" s="604"/>
      <c r="AN146" s="604"/>
      <c r="AO146" s="604"/>
      <c r="AP146" s="604"/>
      <c r="AR146" s="604"/>
      <c r="AS146" s="604"/>
      <c r="AT146" s="604"/>
      <c r="AU146" s="604"/>
      <c r="AV146" s="604"/>
      <c r="AW146" s="604"/>
      <c r="AX146" s="604"/>
      <c r="AY146" s="604"/>
    </row>
    <row r="147" spans="2:51" ht="15" x14ac:dyDescent="0.25">
      <c r="B147" s="604"/>
      <c r="C147" s="604"/>
      <c r="D147" s="604"/>
      <c r="E147" s="604"/>
      <c r="F147" s="604"/>
      <c r="G147" s="604"/>
      <c r="I147" s="604"/>
      <c r="J147" s="604"/>
      <c r="K147" s="604"/>
      <c r="L147" s="604"/>
      <c r="M147" s="604"/>
      <c r="N147" s="604"/>
      <c r="O147" s="604"/>
      <c r="P147" s="604"/>
      <c r="Q147" s="604"/>
      <c r="S147" s="604"/>
      <c r="T147" s="604"/>
      <c r="U147" s="604"/>
      <c r="V147" s="604"/>
      <c r="W147" s="604"/>
      <c r="X147" s="604"/>
      <c r="Y147" s="604"/>
      <c r="Z147" s="604"/>
      <c r="AB147" s="602"/>
      <c r="AD147" s="604"/>
      <c r="AE147" s="604"/>
      <c r="AF147" s="606">
        <f t="shared" si="5"/>
        <v>0</v>
      </c>
      <c r="AG147" s="54" t="e">
        <f t="shared" si="4"/>
        <v>#DIV/0!</v>
      </c>
      <c r="AI147" s="604"/>
      <c r="AJ147" s="604"/>
      <c r="AK147" s="604"/>
      <c r="AL147" s="604"/>
      <c r="AM147" s="604"/>
      <c r="AN147" s="604"/>
      <c r="AO147" s="604"/>
      <c r="AP147" s="604"/>
      <c r="AR147" s="604"/>
      <c r="AS147" s="604"/>
      <c r="AT147" s="604"/>
      <c r="AU147" s="604"/>
      <c r="AV147" s="604"/>
      <c r="AW147" s="604"/>
      <c r="AX147" s="604"/>
      <c r="AY147" s="604"/>
    </row>
    <row r="148" spans="2:51" ht="15" x14ac:dyDescent="0.25">
      <c r="B148" s="604"/>
      <c r="C148" s="604"/>
      <c r="D148" s="604"/>
      <c r="E148" s="604"/>
      <c r="F148" s="604"/>
      <c r="G148" s="604"/>
      <c r="I148" s="604"/>
      <c r="J148" s="604"/>
      <c r="K148" s="604"/>
      <c r="L148" s="604"/>
      <c r="M148" s="604"/>
      <c r="N148" s="604"/>
      <c r="O148" s="604"/>
      <c r="P148" s="604"/>
      <c r="Q148" s="604"/>
      <c r="S148" s="604"/>
      <c r="T148" s="604"/>
      <c r="U148" s="604"/>
      <c r="V148" s="604"/>
      <c r="W148" s="604"/>
      <c r="X148" s="604"/>
      <c r="Y148" s="604"/>
      <c r="Z148" s="604"/>
      <c r="AB148" s="602"/>
      <c r="AD148" s="604"/>
      <c r="AE148" s="604"/>
      <c r="AF148" s="606">
        <f t="shared" si="5"/>
        <v>0</v>
      </c>
      <c r="AG148" s="54" t="e">
        <f t="shared" si="4"/>
        <v>#DIV/0!</v>
      </c>
      <c r="AI148" s="604"/>
      <c r="AJ148" s="604"/>
      <c r="AK148" s="604"/>
      <c r="AL148" s="604"/>
      <c r="AM148" s="604"/>
      <c r="AN148" s="604"/>
      <c r="AO148" s="604"/>
      <c r="AP148" s="604"/>
      <c r="AR148" s="604"/>
      <c r="AS148" s="604"/>
      <c r="AT148" s="604"/>
      <c r="AU148" s="604"/>
      <c r="AV148" s="604"/>
      <c r="AW148" s="604"/>
      <c r="AX148" s="604"/>
      <c r="AY148" s="604"/>
    </row>
    <row r="149" spans="2:51" ht="15" x14ac:dyDescent="0.25">
      <c r="B149" s="604"/>
      <c r="C149" s="604"/>
      <c r="D149" s="604"/>
      <c r="E149" s="604"/>
      <c r="F149" s="604"/>
      <c r="G149" s="604"/>
      <c r="I149" s="604"/>
      <c r="J149" s="604"/>
      <c r="K149" s="604"/>
      <c r="L149" s="604"/>
      <c r="M149" s="604"/>
      <c r="N149" s="604"/>
      <c r="O149" s="604"/>
      <c r="P149" s="604"/>
      <c r="Q149" s="604"/>
      <c r="S149" s="604"/>
      <c r="T149" s="604"/>
      <c r="U149" s="604"/>
      <c r="V149" s="604"/>
      <c r="W149" s="604"/>
      <c r="X149" s="604"/>
      <c r="Y149" s="604"/>
      <c r="Z149" s="604"/>
      <c r="AB149" s="602"/>
      <c r="AD149" s="604"/>
      <c r="AE149" s="604"/>
      <c r="AF149" s="606">
        <f t="shared" si="5"/>
        <v>0</v>
      </c>
      <c r="AG149" s="54" t="e">
        <f t="shared" si="4"/>
        <v>#DIV/0!</v>
      </c>
      <c r="AI149" s="604"/>
      <c r="AJ149" s="604"/>
      <c r="AK149" s="604"/>
      <c r="AL149" s="604"/>
      <c r="AM149" s="604"/>
      <c r="AN149" s="604"/>
      <c r="AO149" s="604"/>
      <c r="AP149" s="604"/>
      <c r="AR149" s="604"/>
      <c r="AS149" s="604"/>
      <c r="AT149" s="604"/>
      <c r="AU149" s="604"/>
      <c r="AV149" s="604"/>
      <c r="AW149" s="604"/>
      <c r="AX149" s="604"/>
      <c r="AY149" s="604"/>
    </row>
    <row r="150" spans="2:51" ht="15" x14ac:dyDescent="0.25">
      <c r="B150" s="604"/>
      <c r="C150" s="604"/>
      <c r="D150" s="604"/>
      <c r="E150" s="604"/>
      <c r="F150" s="604"/>
      <c r="G150" s="604"/>
      <c r="I150" s="604"/>
      <c r="J150" s="604"/>
      <c r="K150" s="604"/>
      <c r="L150" s="604"/>
      <c r="M150" s="604"/>
      <c r="N150" s="604"/>
      <c r="O150" s="604"/>
      <c r="P150" s="604"/>
      <c r="Q150" s="604"/>
      <c r="S150" s="604"/>
      <c r="T150" s="604"/>
      <c r="U150" s="604"/>
      <c r="V150" s="604"/>
      <c r="W150" s="604"/>
      <c r="X150" s="604"/>
      <c r="Y150" s="604"/>
      <c r="Z150" s="604"/>
      <c r="AB150" s="602"/>
      <c r="AD150" s="604"/>
      <c r="AE150" s="604"/>
      <c r="AF150" s="606">
        <f t="shared" si="5"/>
        <v>0</v>
      </c>
      <c r="AG150" s="54" t="e">
        <f t="shared" si="4"/>
        <v>#DIV/0!</v>
      </c>
      <c r="AI150" s="604"/>
      <c r="AJ150" s="604"/>
      <c r="AK150" s="604"/>
      <c r="AL150" s="604"/>
      <c r="AM150" s="604"/>
      <c r="AN150" s="604"/>
      <c r="AO150" s="604"/>
      <c r="AP150" s="604"/>
      <c r="AR150" s="604"/>
      <c r="AS150" s="604"/>
      <c r="AT150" s="604"/>
      <c r="AU150" s="604"/>
      <c r="AV150" s="604"/>
      <c r="AW150" s="604"/>
      <c r="AX150" s="604"/>
      <c r="AY150" s="604"/>
    </row>
    <row r="151" spans="2:51" ht="15" x14ac:dyDescent="0.25">
      <c r="B151" s="604"/>
      <c r="C151" s="604"/>
      <c r="D151" s="604"/>
      <c r="E151" s="604"/>
      <c r="F151" s="604"/>
      <c r="G151" s="604"/>
      <c r="I151" s="604"/>
      <c r="J151" s="604"/>
      <c r="K151" s="604"/>
      <c r="L151" s="604"/>
      <c r="M151" s="604"/>
      <c r="N151" s="604"/>
      <c r="O151" s="604"/>
      <c r="P151" s="604"/>
      <c r="Q151" s="604"/>
      <c r="S151" s="604"/>
      <c r="T151" s="604"/>
      <c r="U151" s="604"/>
      <c r="V151" s="604"/>
      <c r="W151" s="604"/>
      <c r="X151" s="604"/>
      <c r="Y151" s="604"/>
      <c r="Z151" s="604"/>
      <c r="AB151" s="602"/>
      <c r="AD151" s="604"/>
      <c r="AE151" s="604"/>
      <c r="AF151" s="606">
        <f t="shared" si="5"/>
        <v>0</v>
      </c>
      <c r="AG151" s="54" t="e">
        <f t="shared" si="4"/>
        <v>#DIV/0!</v>
      </c>
      <c r="AI151" s="604"/>
      <c r="AJ151" s="604"/>
      <c r="AK151" s="604"/>
      <c r="AL151" s="604"/>
      <c r="AM151" s="604"/>
      <c r="AN151" s="604"/>
      <c r="AO151" s="604"/>
      <c r="AP151" s="604"/>
      <c r="AR151" s="604"/>
      <c r="AS151" s="604"/>
      <c r="AT151" s="604"/>
      <c r="AU151" s="604"/>
      <c r="AV151" s="604"/>
      <c r="AW151" s="604"/>
      <c r="AX151" s="604"/>
      <c r="AY151" s="604"/>
    </row>
    <row r="152" spans="2:51" ht="15" x14ac:dyDescent="0.25">
      <c r="B152" s="604"/>
      <c r="C152" s="604"/>
      <c r="D152" s="604"/>
      <c r="E152" s="604"/>
      <c r="F152" s="604"/>
      <c r="G152" s="604"/>
      <c r="I152" s="604"/>
      <c r="J152" s="604"/>
      <c r="K152" s="604"/>
      <c r="L152" s="604"/>
      <c r="M152" s="604"/>
      <c r="N152" s="604"/>
      <c r="O152" s="604"/>
      <c r="P152" s="604"/>
      <c r="Q152" s="604"/>
      <c r="S152" s="604"/>
      <c r="T152" s="604"/>
      <c r="U152" s="604"/>
      <c r="V152" s="604"/>
      <c r="W152" s="604"/>
      <c r="X152" s="604"/>
      <c r="Y152" s="604"/>
      <c r="Z152" s="604"/>
      <c r="AB152" s="602"/>
      <c r="AD152" s="604"/>
      <c r="AE152" s="604"/>
      <c r="AF152" s="606">
        <f t="shared" si="5"/>
        <v>0</v>
      </c>
      <c r="AG152" s="54" t="e">
        <f t="shared" si="4"/>
        <v>#DIV/0!</v>
      </c>
      <c r="AI152" s="604"/>
      <c r="AJ152" s="604"/>
      <c r="AK152" s="604"/>
      <c r="AL152" s="604"/>
      <c r="AM152" s="604"/>
      <c r="AN152" s="604"/>
      <c r="AO152" s="604"/>
      <c r="AP152" s="604"/>
      <c r="AR152" s="604"/>
      <c r="AS152" s="604"/>
      <c r="AT152" s="604"/>
      <c r="AU152" s="604"/>
      <c r="AV152" s="604"/>
      <c r="AW152" s="604"/>
      <c r="AX152" s="604"/>
      <c r="AY152" s="604"/>
    </row>
    <row r="153" spans="2:51" ht="15" x14ac:dyDescent="0.25">
      <c r="B153" s="604"/>
      <c r="C153" s="604"/>
      <c r="D153" s="604"/>
      <c r="E153" s="604"/>
      <c r="F153" s="604"/>
      <c r="G153" s="604"/>
      <c r="I153" s="604"/>
      <c r="J153" s="604"/>
      <c r="K153" s="604"/>
      <c r="L153" s="604"/>
      <c r="M153" s="604"/>
      <c r="N153" s="604"/>
      <c r="O153" s="604"/>
      <c r="P153" s="604"/>
      <c r="Q153" s="604"/>
      <c r="S153" s="604"/>
      <c r="T153" s="604"/>
      <c r="U153" s="604"/>
      <c r="V153" s="604"/>
      <c r="W153" s="604"/>
      <c r="X153" s="604"/>
      <c r="Y153" s="604"/>
      <c r="Z153" s="604"/>
      <c r="AB153" s="602"/>
      <c r="AD153" s="604"/>
      <c r="AE153" s="604"/>
      <c r="AF153" s="606">
        <f t="shared" si="5"/>
        <v>0</v>
      </c>
      <c r="AG153" s="54" t="e">
        <f t="shared" si="4"/>
        <v>#DIV/0!</v>
      </c>
      <c r="AI153" s="604"/>
      <c r="AJ153" s="604"/>
      <c r="AK153" s="604"/>
      <c r="AL153" s="604"/>
      <c r="AM153" s="604"/>
      <c r="AN153" s="604"/>
      <c r="AO153" s="604"/>
      <c r="AP153" s="604"/>
      <c r="AR153" s="604"/>
      <c r="AS153" s="604"/>
      <c r="AT153" s="604"/>
      <c r="AU153" s="604"/>
      <c r="AV153" s="604"/>
      <c r="AW153" s="604"/>
      <c r="AX153" s="604"/>
      <c r="AY153" s="604"/>
    </row>
    <row r="154" spans="2:51" ht="15" x14ac:dyDescent="0.25">
      <c r="B154" s="604"/>
      <c r="C154" s="604"/>
      <c r="D154" s="604"/>
      <c r="E154" s="604"/>
      <c r="F154" s="604"/>
      <c r="G154" s="604"/>
      <c r="I154" s="604"/>
      <c r="J154" s="604"/>
      <c r="K154" s="604"/>
      <c r="L154" s="604"/>
      <c r="M154" s="604"/>
      <c r="N154" s="604"/>
      <c r="O154" s="604"/>
      <c r="P154" s="604"/>
      <c r="Q154" s="604"/>
      <c r="S154" s="604"/>
      <c r="T154" s="604"/>
      <c r="U154" s="604"/>
      <c r="V154" s="604"/>
      <c r="W154" s="604"/>
      <c r="X154" s="604"/>
      <c r="Y154" s="604"/>
      <c r="Z154" s="604"/>
      <c r="AB154" s="602"/>
      <c r="AD154" s="604"/>
      <c r="AE154" s="604"/>
      <c r="AF154" s="606">
        <f t="shared" si="5"/>
        <v>0</v>
      </c>
      <c r="AG154" s="54" t="e">
        <f t="shared" si="4"/>
        <v>#DIV/0!</v>
      </c>
      <c r="AI154" s="604"/>
      <c r="AJ154" s="604"/>
      <c r="AK154" s="604"/>
      <c r="AL154" s="604"/>
      <c r="AM154" s="604"/>
      <c r="AN154" s="604"/>
      <c r="AO154" s="604"/>
      <c r="AP154" s="604"/>
      <c r="AR154" s="604"/>
      <c r="AS154" s="604"/>
      <c r="AT154" s="604"/>
      <c r="AU154" s="604"/>
      <c r="AV154" s="604"/>
      <c r="AW154" s="604"/>
      <c r="AX154" s="604"/>
      <c r="AY154" s="604"/>
    </row>
    <row r="155" spans="2:51" ht="15" x14ac:dyDescent="0.25">
      <c r="B155" s="604"/>
      <c r="C155" s="604"/>
      <c r="D155" s="604"/>
      <c r="E155" s="604"/>
      <c r="F155" s="604"/>
      <c r="G155" s="604"/>
      <c r="I155" s="604"/>
      <c r="J155" s="604"/>
      <c r="K155" s="604"/>
      <c r="L155" s="604"/>
      <c r="M155" s="604"/>
      <c r="N155" s="604"/>
      <c r="O155" s="604"/>
      <c r="P155" s="604"/>
      <c r="Q155" s="604"/>
      <c r="S155" s="604"/>
      <c r="T155" s="604"/>
      <c r="U155" s="604"/>
      <c r="V155" s="604"/>
      <c r="W155" s="604"/>
      <c r="X155" s="604"/>
      <c r="Y155" s="604"/>
      <c r="Z155" s="604"/>
      <c r="AB155" s="602"/>
      <c r="AD155" s="604"/>
      <c r="AE155" s="604"/>
      <c r="AF155" s="606">
        <f t="shared" si="5"/>
        <v>0</v>
      </c>
      <c r="AG155" s="54" t="e">
        <f t="shared" si="4"/>
        <v>#DIV/0!</v>
      </c>
      <c r="AI155" s="604"/>
      <c r="AJ155" s="604"/>
      <c r="AK155" s="604"/>
      <c r="AL155" s="604"/>
      <c r="AM155" s="604"/>
      <c r="AN155" s="604"/>
      <c r="AO155" s="604"/>
      <c r="AP155" s="604"/>
      <c r="AR155" s="604"/>
      <c r="AS155" s="604"/>
      <c r="AT155" s="604"/>
      <c r="AU155" s="604"/>
      <c r="AV155" s="604"/>
      <c r="AW155" s="604"/>
      <c r="AX155" s="604"/>
      <c r="AY155" s="604"/>
    </row>
    <row r="156" spans="2:51" ht="15" x14ac:dyDescent="0.25">
      <c r="B156" s="604"/>
      <c r="C156" s="604"/>
      <c r="D156" s="604"/>
      <c r="E156" s="604"/>
      <c r="F156" s="604"/>
      <c r="G156" s="604"/>
      <c r="I156" s="604"/>
      <c r="J156" s="604"/>
      <c r="K156" s="604"/>
      <c r="L156" s="604"/>
      <c r="M156" s="604"/>
      <c r="N156" s="604"/>
      <c r="O156" s="604"/>
      <c r="P156" s="604"/>
      <c r="Q156" s="604"/>
      <c r="S156" s="604"/>
      <c r="T156" s="604"/>
      <c r="U156" s="604"/>
      <c r="V156" s="604"/>
      <c r="W156" s="604"/>
      <c r="X156" s="604"/>
      <c r="Y156" s="604"/>
      <c r="Z156" s="604"/>
      <c r="AB156" s="602"/>
      <c r="AD156" s="604"/>
      <c r="AE156" s="604"/>
      <c r="AF156" s="606">
        <f t="shared" si="5"/>
        <v>0</v>
      </c>
      <c r="AG156" s="54" t="e">
        <f t="shared" si="4"/>
        <v>#DIV/0!</v>
      </c>
      <c r="AI156" s="604"/>
      <c r="AJ156" s="604"/>
      <c r="AK156" s="604"/>
      <c r="AL156" s="604"/>
      <c r="AM156" s="604"/>
      <c r="AN156" s="604"/>
      <c r="AO156" s="604"/>
      <c r="AP156" s="604"/>
      <c r="AR156" s="604"/>
      <c r="AS156" s="604"/>
      <c r="AT156" s="604"/>
      <c r="AU156" s="604"/>
      <c r="AV156" s="604"/>
      <c r="AW156" s="604"/>
      <c r="AX156" s="604"/>
      <c r="AY156" s="604"/>
    </row>
    <row r="157" spans="2:51" ht="15" x14ac:dyDescent="0.25">
      <c r="B157" s="604"/>
      <c r="C157" s="604"/>
      <c r="D157" s="604"/>
      <c r="E157" s="604"/>
      <c r="F157" s="604"/>
      <c r="G157" s="604"/>
      <c r="I157" s="604"/>
      <c r="J157" s="604"/>
      <c r="K157" s="604"/>
      <c r="L157" s="604"/>
      <c r="M157" s="604"/>
      <c r="N157" s="604"/>
      <c r="O157" s="604"/>
      <c r="P157" s="604"/>
      <c r="Q157" s="604"/>
      <c r="S157" s="604"/>
      <c r="T157" s="604"/>
      <c r="U157" s="604"/>
      <c r="V157" s="604"/>
      <c r="W157" s="604"/>
      <c r="X157" s="604"/>
      <c r="Y157" s="604"/>
      <c r="Z157" s="604"/>
      <c r="AB157" s="602"/>
      <c r="AD157" s="604"/>
      <c r="AE157" s="604"/>
      <c r="AF157" s="606">
        <f t="shared" si="5"/>
        <v>0</v>
      </c>
      <c r="AG157" s="54" t="e">
        <f t="shared" si="4"/>
        <v>#DIV/0!</v>
      </c>
      <c r="AI157" s="604"/>
      <c r="AJ157" s="604"/>
      <c r="AK157" s="604"/>
      <c r="AL157" s="604"/>
      <c r="AM157" s="604"/>
      <c r="AN157" s="604"/>
      <c r="AO157" s="604"/>
      <c r="AP157" s="604"/>
      <c r="AR157" s="604"/>
      <c r="AS157" s="604"/>
      <c r="AT157" s="604"/>
      <c r="AU157" s="604"/>
      <c r="AV157" s="604"/>
      <c r="AW157" s="604"/>
      <c r="AX157" s="604"/>
      <c r="AY157" s="604"/>
    </row>
  </sheetData>
  <mergeCells count="22">
    <mergeCell ref="AD5:AD7"/>
    <mergeCell ref="AE5:AE7"/>
    <mergeCell ref="AF5:AF7"/>
    <mergeCell ref="AG5:AG7"/>
    <mergeCell ref="AI5:AP5"/>
    <mergeCell ref="AR5:AY5"/>
    <mergeCell ref="AI6:AJ6"/>
    <mergeCell ref="AK6:AO6"/>
    <mergeCell ref="AR6:AS6"/>
    <mergeCell ref="AT6:AX6"/>
    <mergeCell ref="AB5:AB7"/>
    <mergeCell ref="B5:B7"/>
    <mergeCell ref="C5:C7"/>
    <mergeCell ref="D5:D7"/>
    <mergeCell ref="E5:E7"/>
    <mergeCell ref="F5:F7"/>
    <mergeCell ref="G5:G7"/>
    <mergeCell ref="I5:I7"/>
    <mergeCell ref="J5:J7"/>
    <mergeCell ref="K5:Q6"/>
    <mergeCell ref="S5:S7"/>
    <mergeCell ref="T5:Z6"/>
  </mergeCells>
  <dataValidations count="1">
    <dataValidation type="list" allowBlank="1" showInputMessage="1" showErrorMessage="1" sqref="AB8:AB157" xr:uid="{E854B769-4F70-421B-A245-7AD50755E77E}">
      <formula1>#REF!</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7bd4f93-9d1b-43f6-a282-57fc91a0d152">
      <Terms xmlns="http://schemas.microsoft.com/office/infopath/2007/PartnerControls"/>
    </lcf76f155ced4ddcb4097134ff3c332f>
    <TaxCatchAll xmlns="71c95305-930c-4d63-9794-2d64434305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4DD18A57545C43AA1544940FC64A16" ma:contentTypeVersion="13" ma:contentTypeDescription="Create a new document." ma:contentTypeScope="" ma:versionID="711eea6f244daca95eee90af638bb483">
  <xsd:schema xmlns:xsd="http://www.w3.org/2001/XMLSchema" xmlns:xs="http://www.w3.org/2001/XMLSchema" xmlns:p="http://schemas.microsoft.com/office/2006/metadata/properties" xmlns:ns2="d7bd4f93-9d1b-43f6-a282-57fc91a0d152" xmlns:ns3="71c95305-930c-4d63-9794-2d644343057c" targetNamespace="http://schemas.microsoft.com/office/2006/metadata/properties" ma:root="true" ma:fieldsID="652b9c51277bfa61e474c747073b762a" ns2:_="" ns3:_="">
    <xsd:import namespace="d7bd4f93-9d1b-43f6-a282-57fc91a0d152"/>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d4f93-9d1b-43f6-a282-57fc91a0d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44841B-D39C-4B2C-93D2-5B5388241532}">
  <ds:schemaRefs>
    <ds:schemaRef ds:uri="http://schemas.microsoft.com/office/2006/metadata/properties"/>
    <ds:schemaRef ds:uri="http://schemas.microsoft.com/office/infopath/2007/PartnerControls"/>
    <ds:schemaRef ds:uri="d7bd4f93-9d1b-43f6-a282-57fc91a0d152"/>
    <ds:schemaRef ds:uri="71c95305-930c-4d63-9794-2d644343057c"/>
  </ds:schemaRefs>
</ds:datastoreItem>
</file>

<file path=customXml/itemProps2.xml><?xml version="1.0" encoding="utf-8"?>
<ds:datastoreItem xmlns:ds="http://schemas.openxmlformats.org/officeDocument/2006/customXml" ds:itemID="{EF223C00-6A98-45F7-A6E1-5AA279BABA06}">
  <ds:schemaRefs>
    <ds:schemaRef ds:uri="http://schemas.microsoft.com/sharepoint/v3/contenttype/forms"/>
  </ds:schemaRefs>
</ds:datastoreItem>
</file>

<file path=customXml/itemProps3.xml><?xml version="1.0" encoding="utf-8"?>
<ds:datastoreItem xmlns:ds="http://schemas.openxmlformats.org/officeDocument/2006/customXml" ds:itemID="{C4A4B006-8DE4-4EC3-86E6-FBC7C9847D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bd4f93-9d1b-43f6-a282-57fc91a0d152"/>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Base&gt;&gt;&gt;&gt;</vt:lpstr>
      <vt:lpstr>DPB1</vt:lpstr>
      <vt:lpstr>DPB2</vt:lpstr>
      <vt:lpstr>Enhancement WW&gt;&gt;&gt;&gt;</vt:lpstr>
      <vt:lpstr>DPWW1_blank</vt:lpstr>
      <vt:lpstr>DPWW2_blank</vt:lpstr>
      <vt:lpstr>DPWW3_blank</vt:lpstr>
      <vt:lpstr>DPWW4_blank</vt:lpstr>
      <vt:lpstr>DPWW5_blank</vt:lpstr>
      <vt:lpstr>Enhancement Water&gt;&gt;&gt;&gt;</vt:lpstr>
      <vt:lpstr>DPW1</vt:lpstr>
      <vt:lpstr>DPW2</vt:lpstr>
      <vt:lpstr>DPW3</vt:lpstr>
      <vt:lpstr>DPW4</vt:lpstr>
      <vt:lpstr>DPW5</vt:lpstr>
      <vt:lpstr>rngAcronym</vt:lpstr>
    </vt:vector>
  </TitlesOfParts>
  <Manager/>
  <Company>Water Services Regulation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model and FAST template</dc:title>
  <dc:subject/>
  <dc:creator>Lizzie McGrail</dc:creator>
  <cp:keywords/>
  <dc:description/>
  <cp:lastModifiedBy>Daniel Haire</cp:lastModifiedBy>
  <cp:revision/>
  <dcterms:created xsi:type="dcterms:W3CDTF">2015-02-10T14:45:54Z</dcterms:created>
  <dcterms:modified xsi:type="dcterms:W3CDTF">2026-08-11T09:58:27Z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0x010100764DD18A57545C43AA1544940FC64A16</vt:lpwstr>
  </property>
  <property fmtid="{D5CDD505-2E9C-101B-9397-08002B2CF9AE}" pid="3" name="TaxKeyword">
    <vt:lpwstr/>
  </property>
  <property fmtid="{D5CDD505-2E9C-101B-9397-08002B2CF9AE}" pid="4" name="Document_x0020_Type">
    <vt:lpwstr/>
  </property>
  <property fmtid="{D5CDD505-2E9C-101B-9397-08002B2CF9AE}" pid="5" name="Water_x0020_Companies">
    <vt:lpwstr/>
  </property>
  <property fmtid="{D5CDD505-2E9C-101B-9397-08002B2CF9AE}" pid="6" name="Water Companies">
    <vt:lpwstr/>
  </property>
  <property fmtid="{D5CDD505-2E9C-101B-9397-08002B2CF9AE}" pid="7" name="Document Type">
    <vt:lpwstr/>
  </property>
  <property fmtid="{D5CDD505-2E9C-101B-9397-08002B2CF9AE}" pid="8" name="Order">
    <vt:r8>8700</vt:r8>
  </property>
  <property fmtid="{D5CDD505-2E9C-101B-9397-08002B2CF9AE}" pid="9" name="Area">
    <vt:lpwstr>2;#All Ofwat|a2f0c570-ff2d-47bb-b6f0-977a73bf09bf</vt:lpwstr>
  </property>
  <property fmtid="{D5CDD505-2E9C-101B-9397-08002B2CF9AE}" pid="10" name="DocumentType">
    <vt:lpwstr>4;#Form|0296d661-b298-4bb3-82b3-ac8e6c6047c5</vt:lpwstr>
  </property>
  <property fmtid="{D5CDD505-2E9C-101B-9397-08002B2CF9AE}" pid="11" name="PageName">
    <vt:lpwstr/>
  </property>
  <property fmtid="{D5CDD505-2E9C-101B-9397-08002B2CF9AE}" pid="12" name="OfwatPolicyType">
    <vt:lpwstr>2;#Form|370855c6-d98d-422f-af45-033b01692a3f</vt:lpwstr>
  </property>
  <property fmtid="{D5CDD505-2E9C-101B-9397-08002B2CF9AE}" pid="13" name="OfwatPolicyTopic">
    <vt:lpwstr/>
  </property>
  <property fmtid="{D5CDD505-2E9C-101B-9397-08002B2CF9AE}" pid="14" name="OfwatPolicyCategory">
    <vt:lpwstr>3;#All Ofwat|818d8686-f149-4d61-afd2-beebc820126a</vt:lpwstr>
  </property>
  <property fmtid="{D5CDD505-2E9C-101B-9397-08002B2CF9AE}" pid="15" name="xd_Signature">
    <vt:bool>false</vt:bool>
  </property>
  <property fmtid="{D5CDD505-2E9C-101B-9397-08002B2CF9AE}" pid="16" name="e3282ffb8aa84113a2fc01ee206d1f3f">
    <vt:lpwstr>Form|370855c6-d98d-422f-af45-033b01692a3f</vt:lpwstr>
  </property>
  <property fmtid="{D5CDD505-2E9C-101B-9397-08002B2CF9AE}" pid="17" name="a3e3f1078fb942d09b9b3b0aad8c1e11">
    <vt:lpwstr>All Ofwat|818d8686-f149-4d61-afd2-beebc820126a</vt:lpwstr>
  </property>
  <property fmtid="{D5CDD505-2E9C-101B-9397-08002B2CF9AE}" pid="18" name="xd_ProgID">
    <vt:lpwstr/>
  </property>
  <property fmtid="{D5CDD505-2E9C-101B-9397-08002B2CF9AE}" pid="19" name="_ExtendedDescription">
    <vt:lpwstr/>
  </property>
  <property fmtid="{D5CDD505-2E9C-101B-9397-08002B2CF9AE}" pid="20" name="TriggerFlowInfo">
    <vt:lpwstr/>
  </property>
  <property fmtid="{D5CDD505-2E9C-101B-9397-08002B2CF9AE}" pid="21" name="TemplateUrl">
    <vt:lpwstr/>
  </property>
  <property fmtid="{D5CDD505-2E9C-101B-9397-08002B2CF9AE}" pid="22" name="ComplianceAssetId">
    <vt:lpwstr/>
  </property>
  <property fmtid="{D5CDD505-2E9C-101B-9397-08002B2CF9AE}" pid="23" name="MediaServiceImageTags">
    <vt:lpwstr/>
  </property>
</Properties>
</file>