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OPS\DATA\Water Strategy\A2 file structure\PR19\WRMP19\Final WRMP19\FINAL versions for WEBSITE\CAM\"/>
    </mc:Choice>
  </mc:AlternateContent>
  <bookViews>
    <workbookView xWindow="0" yWindow="0" windowWidth="28800" windowHeight="10935" activeTab="9"/>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1" r:id="rId10"/>
  </sheets>
  <externalReferences>
    <externalReference r:id="rId11"/>
    <externalReference r:id="rId12"/>
  </externalReferences>
  <definedNames>
    <definedName name="_Toc474162500" localSheetId="2">'[1]Table 2 '!#REF!</definedName>
    <definedName name="_xlnm.Print_Area" localSheetId="9">'Table 8'!$BB$1:$BM$24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21" l="1"/>
  <c r="D3" i="21"/>
  <c r="D4" i="19" l="1"/>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sharedStrings.xml><?xml version="1.0" encoding="utf-8"?>
<sst xmlns="http://schemas.openxmlformats.org/spreadsheetml/2006/main" count="1526" uniqueCount="583">
  <si>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</si>
  <si>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</si>
  <si>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</si>
  <si>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</si>
  <si>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</si>
  <si>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</si>
  <si>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</si>
  <si>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</si>
  <si>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</si>
  <si>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</si>
  <si>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</si>
  <si>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</si>
  <si>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</si>
  <si>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</si>
  <si>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</si>
  <si>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</si>
  <si>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</si>
  <si>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</si>
  <si>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</si>
  <si>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</si>
  <si>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</si>
  <si>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</si>
  <si>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</si>
  <si>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</si>
  <si>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</si>
  <si>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</si>
  <si>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</si>
  <si>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</si>
  <si>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</si>
  <si>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</si>
  <si>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</si>
  <si>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</si>
  <si>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</si>
  <si>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</si>
  <si>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</si>
  <si>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</si>
  <si>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</si>
  <si>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</si>
  <si>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</si>
  <si>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</si>
  <si>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</si>
  <si>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</si>
  <si>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</si>
  <si>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</si>
  <si>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</si>
  <si>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</si>
  <si>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</si>
  <si>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</si>
  <si>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</si>
  <si>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</si>
  <si>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</si>
  <si>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</si>
  <si>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</si>
  <si>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</si>
  <si>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</si>
  <si>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</si>
  <si>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</si>
  <si>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</si>
  <si>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</si>
  <si>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</si>
  <si>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</si>
  <si>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</si>
  <si>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</si>
  <si>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</si>
  <si>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</si>
  <si>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</si>
  <si>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</si>
  <si>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</si>
  <si>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</si>
  <si>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</si>
  <si>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</si>
  <si>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</si>
  <si>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</si>
  <si>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</si>
  <si>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</si>
  <si>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</si>
  <si>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</si>
  <si>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</si>
  <si>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</si>
  <si>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</si>
  <si>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</si>
  <si>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</si>
  <si>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</si>
  <si>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</si>
  <si>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</si>
  <si>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</si>
  <si>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</si>
  <si>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</si>
  <si>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</si>
  <si>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</si>
  <si>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</si>
  <si>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</si>
  <si>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</si>
  <si>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</si>
  <si>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</si>
  <si>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</si>
  <si>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</si>
  <si>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</si>
  <si>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</si>
  <si>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</si>
  <si>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</si>
  <si>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</si>
  <si>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</si>
  <si>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</si>
  <si>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</si>
  <si>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</si>
  <si>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</si>
  <si>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</si>
  <si>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</si>
  <si>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</si>
  <si>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</si>
  <si>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</si>
  <si>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</si>
  <si>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</si>
  <si>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</si>
  <si>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</si>
  <si>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</si>
  <si>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</si>
  <si>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</si>
  <si>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</si>
  <si>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</si>
  <si>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</si>
  <si>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</si>
  <si>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</si>
  <si>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</si>
  <si>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</si>
  <si>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</si>
  <si>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</si>
  <si>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</si>
  <si>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</si>
  <si>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</si>
  <si>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</si>
  <si>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</si>
  <si>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</si>
  <si>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</si>
  <si>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</si>
  <si>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</si>
  <si>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</si>
  <si>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</si>
  <si>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</si>
  <si>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</si>
  <si>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</si>
  <si>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</si>
  <si>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</si>
  <si>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</si>
  <si>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</si>
  <si>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</si>
  <si>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</si>
  <si>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</si>
  <si>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</si>
  <si>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</si>
  <si>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</si>
  <si>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</si>
  <si>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</si>
  <si>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</si>
  <si>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</si>
  <si>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</si>
  <si>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</si>
  <si>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</si>
  <si>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</si>
  <si>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</si>
  <si>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</si>
  <si>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</si>
  <si>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</si>
  <si>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</si>
  <si>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</si>
  <si>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</si>
  <si>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</si>
  <si>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</si>
  <si>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</si>
  <si>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</si>
  <si>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</si>
  <si>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</si>
  <si>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</si>
  <si>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</si>
  <si>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</si>
  <si>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</si>
  <si>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</si>
  <si>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</si>
  <si>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</si>
  <si>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</si>
  <si>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</si>
  <si>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</si>
  <si>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</si>
  <si>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</si>
  <si>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</si>
  <si>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</si>
  <si>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</si>
  <si>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</si>
  <si>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</si>
  <si>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</si>
  <si>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</si>
  <si>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</si>
  <si>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</si>
  <si>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</si>
  <si>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</si>
  <si>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</si>
  <si>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</si>
  <si>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</si>
  <si>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</si>
  <si>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</si>
  <si>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</si>
  <si>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</si>
  <si>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</si>
  <si>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</si>
  <si>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</si>
  <si>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</si>
  <si>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</si>
  <si>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</si>
  <si>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</si>
  <si>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</si>
  <si>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</si>
  <si>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</si>
  <si>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</si>
  <si>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</si>
  <si>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</si>
  <si>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</si>
  <si>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</si>
  <si>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</si>
  <si>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</si>
  <si>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</si>
  <si>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</si>
  <si>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</si>
  <si>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</si>
  <si>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</si>
  <si>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</si>
  <si>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</si>
  <si>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</si>
  <si>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</si>
  <si>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</si>
  <si>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</si>
  <si>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</si>
  <si>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</si>
  <si>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</si>
  <si>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</si>
  <si>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</si>
  <si>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</si>
  <si>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</si>
  <si>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</si>
  <si>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</si>
  <si>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</si>
  <si>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</si>
  <si>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</si>
  <si>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</si>
  <si>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</si>
  <si>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</si>
  <si>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</si>
  <si>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</si>
  <si>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</si>
  <si>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</si>
  <si>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</si>
  <si>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</si>
  <si>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</si>
  <si>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</si>
  <si>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</si>
  <si>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</si>
  <si>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</si>
  <si>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</si>
  <si>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</si>
  <si>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</si>
  <si>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</si>
  <si>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</si>
  <si>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</si>
  <si>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</si>
  <si>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</si>
  <si>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</si>
  <si>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</si>
  <si>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</si>
  <si>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</si>
  <si>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</si>
  <si>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</si>
  <si>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</si>
  <si>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</si>
  <si>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</si>
  <si>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</si>
  <si>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</si>
  <si>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</si>
  <si>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</si>
  <si>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</si>
  <si>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</si>
  <si>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</si>
  <si>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</si>
  <si>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</si>
  <si>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</si>
  <si>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</si>
  <si>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</si>
  <si>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</si>
  <si>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</si>
  <si>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</si>
  <si>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</si>
  <si>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</si>
  <si>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</si>
  <si>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</si>
  <si>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</si>
  <si>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</si>
  <si>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</si>
  <si>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</si>
  <si>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</si>
  <si>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</si>
  <si>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</si>
  <si>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</si>
  <si>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</si>
  <si>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</si>
  <si>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</si>
  <si>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</si>
  <si>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</si>
  <si>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</si>
  <si>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</si>
  <si>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</si>
  <si>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</si>
  <si>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</si>
  <si>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</si>
  <si>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</si>
  <si>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</si>
  <si>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</si>
  <si>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</si>
  <si>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</si>
  <si>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</si>
  <si>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</si>
  <si>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</si>
  <si>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</si>
  <si>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</si>
  <si>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</si>
  <si>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</si>
  <si>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</si>
  <si>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</si>
  <si>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</si>
  <si>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</si>
  <si>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</si>
  <si>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</si>
  <si>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</si>
  <si>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</si>
  <si>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</si>
  <si>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</si>
  <si>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</si>
  <si>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</si>
  <si>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</si>
  <si>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</si>
  <si>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</si>
  <si>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</si>
  <si>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</si>
  <si>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</si>
  <si>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</si>
  <si>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</si>
  <si>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</si>
  <si>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</si>
  <si>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</si>
  <si>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</si>
  <si>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</si>
  <si>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Summary key cause of supply constraint (Hydrological / Licence / Asset)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</si>
  <si>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</si>
  <si>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</si>
  <si>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</si>
  <si>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</si>
  <si>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</si>
  <si>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</si>
  <si>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</si>
  <si>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</si>
  <si>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</si>
  <si>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</si>
  <si>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</si>
  <si>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</si>
  <si>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</si>
  <si>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</si>
  <si>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</si>
  <si>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</si>
  <si>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</si>
  <si>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</si>
  <si>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</si>
  <si>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</si>
  <si>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</si>
  <si>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</si>
  <si>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</si>
  <si>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</si>
  <si>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</si>
  <si>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</si>
  <si>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</si>
  <si>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</si>
  <si>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</si>
  <si>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</si>
  <si>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</si>
  <si>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</si>
  <si>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</si>
  <si>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</si>
  <si>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</si>
  <si>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</si>
  <si>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</si>
  <si>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</si>
  <si>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</si>
  <si>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South Staffs Water</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</si>
  <si>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</si>
  <si>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</si>
  <si>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</si>
  <si>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</si>
  <si>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</si>
  <si>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</si>
  <si>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</si>
  <si>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</si>
  <si>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</si>
  <si>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</si>
  <si>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</si>
  <si>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</si>
  <si>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</si>
  <si>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</si>
  <si>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</si>
  <si>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</si>
  <si>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Cambridge</t>
  </si>
  <si>
    <t>Scheme 37</t>
  </si>
  <si>
    <t>Scheme 38</t>
  </si>
  <si>
    <t>Scheme 39</t>
  </si>
  <si>
    <t>Scheme 40</t>
  </si>
  <si>
    <t>Scheme 41</t>
  </si>
  <si>
    <t>Scheme 42</t>
  </si>
  <si>
    <t>Scheme 43</t>
  </si>
  <si>
    <t>Scheme 44</t>
  </si>
  <si>
    <t>Scheme 45</t>
  </si>
  <si>
    <t>Scheme 46</t>
  </si>
  <si>
    <t>Scheme 47</t>
  </si>
  <si>
    <t>Scheme 48</t>
  </si>
  <si>
    <t>Scheme 49</t>
  </si>
  <si>
    <t>Scheme 50</t>
  </si>
  <si>
    <t>Scheme 51</t>
  </si>
  <si>
    <t>Scheme 52</t>
  </si>
  <si>
    <t>Scheme 53</t>
  </si>
  <si>
    <t>Scheme 54</t>
  </si>
  <si>
    <t>Scheme 55</t>
  </si>
  <si>
    <t>DYCP peak week</t>
  </si>
  <si>
    <t>1 in 20</t>
  </si>
  <si>
    <t>1 in 50</t>
  </si>
  <si>
    <t>1 in 100</t>
  </si>
  <si>
    <t>&gt;90% of deployable output licence constraints under DYAA, driven by existing limits or WFD No Det factors. Remainder hydrological constrained under certain conditions</t>
  </si>
  <si>
    <t>no additional constraints</t>
  </si>
  <si>
    <t>South Cambridgeshire, Cambridge City and Huntingdonshire(part)</t>
  </si>
  <si>
    <t>WRMP19</t>
  </si>
  <si>
    <t>All</t>
  </si>
  <si>
    <t>Populated to accompany final WRMP19</t>
  </si>
  <si>
    <t>2022/23</t>
  </si>
  <si>
    <t>Medium (8.2%)</t>
  </si>
  <si>
    <t>Not commenced</t>
  </si>
  <si>
    <t>Scheme 56</t>
  </si>
  <si>
    <t>Scheme 57</t>
  </si>
  <si>
    <t>Scheme 58</t>
  </si>
  <si>
    <t>4.6 Ml/d (supply side options)  11 Ml/d (demand side options)</t>
  </si>
  <si>
    <t>Final WRMP19</t>
  </si>
  <si>
    <t>All values checked to be consistent with final WRMP19</t>
  </si>
  <si>
    <t>All values checked to be consistent with draft WRMP</t>
  </si>
  <si>
    <t>Populated to accompany draft WRMP</t>
  </si>
  <si>
    <t xml:space="preserve">All tables assured by internal auditor to cross check with the WRMP19 tables and other Business Plan or APR data. </t>
  </si>
  <si>
    <t xml:space="preserve">Please email: 
WRMP.consultation@cambridge-water.co.uk </t>
  </si>
  <si>
    <t>For link to pdf of supply area click below</t>
  </si>
  <si>
    <t xml:space="preserve">https://www.cambridge-water.co.uk/media/2167/cambridge-water-area-of-supply.pdf </t>
  </si>
  <si>
    <t xml:space="preserve">https://www.cambridge-water.co.uk/media/2667/cam_area_supply.zip  </t>
  </si>
  <si>
    <t xml:space="preserve">EUPW - 5.5Ml/d - GW5 - additional 5.5Ml/d constrained by licence (DYAA)
FD36PW - 2.4Ml/d- GW5 - additional 2.4Ml/d constrained by licence (DYAA) and hydrological constraint (DYCP)
</t>
  </si>
  <si>
    <t>CW2: Combined Ouse gravel sources</t>
  </si>
  <si>
    <t>CW4: SIPW recommission</t>
  </si>
  <si>
    <t>CW5: Recommission CRPW2</t>
  </si>
  <si>
    <t>CW6: Recommission KIPW2</t>
  </si>
  <si>
    <t>CW9: Upper Stour reservoir</t>
  </si>
  <si>
    <t>CW9a: Upper Stour reservoir</t>
  </si>
  <si>
    <t>CW10: Abstraction from Ely Ouse with res</t>
  </si>
  <si>
    <t>CW10A: Abstraction from Ely Ouse, with reservoir
- No delay, pipeline connection to further South into grid</t>
  </si>
  <si>
    <t>CW11: Abstraction from Ely Ouse with res</t>
  </si>
  <si>
    <t>CW12: Abstraction from Ely Ouse with res</t>
  </si>
  <si>
    <t>CW13: Abstraction from Ely Ouse with res</t>
  </si>
  <si>
    <t>CW14: New raised res on Great Ouse</t>
  </si>
  <si>
    <t>CW14a: New raised res on Great Ouse</t>
  </si>
  <si>
    <t>CW15: New raised res on Great Ouse</t>
  </si>
  <si>
    <t>CW15a: New raised res on Great Ouse</t>
  </si>
  <si>
    <t>String of high flow winter reservoirs - 1 site</t>
  </si>
  <si>
    <t>2 high flow winter reservoirs - 2 Sites</t>
  </si>
  <si>
    <t>3 high flow winter reservoirs - 3 Sites</t>
  </si>
  <si>
    <t>4 high flow winter reservoirs - 4 Sites</t>
  </si>
  <si>
    <t xml:space="preserve">String of high flow winter reservoirs - 4 sub-option with smaller overall DO </t>
  </si>
  <si>
    <t>CW33: Adopt BRAWS</t>
  </si>
  <si>
    <t>CW48: Licence trade at BARR with new BH</t>
  </si>
  <si>
    <t>CW49: Trade with AWS GW licences in Thetford area</t>
  </si>
  <si>
    <t>CW26: KDAWS</t>
  </si>
  <si>
    <t>CW56: Treated water reservoir in A428 corridor</t>
  </si>
  <si>
    <t>CW61: Affinity transfer via LOPW</t>
  </si>
  <si>
    <t>CW62: Transfer from west (AWS) to Caxton Gibbet</t>
  </si>
  <si>
    <t>CW63: Ely to Waterbeach (AWS)</t>
  </si>
  <si>
    <t>Transfer from Ely to Waterbeach - No delay to start</t>
  </si>
  <si>
    <t>CW64: Haverhill to Shudy Camps</t>
  </si>
  <si>
    <t>Transfer from Haverhill to RIPW/LIPW - 20Ml/d option</t>
  </si>
  <si>
    <t>CW28: Transfer/trade with Ely Ouse Essex Transfer</t>
  </si>
  <si>
    <t>CW29: Ely Ouse Essex Transfer reversal from Abberton</t>
  </si>
  <si>
    <t>CW29a: Ely Ouse Essex Transfer reversal from Abberton - Suboption with smaller DO</t>
  </si>
  <si>
    <t>CW30: EOETS with new res</t>
  </si>
  <si>
    <t>Ely Ouse Essex Transfer with new res (shared with AWS)
- Suboption with Smaller DO</t>
  </si>
  <si>
    <t>CAM LEAKAGE BUNDLE 006</t>
  </si>
  <si>
    <t>CAM LEAKAGE BUNDLE 007</t>
  </si>
  <si>
    <t>CAM LEAKAGE BUNDLE 008</t>
  </si>
  <si>
    <t>CAM LEAKAGE BUNDLE 009</t>
  </si>
  <si>
    <t>Live network - 500 - CAM</t>
  </si>
  <si>
    <t>CAM LEAKAGE BUNDLE 001</t>
  </si>
  <si>
    <t>CAM LEAKAGE BUNDLE 002</t>
  </si>
  <si>
    <t>CAM LEAKAGE BUNDLE 003</t>
  </si>
  <si>
    <t>CAM LEAKAGE BUNDLE 004</t>
  </si>
  <si>
    <t>CAM LEAKAGE BUNDLE 005</t>
  </si>
  <si>
    <t>Live Network 2.0</t>
  </si>
  <si>
    <t>CAM LEAKAGE BUNDLE 020</t>
  </si>
  <si>
    <t>CAM Non-metering</t>
  </si>
  <si>
    <t xml:space="preserve">Water efficiency commitment </t>
  </si>
  <si>
    <t>Water efficiency Bundle commitment 2.0</t>
  </si>
  <si>
    <t>CAM AMR Compulsory</t>
  </si>
  <si>
    <t>CAM AMR Enhanced</t>
  </si>
  <si>
    <t>CAM AMR Change of Occupier</t>
  </si>
  <si>
    <t>CAM Top 5 non-exclusive AIC</t>
  </si>
  <si>
    <t>CAM Compulsory metering (AMR)</t>
  </si>
  <si>
    <t>CAM Compulsory metering (AMI)</t>
  </si>
  <si>
    <t>AMR enhanced free metering - Committed</t>
  </si>
  <si>
    <t>CW2</t>
  </si>
  <si>
    <t>CW4</t>
  </si>
  <si>
    <t>CW5</t>
  </si>
  <si>
    <t>CW6</t>
  </si>
  <si>
    <t>CW9</t>
  </si>
  <si>
    <t>CW9a</t>
  </si>
  <si>
    <t>CW10</t>
  </si>
  <si>
    <t>CW10A</t>
  </si>
  <si>
    <t>CW11</t>
  </si>
  <si>
    <t>CW12</t>
  </si>
  <si>
    <t>CW13</t>
  </si>
  <si>
    <t>CW14</t>
  </si>
  <si>
    <t>CW14a</t>
  </si>
  <si>
    <t>CW15</t>
  </si>
  <si>
    <t>CW15a</t>
  </si>
  <si>
    <t>CW16</t>
  </si>
  <si>
    <t>CW17</t>
  </si>
  <si>
    <t>CW18</t>
  </si>
  <si>
    <t>CW19</t>
  </si>
  <si>
    <t>CW19a</t>
  </si>
  <si>
    <t>CW33</t>
  </si>
  <si>
    <t>CW48</t>
  </si>
  <si>
    <t>CW49</t>
  </si>
  <si>
    <t>CW26</t>
  </si>
  <si>
    <t>CW56</t>
  </si>
  <si>
    <t>CW61</t>
  </si>
  <si>
    <t>CW62</t>
  </si>
  <si>
    <t>CW63</t>
  </si>
  <si>
    <t>CW63A</t>
  </si>
  <si>
    <t>CW64</t>
  </si>
  <si>
    <t>CW64A</t>
  </si>
  <si>
    <t>CW28</t>
  </si>
  <si>
    <t>CW29</t>
  </si>
  <si>
    <t>CW29a</t>
  </si>
  <si>
    <t>CW30</t>
  </si>
  <si>
    <t>CW30A</t>
  </si>
  <si>
    <t>DM_CAM_LEA_1.5</t>
  </si>
  <si>
    <t>DM_CAM_LEA_1.6</t>
  </si>
  <si>
    <t>DM_CAM_LEA_1.7</t>
  </si>
  <si>
    <t>DM_CAM_LEA_1.8</t>
  </si>
  <si>
    <t>DM_CAM_LEA_500</t>
  </si>
  <si>
    <t>DM_CAM_LEA_1.0</t>
  </si>
  <si>
    <t>DM_CAM_LEA_1.1</t>
  </si>
  <si>
    <t>DM_CAM_LEA_1.2</t>
  </si>
  <si>
    <t>DM_CAM_LEA_1.3</t>
  </si>
  <si>
    <t>DM_CAM_ LEA_1.4</t>
  </si>
  <si>
    <t>DM_CAM_ LEA_500b</t>
  </si>
  <si>
    <t>DM_CAM_ LEA_020</t>
  </si>
  <si>
    <t>DM_CAM_WEFF_1.4</t>
  </si>
  <si>
    <t>CAM_DM_WEFF_1.5_Committed</t>
  </si>
  <si>
    <t>CAM_DM_WEFF_20_Committed</t>
  </si>
  <si>
    <t>DM_CAM_WEFF_1.0</t>
  </si>
  <si>
    <t>DM_CAM_WEFF_1.1</t>
  </si>
  <si>
    <t>DM_CAM_WEFF_1.2</t>
  </si>
  <si>
    <t>DM_CAM_WEFF_1.3</t>
  </si>
  <si>
    <t>DM_CAM_207A</t>
  </si>
  <si>
    <t>DM_CAM_207S</t>
  </si>
  <si>
    <t>CAM_DM_206A_Committed</t>
  </si>
  <si>
    <t>GW new</t>
  </si>
  <si>
    <t>SW new</t>
  </si>
  <si>
    <t>Bulk supply</t>
  </si>
  <si>
    <t xml:space="preserve"> </t>
  </si>
  <si>
    <t>Active leakage management</t>
  </si>
  <si>
    <t>Pressure management</t>
  </si>
  <si>
    <t>Other water efficiency</t>
  </si>
  <si>
    <t>Metering compulsory</t>
  </si>
  <si>
    <t>Metering optants</t>
  </si>
  <si>
    <t>Metering change of occupancy</t>
  </si>
  <si>
    <t>N</t>
  </si>
  <si>
    <t>Y</t>
  </si>
  <si>
    <t>2020</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</si>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</sst>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5">
    <xf numFmtId="0" fontId="0" fillId="0" borderId="0"/>
    <xf numFmtId="0" fontId="1" fillId="0" borderId="0"/>
    <xf numFmtId="0" fontId="14" fillId="0" borderId="0"/>
    <xf numFmtId="0" fontId="17" fillId="0" borderId="0" applyNumberFormat="0" applyFill="0" applyBorder="0" applyAlignment="0" applyProtection="0"/>
    <xf numFmtId="9" fontId="1" fillId="0" borderId="0" applyFont="0" applyFill="0" applyBorder="0" applyAlignment="0" applyProtection="0"/>
  </cellStyleXfs>
  <cellXfs count="148">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4" fillId="4" borderId="9" xfId="1" applyFont="1" applyFill="1" applyBorder="1" applyAlignment="1">
      <alignment horizontal="left"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3" fillId="3" borderId="10" xfId="1" applyFont="1" applyFill="1" applyBorder="1" applyAlignment="1">
      <alignment horizontal="left" vertical="center"/>
    </xf>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7" fillId="7" borderId="0"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17" fontId="4" fillId="4" borderId="8" xfId="1" applyNumberFormat="1" applyFont="1" applyFill="1" applyBorder="1" applyAlignment="1">
      <alignment horizontal="left" vertical="center" wrapText="1"/>
    </xf>
    <xf numFmtId="2" fontId="7" fillId="4" borderId="14" xfId="1" applyNumberFormat="1" applyFont="1" applyFill="1" applyBorder="1" applyAlignment="1">
      <alignment vertical="center"/>
    </xf>
    <xf numFmtId="2" fontId="7" fillId="4" borderId="9" xfId="1" applyNumberFormat="1" applyFont="1" applyFill="1" applyBorder="1" applyAlignment="1">
      <alignment vertical="center"/>
    </xf>
    <xf numFmtId="9" fontId="7" fillId="4" borderId="9" xfId="1" applyNumberFormat="1" applyFont="1" applyFill="1" applyBorder="1" applyAlignment="1">
      <alignment vertical="center"/>
    </xf>
    <xf numFmtId="164" fontId="7" fillId="4" borderId="14" xfId="1" applyNumberFormat="1" applyFont="1" applyFill="1" applyBorder="1" applyAlignment="1">
      <alignment vertical="center"/>
    </xf>
    <xf numFmtId="0" fontId="7" fillId="4" borderId="9" xfId="1" applyFont="1" applyFill="1" applyBorder="1" applyAlignment="1">
      <alignment horizontal="left" vertical="center" wrapText="1"/>
    </xf>
    <xf numFmtId="0" fontId="4" fillId="0" borderId="9" xfId="1" applyFont="1" applyBorder="1" applyAlignment="1">
      <alignment vertical="center" wrapText="1"/>
    </xf>
    <xf numFmtId="17" fontId="4" fillId="4" borderId="9" xfId="1" applyNumberFormat="1" applyFont="1" applyFill="1" applyBorder="1" applyAlignment="1">
      <alignment horizontal="left" vertical="center" wrapText="1"/>
    </xf>
    <xf numFmtId="165" fontId="0" fillId="0" borderId="0" xfId="4" applyNumberFormat="1" applyFont="1"/>
    <xf numFmtId="0" fontId="9" fillId="3" borderId="3" xfId="1" applyFont="1" applyFill="1" applyBorder="1" applyAlignment="1">
      <alignment horizontal="center" vertical="center"/>
    </xf>
    <xf numFmtId="1" fontId="7" fillId="4" borderId="9" xfId="1" applyNumberFormat="1" applyFont="1" applyFill="1" applyBorder="1" applyAlignment="1">
      <alignment vertical="center" wrapText="1"/>
    </xf>
    <xf numFmtId="0" fontId="7" fillId="4" borderId="9" xfId="1" applyFont="1" applyFill="1" applyBorder="1" applyAlignment="1">
      <alignment vertical="center" wrapText="1"/>
    </xf>
    <xf numFmtId="2" fontId="7" fillId="4" borderId="9" xfId="1" applyNumberFormat="1" applyFont="1" applyFill="1" applyBorder="1" applyAlignment="1">
      <alignment vertical="center" wrapText="1"/>
    </xf>
    <xf numFmtId="17" fontId="4" fillId="4" borderId="6" xfId="1" applyNumberFormat="1" applyFont="1" applyFill="1" applyBorder="1" applyAlignment="1">
      <alignment horizontal="left" vertical="center" wrapText="1"/>
    </xf>
    <xf numFmtId="0" fontId="4" fillId="0" borderId="9" xfId="1" applyFont="1" applyBorder="1" applyAlignment="1">
      <alignment vertical="center" wrapText="1"/>
    </xf>
    <xf numFmtId="0" fontId="3" fillId="3" borderId="10" xfId="1" applyFont="1" applyFill="1" applyBorder="1" applyAlignment="1">
      <alignment vertical="center" wrapText="1"/>
    </xf>
    <xf numFmtId="0" fontId="7" fillId="4" borderId="2" xfId="1" applyFont="1" applyFill="1" applyBorder="1" applyAlignment="1">
      <alignment vertical="center" wrapText="1"/>
    </xf>
    <xf numFmtId="0" fontId="17" fillId="0" borderId="0" xfId="3"/>
    <xf numFmtId="0" fontId="17" fillId="0" borderId="0" xfId="3" applyAlignment="1">
      <alignment vertical="center"/>
    </xf>
    <xf numFmtId="0" fontId="1" fillId="0" borderId="0" xfId="0" applyFont="1" applyAlignment="1">
      <alignment vertical="center"/>
    </xf>
    <xf numFmtId="17" fontId="17" fillId="4" borderId="6" xfId="3" applyNumberFormat="1" applyFill="1" applyBorder="1" applyAlignment="1">
      <alignment horizontal="left" vertical="center" wrapText="1"/>
    </xf>
    <xf numFmtId="0" fontId="2" fillId="2" borderId="0" xfId="1" applyFont="1" applyFill="1" applyBorder="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5">
    <cellStyle name="Hyperlink" xfId="3" builtinId="8"/>
    <cellStyle name="Normal" xfId="0" builtinId="0"/>
    <cellStyle name="Normal 2" xfId="2"/>
    <cellStyle name="Normal 3" xfId="1"/>
    <cellStyle name="Percent" xfId="4"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440286</xdr:colOff>
      <xdr:row>5</xdr:row>
      <xdr:rowOff>120698</xdr:rowOff>
    </xdr:from>
    <xdr:to>
      <xdr:col>4</xdr:col>
      <xdr:colOff>3115236</xdr:colOff>
      <xdr:row>14</xdr:row>
      <xdr:rowOff>40254</xdr:rowOff>
    </xdr:to>
    <xdr:pic>
      <xdr:nvPicPr>
        <xdr:cNvPr id="4" name="Picture 3"/>
        <xdr:cNvPicPr>
          <a:picLocks noChangeAspect="1"/>
        </xdr:cNvPicPr>
      </xdr:nvPicPr>
      <xdr:blipFill>
        <a:blip xmlns:r="http://schemas.openxmlformats.org/officeDocument/2006/relationships" r:embed="rId1"/>
        <a:stretch>
          <a:fillRect/>
        </a:stretch>
      </xdr:blipFill>
      <xdr:spPr>
        <a:xfrm>
          <a:off x="9091227" y="1521433"/>
          <a:ext cx="2674950" cy="27090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PS/DATA/Water%20Strategy/A2%20file%20structure/PR19/WRMP19/Final%20WRMP19/Market%20Information/2019%20cam-cp-water-resources-market-information-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sheetName val="Table 2"/>
      <sheetName val="Table 3"/>
      <sheetName val="Table 4"/>
      <sheetName val="Table 5"/>
      <sheetName val="Table 6"/>
      <sheetName val="Table 7"/>
      <sheetName val="Table 8"/>
    </sheetNames>
    <sheetDataSet>
      <sheetData sheetId="0">
        <row r="5">
          <cell r="C5" t="str">
            <v>South Staffs Water</v>
          </cell>
        </row>
        <row r="6">
          <cell r="C6" t="str">
            <v>Cambridge</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mbridge-water.co.uk/media/2667/cam_area_supply.zip" TargetMode="External"/><Relationship Id="rId1" Type="http://schemas.openxmlformats.org/officeDocument/2006/relationships/hyperlink" Target="https://www.cambridge-water.co.uk/media/2167/cambridge-water-area-of-supply.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479"/>
    <pageSetUpPr fitToPage="1"/>
  </sheetPr>
  <dimension ref="A1:G62"/>
  <sheetViews>
    <sheetView showGridLines="0" zoomScale="85" zoomScaleNormal="85" workbookViewId="0">
      <selection activeCell="C15" sqref="C15"/>
    </sheetView>
  </sheetViews>
  <sheetFormatPr defaultColWidth="0" defaultRowHeight="13.9" customHeight="1" zeroHeight="1" x14ac:dyDescent="0.2"/>
  <cols>
    <col min="1" max="1" width="1.75" customWidth="1"/>
    <col min="2" max="2" width="51.25" customWidth="1"/>
    <col min="3" max="3" width="56.375" customWidth="1"/>
    <col min="4" max="4" width="4.125" customWidth="1"/>
    <col min="5" max="5" width="47.875" customWidth="1"/>
    <col min="6" max="6" width="8.75" customWidth="1"/>
    <col min="7" max="7" width="62" customWidth="1"/>
    <col min="8" max="16384" width="8.75" hidden="1"/>
  </cols>
  <sheetData>
    <row r="1" spans="1:7" ht="20.25" x14ac:dyDescent="0.2">
      <c r="B1" s="1" t="s">
        <v>0</v>
      </c>
      <c r="C1" s="2" t="str">
        <f>C5</f>
        <v>South Staffs Water</v>
      </c>
    </row>
    <row r="2" spans="1:7" ht="12" customHeight="1" thickBot="1" x14ac:dyDescent="0.25">
      <c r="E2" t="s">
        <v>449</v>
      </c>
    </row>
    <row r="3" spans="1:7" ht="51.75" thickBot="1" x14ac:dyDescent="0.25">
      <c r="B3" s="3" t="s">
        <v>1</v>
      </c>
      <c r="C3" s="96" t="s">
        <v>384</v>
      </c>
      <c r="E3" s="114" t="s">
        <v>450</v>
      </c>
    </row>
    <row r="4" spans="1:7" ht="12" customHeight="1" thickBot="1" x14ac:dyDescent="0.25">
      <c r="B4" s="5"/>
      <c r="C4" s="6"/>
    </row>
    <row r="5" spans="1:7" ht="16.5" x14ac:dyDescent="0.2">
      <c r="B5" s="7" t="s">
        <v>2</v>
      </c>
      <c r="C5" s="49" t="s">
        <v>389</v>
      </c>
      <c r="E5" s="8" t="s">
        <v>3</v>
      </c>
    </row>
    <row r="6" spans="1:7" ht="17.25" thickBot="1" x14ac:dyDescent="0.25">
      <c r="B6" s="9" t="s">
        <v>329</v>
      </c>
      <c r="C6" s="50" t="s">
        <v>406</v>
      </c>
      <c r="E6" s="10"/>
    </row>
    <row r="7" spans="1:7" ht="12" customHeight="1" thickBot="1" x14ac:dyDescent="0.25">
      <c r="A7" s="11"/>
      <c r="B7" s="12"/>
      <c r="C7" s="47"/>
      <c r="D7" s="11"/>
      <c r="E7" s="13"/>
      <c r="F7" s="11"/>
      <c r="G7" s="11"/>
    </row>
    <row r="8" spans="1:7" ht="16.5" x14ac:dyDescent="0.2">
      <c r="B8" s="7" t="s">
        <v>4</v>
      </c>
      <c r="C8" s="49" t="s">
        <v>433</v>
      </c>
      <c r="E8" s="10"/>
    </row>
    <row r="9" spans="1:7" ht="16.5" x14ac:dyDescent="0.2">
      <c r="B9" s="14" t="s">
        <v>5</v>
      </c>
      <c r="C9" s="97">
        <v>43161</v>
      </c>
      <c r="E9" s="10"/>
    </row>
    <row r="10" spans="1:7" ht="17.25" thickBot="1" x14ac:dyDescent="0.25">
      <c r="B10" s="9" t="s">
        <v>6</v>
      </c>
      <c r="C10" s="110">
        <v>43774</v>
      </c>
      <c r="E10" s="10"/>
    </row>
    <row r="11" spans="1:7" ht="12" customHeight="1" thickBot="1" x14ac:dyDescent="0.25">
      <c r="A11" s="11"/>
      <c r="B11" s="12"/>
      <c r="C11" s="47"/>
      <c r="D11" s="11"/>
      <c r="E11" s="13"/>
      <c r="F11" s="11"/>
    </row>
    <row r="12" spans="1:7" ht="49.5" x14ac:dyDescent="0.2">
      <c r="B12" s="7" t="s">
        <v>7</v>
      </c>
      <c r="C12" s="49" t="s">
        <v>448</v>
      </c>
      <c r="E12" s="10"/>
      <c r="G12" s="114"/>
    </row>
    <row r="13" spans="1:7" ht="90.75" customHeight="1" thickBot="1" x14ac:dyDescent="0.25">
      <c r="B13" s="9" t="s">
        <v>8</v>
      </c>
      <c r="C13" s="117" t="s">
        <v>451</v>
      </c>
      <c r="E13" s="10"/>
    </row>
    <row r="14" spans="1:7" ht="12" customHeight="1" thickBot="1" x14ac:dyDescent="0.35">
      <c r="B14" s="15"/>
      <c r="C14" s="48"/>
      <c r="E14" s="10"/>
    </row>
    <row r="15" spans="1:7" ht="59.45" customHeight="1" thickBot="1" x14ac:dyDescent="0.25">
      <c r="B15" s="112" t="s">
        <v>10</v>
      </c>
      <c r="C15" s="113" t="s">
        <v>447</v>
      </c>
      <c r="E15" s="4"/>
      <c r="G15" s="115"/>
    </row>
    <row r="16" spans="1:7" ht="12" customHeight="1" x14ac:dyDescent="0.2">
      <c r="B16" s="5"/>
      <c r="C16" s="6"/>
      <c r="G16" s="116"/>
    </row>
    <row r="17" spans="2:6" ht="17.25" thickBot="1" x14ac:dyDescent="0.25">
      <c r="B17" s="8" t="s">
        <v>12</v>
      </c>
    </row>
    <row r="18" spans="2:6" ht="15.75" thickBot="1" x14ac:dyDescent="0.3">
      <c r="E18" s="17" t="s">
        <v>11</v>
      </c>
      <c r="F18" s="16"/>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hyperlinks>
    <hyperlink ref="E3" r:id="rId1"/>
    <hyperlink ref="C13" r:id="rId2"/>
  </hyperlinks>
  <pageMargins left="0.7" right="0.7" top="0.75" bottom="0.75" header="0.3" footer="0.3"/>
  <pageSetup paperSize="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BM73"/>
  <sheetViews>
    <sheetView tabSelected="1" topLeftCell="A6" zoomScale="70" zoomScaleNormal="70" workbookViewId="0">
      <selection activeCell="H7" sqref="H7:BM24"/>
    </sheetView>
  </sheetViews>
  <sheetFormatPr defaultColWidth="8.75" defaultRowHeight="14.25" zeroHeight="1" x14ac:dyDescent="0.2"/>
  <cols>
    <col min="1" max="1" width="2.75" customWidth="1"/>
    <col min="2" max="2" width="4.125" customWidth="1"/>
    <col min="3" max="3" width="32" customWidth="1"/>
    <col min="4" max="4" width="16.625" customWidth="1"/>
    <col min="5" max="5" width="14.625" customWidth="1"/>
    <col min="6" max="6" width="5.625" customWidth="1"/>
    <col min="7" max="7" width="3.25" customWidth="1"/>
    <col min="8" max="25" width="10.75" customWidth="1"/>
    <col min="26" max="26" width="12.875" customWidth="1"/>
    <col min="27" max="27" width="15.5" customWidth="1"/>
    <col min="28" max="33" width="10.75" customWidth="1"/>
    <col min="34" max="34" width="14.5" customWidth="1"/>
    <col min="35" max="41" width="10.75" customWidth="1"/>
    <col min="42" max="42" width="12.75" customWidth="1"/>
    <col min="43" max="43" width="15.125" customWidth="1"/>
    <col min="44" max="44" width="14" customWidth="1"/>
    <col min="45" max="45" width="14.25" customWidth="1"/>
    <col min="46" max="46" width="15" customWidth="1"/>
    <col min="47" max="47" width="14.375" customWidth="1"/>
    <col min="48" max="48" width="15.625" customWidth="1"/>
    <col min="49" max="49" width="19.625" customWidth="1"/>
    <col min="50" max="52" width="17.625" customWidth="1"/>
    <col min="53" max="53" width="16.125" customWidth="1"/>
    <col min="54" max="62" width="13" customWidth="1"/>
    <col min="63" max="63" width="11.75" customWidth="1"/>
    <col min="65" max="65" width="10.5" customWidth="1"/>
  </cols>
  <sheetData>
    <row r="1" spans="2:65" ht="20.25" x14ac:dyDescent="0.2">
      <c r="B1" s="118" t="s">
        <v>265</v>
      </c>
      <c r="C1" s="118"/>
      <c r="D1" s="118"/>
      <c r="E1" s="118"/>
      <c r="F1" s="118"/>
    </row>
    <row r="2" spans="2:65" ht="15" thickBot="1" x14ac:dyDescent="0.25"/>
    <row r="3" spans="2:65" ht="17.25" thickBot="1" x14ac:dyDescent="0.25">
      <c r="B3" s="123" t="s">
        <v>2</v>
      </c>
      <c r="C3" s="124"/>
      <c r="D3" s="140" t="str">
        <f>'[2]Cover sheet'!C5</f>
        <v>South Staffs Water</v>
      </c>
      <c r="E3" s="141"/>
      <c r="F3" s="142"/>
    </row>
    <row r="4" spans="2:65" ht="17.25" thickBot="1" x14ac:dyDescent="0.25">
      <c r="B4" s="123" t="s">
        <v>329</v>
      </c>
      <c r="C4" s="124"/>
      <c r="D4" s="140" t="str">
        <f>'[2]Cover sheet'!C6</f>
        <v>Cambridge</v>
      </c>
      <c r="E4" s="141"/>
      <c r="F4" s="142"/>
    </row>
    <row r="5" spans="2:65" ht="15.75" thickBot="1" x14ac:dyDescent="0.25">
      <c r="C5" s="45"/>
      <c r="D5" s="46"/>
    </row>
    <row r="6" spans="2:65" ht="15" thickBot="1" x14ac:dyDescent="0.25">
      <c r="B6" s="75" t="s">
        <v>333</v>
      </c>
      <c r="C6" s="74" t="s">
        <v>20</v>
      </c>
      <c r="D6" s="20" t="s">
        <v>21</v>
      </c>
      <c r="E6" s="20" t="s">
        <v>22</v>
      </c>
      <c r="F6" s="90" t="s">
        <v>332</v>
      </c>
      <c r="H6" s="20" t="s">
        <v>309</v>
      </c>
      <c r="I6" s="20" t="s">
        <v>310</v>
      </c>
      <c r="J6" s="20" t="s">
        <v>311</v>
      </c>
      <c r="K6" s="20" t="s">
        <v>312</v>
      </c>
      <c r="L6" s="20" t="s">
        <v>313</v>
      </c>
      <c r="M6" s="20" t="s">
        <v>314</v>
      </c>
      <c r="N6" s="20" t="s">
        <v>315</v>
      </c>
      <c r="O6" s="20" t="s">
        <v>316</v>
      </c>
      <c r="P6" s="20" t="s">
        <v>317</v>
      </c>
      <c r="Q6" s="20" t="s">
        <v>318</v>
      </c>
      <c r="R6" s="20" t="s">
        <v>319</v>
      </c>
      <c r="S6" s="20" t="s">
        <v>320</v>
      </c>
      <c r="T6" s="20" t="s">
        <v>321</v>
      </c>
      <c r="U6" s="20" t="s">
        <v>322</v>
      </c>
      <c r="V6" s="20" t="s">
        <v>323</v>
      </c>
      <c r="W6" s="20" t="s">
        <v>324</v>
      </c>
      <c r="X6" s="20" t="s">
        <v>325</v>
      </c>
      <c r="Y6" s="20" t="s">
        <v>326</v>
      </c>
      <c r="Z6" s="20" t="s">
        <v>327</v>
      </c>
      <c r="AA6" s="20" t="s">
        <v>328</v>
      </c>
      <c r="AB6" s="20" t="s">
        <v>390</v>
      </c>
      <c r="AC6" s="20" t="s">
        <v>391</v>
      </c>
      <c r="AD6" s="20" t="s">
        <v>392</v>
      </c>
      <c r="AE6" s="20" t="s">
        <v>393</v>
      </c>
      <c r="AF6" s="20" t="s">
        <v>394</v>
      </c>
      <c r="AG6" s="20" t="s">
        <v>395</v>
      </c>
      <c r="AH6" s="20" t="s">
        <v>396</v>
      </c>
      <c r="AI6" s="20" t="s">
        <v>397</v>
      </c>
      <c r="AJ6" s="20" t="s">
        <v>398</v>
      </c>
      <c r="AK6" s="20" t="s">
        <v>399</v>
      </c>
      <c r="AL6" s="20" t="s">
        <v>400</v>
      </c>
      <c r="AM6" s="20" t="s">
        <v>401</v>
      </c>
      <c r="AN6" s="20" t="s">
        <v>402</v>
      </c>
      <c r="AO6" s="20" t="s">
        <v>403</v>
      </c>
      <c r="AP6" s="20" t="s">
        <v>404</v>
      </c>
      <c r="AQ6" s="20" t="s">
        <v>405</v>
      </c>
      <c r="AR6" s="20" t="s">
        <v>407</v>
      </c>
      <c r="AS6" s="20" t="s">
        <v>408</v>
      </c>
      <c r="AT6" s="20" t="s">
        <v>409</v>
      </c>
      <c r="AU6" s="20" t="s">
        <v>410</v>
      </c>
      <c r="AV6" s="20" t="s">
        <v>411</v>
      </c>
      <c r="AW6" s="20" t="s">
        <v>412</v>
      </c>
      <c r="AX6" s="20" t="s">
        <v>413</v>
      </c>
      <c r="AY6" s="20" t="s">
        <v>414</v>
      </c>
      <c r="AZ6" s="20" t="s">
        <v>415</v>
      </c>
      <c r="BA6" s="20" t="s">
        <v>416</v>
      </c>
      <c r="BB6" s="106" t="s">
        <v>417</v>
      </c>
      <c r="BC6" s="106" t="s">
        <v>418</v>
      </c>
      <c r="BD6" s="106" t="s">
        <v>419</v>
      </c>
      <c r="BE6" s="106" t="s">
        <v>420</v>
      </c>
      <c r="BF6" s="106" t="s">
        <v>421</v>
      </c>
      <c r="BG6" s="20" t="s">
        <v>422</v>
      </c>
      <c r="BH6" s="20" t="s">
        <v>423</v>
      </c>
      <c r="BI6" s="20" t="s">
        <v>424</v>
      </c>
      <c r="BJ6" s="20" t="s">
        <v>425</v>
      </c>
      <c r="BK6" s="20" t="s">
        <v>439</v>
      </c>
      <c r="BL6" s="20" t="s">
        <v>440</v>
      </c>
      <c r="BM6" s="20" t="s">
        <v>441</v>
      </c>
    </row>
    <row r="7" spans="2:65" ht="120" x14ac:dyDescent="0.2">
      <c r="B7" s="69">
        <v>1</v>
      </c>
      <c r="C7" s="35" t="s">
        <v>266</v>
      </c>
      <c r="D7" s="42" t="s">
        <v>267</v>
      </c>
      <c r="E7" s="42" t="s">
        <v>268</v>
      </c>
      <c r="F7" s="42" t="s">
        <v>25</v>
      </c>
      <c r="H7" s="107" t="s">
        <v>453</v>
      </c>
      <c r="I7" s="107" t="s">
        <v>454</v>
      </c>
      <c r="J7" s="107" t="s">
        <v>455</v>
      </c>
      <c r="K7" s="107" t="s">
        <v>456</v>
      </c>
      <c r="L7" s="107" t="s">
        <v>457</v>
      </c>
      <c r="M7" s="107" t="s">
        <v>458</v>
      </c>
      <c r="N7" s="107" t="s">
        <v>459</v>
      </c>
      <c r="O7" s="107" t="s">
        <v>460</v>
      </c>
      <c r="P7" s="107" t="s">
        <v>461</v>
      </c>
      <c r="Q7" s="107" t="s">
        <v>462</v>
      </c>
      <c r="R7" s="107" t="s">
        <v>463</v>
      </c>
      <c r="S7" s="107" t="s">
        <v>464</v>
      </c>
      <c r="T7" s="107" t="s">
        <v>465</v>
      </c>
      <c r="U7" s="107" t="s">
        <v>466</v>
      </c>
      <c r="V7" s="107" t="s">
        <v>467</v>
      </c>
      <c r="W7" s="107" t="s">
        <v>468</v>
      </c>
      <c r="X7" s="107" t="s">
        <v>469</v>
      </c>
      <c r="Y7" s="107" t="s">
        <v>470</v>
      </c>
      <c r="Z7" s="107" t="s">
        <v>471</v>
      </c>
      <c r="AA7" s="107" t="s">
        <v>472</v>
      </c>
      <c r="AB7" s="107" t="s">
        <v>473</v>
      </c>
      <c r="AC7" s="107" t="s">
        <v>474</v>
      </c>
      <c r="AD7" s="107" t="s">
        <v>475</v>
      </c>
      <c r="AE7" s="107" t="s">
        <v>476</v>
      </c>
      <c r="AF7" s="107" t="s">
        <v>477</v>
      </c>
      <c r="AG7" s="107" t="s">
        <v>478</v>
      </c>
      <c r="AH7" s="107" t="s">
        <v>479</v>
      </c>
      <c r="AI7" s="107" t="s">
        <v>480</v>
      </c>
      <c r="AJ7" s="107" t="s">
        <v>481</v>
      </c>
      <c r="AK7" s="107" t="s">
        <v>482</v>
      </c>
      <c r="AL7" s="107" t="s">
        <v>483</v>
      </c>
      <c r="AM7" s="107" t="s">
        <v>484</v>
      </c>
      <c r="AN7" s="107" t="s">
        <v>485</v>
      </c>
      <c r="AO7" s="107" t="s">
        <v>486</v>
      </c>
      <c r="AP7" s="107" t="s">
        <v>487</v>
      </c>
      <c r="AQ7" s="107" t="s">
        <v>488</v>
      </c>
      <c r="AR7" s="107" t="s">
        <v>489</v>
      </c>
      <c r="AS7" s="107" t="s">
        <v>490</v>
      </c>
      <c r="AT7" s="107" t="s">
        <v>491</v>
      </c>
      <c r="AU7" s="107" t="s">
        <v>492</v>
      </c>
      <c r="AV7" s="107" t="s">
        <v>493</v>
      </c>
      <c r="AW7" s="107" t="s">
        <v>494</v>
      </c>
      <c r="AX7" s="107" t="s">
        <v>495</v>
      </c>
      <c r="AY7" s="107" t="s">
        <v>496</v>
      </c>
      <c r="AZ7" s="107" t="s">
        <v>497</v>
      </c>
      <c r="BA7" s="107" t="s">
        <v>498</v>
      </c>
      <c r="BB7" s="107" t="s">
        <v>499</v>
      </c>
      <c r="BC7" s="107" t="s">
        <v>500</v>
      </c>
      <c r="BD7" s="107" t="s">
        <v>501</v>
      </c>
      <c r="BE7" s="107" t="s">
        <v>502</v>
      </c>
      <c r="BF7" s="107" t="s">
        <v>503</v>
      </c>
      <c r="BG7" s="107" t="s">
        <v>504</v>
      </c>
      <c r="BH7" s="107" t="s">
        <v>505</v>
      </c>
      <c r="BI7" s="107" t="s">
        <v>506</v>
      </c>
      <c r="BJ7" s="107" t="s">
        <v>507</v>
      </c>
      <c r="BK7" s="107" t="s">
        <v>508</v>
      </c>
      <c r="BL7" s="107" t="s">
        <v>509</v>
      </c>
      <c r="BM7" s="107" t="s">
        <v>510</v>
      </c>
    </row>
    <row r="8" spans="2:65" ht="38.25" x14ac:dyDescent="0.2">
      <c r="B8" s="69">
        <v>2</v>
      </c>
      <c r="C8" s="103" t="s">
        <v>269</v>
      </c>
      <c r="D8" s="42" t="s">
        <v>270</v>
      </c>
      <c r="E8" s="42" t="s">
        <v>268</v>
      </c>
      <c r="F8" s="42" t="s">
        <v>25</v>
      </c>
      <c r="H8" s="107" t="s">
        <v>511</v>
      </c>
      <c r="I8" s="107" t="s">
        <v>512</v>
      </c>
      <c r="J8" s="107" t="s">
        <v>513</v>
      </c>
      <c r="K8" s="107" t="s">
        <v>514</v>
      </c>
      <c r="L8" s="107" t="s">
        <v>515</v>
      </c>
      <c r="M8" s="107" t="s">
        <v>516</v>
      </c>
      <c r="N8" s="107" t="s">
        <v>517</v>
      </c>
      <c r="O8" s="107" t="s">
        <v>518</v>
      </c>
      <c r="P8" s="107" t="s">
        <v>519</v>
      </c>
      <c r="Q8" s="107" t="s">
        <v>520</v>
      </c>
      <c r="R8" s="107" t="s">
        <v>521</v>
      </c>
      <c r="S8" s="107" t="s">
        <v>522</v>
      </c>
      <c r="T8" s="107" t="s">
        <v>523</v>
      </c>
      <c r="U8" s="107" t="s">
        <v>524</v>
      </c>
      <c r="V8" s="107" t="s">
        <v>525</v>
      </c>
      <c r="W8" s="107" t="s">
        <v>526</v>
      </c>
      <c r="X8" s="107" t="s">
        <v>527</v>
      </c>
      <c r="Y8" s="107" t="s">
        <v>528</v>
      </c>
      <c r="Z8" s="107" t="s">
        <v>529</v>
      </c>
      <c r="AA8" s="107" t="s">
        <v>530</v>
      </c>
      <c r="AB8" s="107" t="s">
        <v>531</v>
      </c>
      <c r="AC8" s="107" t="s">
        <v>532</v>
      </c>
      <c r="AD8" s="107" t="s">
        <v>533</v>
      </c>
      <c r="AE8" s="107" t="s">
        <v>534</v>
      </c>
      <c r="AF8" s="107" t="s">
        <v>535</v>
      </c>
      <c r="AG8" s="107" t="s">
        <v>536</v>
      </c>
      <c r="AH8" s="107" t="s">
        <v>537</v>
      </c>
      <c r="AI8" s="107" t="s">
        <v>538</v>
      </c>
      <c r="AJ8" s="107" t="s">
        <v>539</v>
      </c>
      <c r="AK8" s="107" t="s">
        <v>540</v>
      </c>
      <c r="AL8" s="107" t="s">
        <v>541</v>
      </c>
      <c r="AM8" s="107" t="s">
        <v>542</v>
      </c>
      <c r="AN8" s="107" t="s">
        <v>543</v>
      </c>
      <c r="AO8" s="107" t="s">
        <v>544</v>
      </c>
      <c r="AP8" s="107" t="s">
        <v>545</v>
      </c>
      <c r="AQ8" s="107" t="s">
        <v>546</v>
      </c>
      <c r="AR8" s="107" t="s">
        <v>547</v>
      </c>
      <c r="AS8" s="107" t="s">
        <v>548</v>
      </c>
      <c r="AT8" s="107" t="s">
        <v>549</v>
      </c>
      <c r="AU8" s="107" t="s">
        <v>550</v>
      </c>
      <c r="AV8" s="107" t="s">
        <v>551</v>
      </c>
      <c r="AW8" s="107" t="s">
        <v>552</v>
      </c>
      <c r="AX8" s="107" t="s">
        <v>553</v>
      </c>
      <c r="AY8" s="107" t="s">
        <v>554</v>
      </c>
      <c r="AZ8" s="107" t="s">
        <v>555</v>
      </c>
      <c r="BA8" s="107" t="s">
        <v>556</v>
      </c>
      <c r="BB8" s="107" t="s">
        <v>557</v>
      </c>
      <c r="BC8" s="107" t="s">
        <v>558</v>
      </c>
      <c r="BD8" s="107" t="s">
        <v>559</v>
      </c>
      <c r="BE8" s="107" t="s">
        <v>560</v>
      </c>
      <c r="BF8" s="107" t="s">
        <v>561</v>
      </c>
      <c r="BG8" s="107" t="s">
        <v>562</v>
      </c>
      <c r="BH8" s="107" t="s">
        <v>563</v>
      </c>
      <c r="BI8" s="107" t="s">
        <v>564</v>
      </c>
      <c r="BJ8" s="107" t="s">
        <v>565</v>
      </c>
      <c r="BK8" s="107" t="s">
        <v>566</v>
      </c>
      <c r="BL8" s="107" t="s">
        <v>567</v>
      </c>
      <c r="BM8" s="107" t="s">
        <v>568</v>
      </c>
    </row>
    <row r="9" spans="2:65" ht="38.25" x14ac:dyDescent="0.2">
      <c r="B9" s="69">
        <v>3</v>
      </c>
      <c r="C9" s="103" t="s">
        <v>272</v>
      </c>
      <c r="D9" s="42" t="s">
        <v>273</v>
      </c>
      <c r="E9" s="42" t="s">
        <v>268</v>
      </c>
      <c r="F9" s="42" t="s">
        <v>25</v>
      </c>
      <c r="H9" s="107" t="s">
        <v>569</v>
      </c>
      <c r="I9" s="107" t="s">
        <v>569</v>
      </c>
      <c r="J9" s="107" t="s">
        <v>569</v>
      </c>
      <c r="K9" s="107" t="s">
        <v>569</v>
      </c>
      <c r="L9" s="107" t="s">
        <v>570</v>
      </c>
      <c r="M9" s="107" t="s">
        <v>570</v>
      </c>
      <c r="N9" s="107" t="s">
        <v>570</v>
      </c>
      <c r="O9" s="107" t="s">
        <v>570</v>
      </c>
      <c r="P9" s="107" t="s">
        <v>570</v>
      </c>
      <c r="Q9" s="107" t="s">
        <v>570</v>
      </c>
      <c r="R9" s="107" t="s">
        <v>570</v>
      </c>
      <c r="S9" s="107" t="s">
        <v>570</v>
      </c>
      <c r="T9" s="107" t="s">
        <v>570</v>
      </c>
      <c r="U9" s="107" t="s">
        <v>570</v>
      </c>
      <c r="V9" s="107" t="s">
        <v>570</v>
      </c>
      <c r="W9" s="107" t="s">
        <v>570</v>
      </c>
      <c r="X9" s="107" t="s">
        <v>570</v>
      </c>
      <c r="Y9" s="107" t="s">
        <v>570</v>
      </c>
      <c r="Z9" s="107" t="s">
        <v>570</v>
      </c>
      <c r="AA9" s="107" t="s">
        <v>570</v>
      </c>
      <c r="AB9" s="107" t="s">
        <v>569</v>
      </c>
      <c r="AC9" s="107" t="s">
        <v>569</v>
      </c>
      <c r="AD9" s="107" t="s">
        <v>569</v>
      </c>
      <c r="AE9" s="107" t="s">
        <v>571</v>
      </c>
      <c r="AF9" s="107" t="s">
        <v>571</v>
      </c>
      <c r="AG9" s="107" t="s">
        <v>571</v>
      </c>
      <c r="AH9" s="107" t="s">
        <v>571</v>
      </c>
      <c r="AI9" s="107" t="s">
        <v>571</v>
      </c>
      <c r="AJ9" s="107" t="s">
        <v>571</v>
      </c>
      <c r="AK9" s="107" t="s">
        <v>571</v>
      </c>
      <c r="AL9" s="107" t="s">
        <v>571</v>
      </c>
      <c r="AM9" s="107" t="s">
        <v>572</v>
      </c>
      <c r="AN9" s="107" t="s">
        <v>572</v>
      </c>
      <c r="AO9" s="107" t="s">
        <v>572</v>
      </c>
      <c r="AP9" s="107" t="s">
        <v>572</v>
      </c>
      <c r="AQ9" s="107" t="s">
        <v>572</v>
      </c>
      <c r="AR9" s="107" t="s">
        <v>573</v>
      </c>
      <c r="AS9" s="107" t="s">
        <v>573</v>
      </c>
      <c r="AT9" s="107" t="s">
        <v>573</v>
      </c>
      <c r="AU9" s="107" t="s">
        <v>573</v>
      </c>
      <c r="AV9" s="107" t="s">
        <v>573</v>
      </c>
      <c r="AW9" s="107" t="s">
        <v>574</v>
      </c>
      <c r="AX9" s="107" t="s">
        <v>573</v>
      </c>
      <c r="AY9" s="107" t="s">
        <v>573</v>
      </c>
      <c r="AZ9" s="107" t="s">
        <v>573</v>
      </c>
      <c r="BA9" s="107" t="s">
        <v>573</v>
      </c>
      <c r="BB9" s="107" t="s">
        <v>573</v>
      </c>
      <c r="BC9" s="107" t="s">
        <v>573</v>
      </c>
      <c r="BD9" s="107" t="s">
        <v>575</v>
      </c>
      <c r="BE9" s="107" t="s">
        <v>575</v>
      </c>
      <c r="BF9" s="107" t="s">
        <v>575</v>
      </c>
      <c r="BG9" s="107" t="s">
        <v>576</v>
      </c>
      <c r="BH9" s="107" t="s">
        <v>577</v>
      </c>
      <c r="BI9" s="107" t="s">
        <v>578</v>
      </c>
      <c r="BJ9" s="107" t="s">
        <v>576</v>
      </c>
      <c r="BK9" s="107" t="s">
        <v>576</v>
      </c>
      <c r="BL9" s="107" t="s">
        <v>576</v>
      </c>
      <c r="BM9" s="107" t="s">
        <v>577</v>
      </c>
    </row>
    <row r="10" spans="2:65" ht="38.25" x14ac:dyDescent="0.2">
      <c r="B10" s="69">
        <v>4</v>
      </c>
      <c r="C10" s="111" t="s">
        <v>275</v>
      </c>
      <c r="D10" s="42" t="s">
        <v>276</v>
      </c>
      <c r="E10" s="42" t="s">
        <v>277</v>
      </c>
      <c r="F10" s="42" t="s">
        <v>25</v>
      </c>
      <c r="H10" s="107" t="s">
        <v>579</v>
      </c>
      <c r="I10" s="107" t="s">
        <v>580</v>
      </c>
      <c r="J10" s="107" t="s">
        <v>580</v>
      </c>
      <c r="K10" s="107" t="s">
        <v>580</v>
      </c>
      <c r="L10" s="107" t="s">
        <v>579</v>
      </c>
      <c r="M10" s="107" t="s">
        <v>579</v>
      </c>
      <c r="N10" s="107" t="s">
        <v>579</v>
      </c>
      <c r="O10" s="107" t="s">
        <v>579</v>
      </c>
      <c r="P10" s="107" t="s">
        <v>579</v>
      </c>
      <c r="Q10" s="107" t="s">
        <v>579</v>
      </c>
      <c r="R10" s="107" t="s">
        <v>579</v>
      </c>
      <c r="S10" s="107" t="s">
        <v>579</v>
      </c>
      <c r="T10" s="107" t="s">
        <v>579</v>
      </c>
      <c r="U10" s="107" t="s">
        <v>579</v>
      </c>
      <c r="V10" s="107" t="s">
        <v>579</v>
      </c>
      <c r="W10" s="107" t="s">
        <v>579</v>
      </c>
      <c r="X10" s="107" t="s">
        <v>579</v>
      </c>
      <c r="Y10" s="107" t="s">
        <v>579</v>
      </c>
      <c r="Z10" s="107" t="s">
        <v>579</v>
      </c>
      <c r="AA10" s="107" t="s">
        <v>579</v>
      </c>
      <c r="AB10" s="107" t="s">
        <v>579</v>
      </c>
      <c r="AC10" s="107" t="s">
        <v>579</v>
      </c>
      <c r="AD10" s="107" t="s">
        <v>579</v>
      </c>
      <c r="AE10" s="107" t="s">
        <v>579</v>
      </c>
      <c r="AF10" s="107" t="s">
        <v>579</v>
      </c>
      <c r="AG10" s="107" t="s">
        <v>579</v>
      </c>
      <c r="AH10" s="107" t="s">
        <v>579</v>
      </c>
      <c r="AI10" s="107" t="s">
        <v>579</v>
      </c>
      <c r="AJ10" s="107" t="s">
        <v>579</v>
      </c>
      <c r="AK10" s="107" t="s">
        <v>579</v>
      </c>
      <c r="AL10" s="107" t="s">
        <v>579</v>
      </c>
      <c r="AM10" s="107" t="s">
        <v>579</v>
      </c>
      <c r="AN10" s="107" t="s">
        <v>579</v>
      </c>
      <c r="AO10" s="107" t="s">
        <v>579</v>
      </c>
      <c r="AP10" s="107" t="s">
        <v>579</v>
      </c>
      <c r="AQ10" s="107" t="s">
        <v>579</v>
      </c>
      <c r="AR10" s="107" t="s">
        <v>579</v>
      </c>
      <c r="AS10" s="107" t="s">
        <v>579</v>
      </c>
      <c r="AT10" s="107" t="s">
        <v>579</v>
      </c>
      <c r="AU10" s="107" t="s">
        <v>579</v>
      </c>
      <c r="AV10" s="107" t="s">
        <v>579</v>
      </c>
      <c r="AW10" s="107" t="s">
        <v>579</v>
      </c>
      <c r="AX10" s="107" t="s">
        <v>579</v>
      </c>
      <c r="AY10" s="107" t="s">
        <v>579</v>
      </c>
      <c r="AZ10" s="107" t="s">
        <v>579</v>
      </c>
      <c r="BA10" s="107" t="s">
        <v>579</v>
      </c>
      <c r="BB10" s="107" t="s">
        <v>580</v>
      </c>
      <c r="BC10" s="107" t="s">
        <v>580</v>
      </c>
      <c r="BD10" s="107" t="s">
        <v>579</v>
      </c>
      <c r="BE10" s="107" t="s">
        <v>579</v>
      </c>
      <c r="BF10" s="107" t="s">
        <v>580</v>
      </c>
      <c r="BG10" s="107" t="s">
        <v>579</v>
      </c>
      <c r="BH10" s="107" t="s">
        <v>579</v>
      </c>
      <c r="BI10" s="107" t="s">
        <v>579</v>
      </c>
      <c r="BJ10" s="107" t="s">
        <v>579</v>
      </c>
      <c r="BK10" s="107" t="s">
        <v>579</v>
      </c>
      <c r="BL10" s="107" t="s">
        <v>579</v>
      </c>
      <c r="BM10" s="107" t="s">
        <v>580</v>
      </c>
    </row>
    <row r="11" spans="2:65" ht="38.25" x14ac:dyDescent="0.2">
      <c r="B11" s="69">
        <v>5</v>
      </c>
      <c r="C11" s="103" t="s">
        <v>279</v>
      </c>
      <c r="D11" s="42" t="s">
        <v>280</v>
      </c>
      <c r="E11" s="42" t="s">
        <v>49</v>
      </c>
      <c r="F11" s="42" t="s">
        <v>25</v>
      </c>
      <c r="H11" s="107" t="s">
        <v>581</v>
      </c>
      <c r="I11" s="107" t="s">
        <v>581</v>
      </c>
      <c r="J11" s="107" t="s">
        <v>581</v>
      </c>
      <c r="K11" s="107" t="s">
        <v>581</v>
      </c>
      <c r="L11" s="107" t="s">
        <v>581</v>
      </c>
      <c r="M11" s="107" t="s">
        <v>581</v>
      </c>
      <c r="N11" s="107" t="s">
        <v>581</v>
      </c>
      <c r="O11" s="107" t="s">
        <v>581</v>
      </c>
      <c r="P11" s="107" t="s">
        <v>581</v>
      </c>
      <c r="Q11" s="107" t="s">
        <v>581</v>
      </c>
      <c r="R11" s="107" t="s">
        <v>581</v>
      </c>
      <c r="S11" s="107" t="s">
        <v>581</v>
      </c>
      <c r="T11" s="107" t="s">
        <v>581</v>
      </c>
      <c r="U11" s="107" t="s">
        <v>581</v>
      </c>
      <c r="V11" s="107" t="s">
        <v>581</v>
      </c>
      <c r="W11" s="107" t="s">
        <v>581</v>
      </c>
      <c r="X11" s="107" t="s">
        <v>581</v>
      </c>
      <c r="Y11" s="107" t="s">
        <v>581</v>
      </c>
      <c r="Z11" s="107" t="s">
        <v>581</v>
      </c>
      <c r="AA11" s="107" t="s">
        <v>581</v>
      </c>
      <c r="AB11" s="107" t="s">
        <v>581</v>
      </c>
      <c r="AC11" s="107" t="s">
        <v>581</v>
      </c>
      <c r="AD11" s="107" t="s">
        <v>581</v>
      </c>
      <c r="AE11" s="107" t="s">
        <v>581</v>
      </c>
      <c r="AF11" s="107" t="s">
        <v>581</v>
      </c>
      <c r="AG11" s="107" t="s">
        <v>581</v>
      </c>
      <c r="AH11" s="107" t="s">
        <v>581</v>
      </c>
      <c r="AI11" s="107" t="s">
        <v>581</v>
      </c>
      <c r="AJ11" s="107" t="s">
        <v>581</v>
      </c>
      <c r="AK11" s="107" t="s">
        <v>581</v>
      </c>
      <c r="AL11" s="107" t="s">
        <v>581</v>
      </c>
      <c r="AM11" s="107" t="s">
        <v>581</v>
      </c>
      <c r="AN11" s="107" t="s">
        <v>581</v>
      </c>
      <c r="AO11" s="107" t="s">
        <v>581</v>
      </c>
      <c r="AP11" s="107" t="s">
        <v>581</v>
      </c>
      <c r="AQ11" s="107" t="s">
        <v>581</v>
      </c>
      <c r="AR11" s="107" t="s">
        <v>581</v>
      </c>
      <c r="AS11" s="107" t="s">
        <v>581</v>
      </c>
      <c r="AT11" s="107" t="s">
        <v>581</v>
      </c>
      <c r="AU11" s="107" t="s">
        <v>581</v>
      </c>
      <c r="AV11" s="107" t="s">
        <v>581</v>
      </c>
      <c r="AW11" s="107" t="s">
        <v>581</v>
      </c>
      <c r="AX11" s="107" t="s">
        <v>581</v>
      </c>
      <c r="AY11" s="107" t="s">
        <v>581</v>
      </c>
      <c r="AZ11" s="107" t="s">
        <v>581</v>
      </c>
      <c r="BA11" s="107" t="s">
        <v>581</v>
      </c>
      <c r="BB11" s="107" t="s">
        <v>581</v>
      </c>
      <c r="BC11" s="107" t="s">
        <v>581</v>
      </c>
      <c r="BD11" s="107" t="s">
        <v>581</v>
      </c>
      <c r="BE11" s="107" t="s">
        <v>581</v>
      </c>
      <c r="BF11" s="107" t="s">
        <v>581</v>
      </c>
      <c r="BG11" s="107" t="s">
        <v>581</v>
      </c>
      <c r="BH11" s="107" t="s">
        <v>581</v>
      </c>
      <c r="BI11" s="107" t="s">
        <v>581</v>
      </c>
      <c r="BJ11" s="107" t="s">
        <v>581</v>
      </c>
      <c r="BK11" s="107" t="s">
        <v>581</v>
      </c>
      <c r="BL11" s="107" t="s">
        <v>581</v>
      </c>
      <c r="BM11" s="107" t="s">
        <v>581</v>
      </c>
    </row>
    <row r="12" spans="2:65" ht="38.65" customHeight="1" x14ac:dyDescent="0.2">
      <c r="B12" s="69">
        <v>6</v>
      </c>
      <c r="C12" s="103" t="s">
        <v>367</v>
      </c>
      <c r="D12" s="42" t="s">
        <v>25</v>
      </c>
      <c r="E12" s="42" t="s">
        <v>268</v>
      </c>
      <c r="F12" s="42" t="s">
        <v>25</v>
      </c>
      <c r="H12" s="108" t="s">
        <v>438</v>
      </c>
      <c r="I12" s="108" t="s">
        <v>438</v>
      </c>
      <c r="J12" s="108" t="s">
        <v>438</v>
      </c>
      <c r="K12" s="108" t="s">
        <v>438</v>
      </c>
      <c r="L12" s="108" t="s">
        <v>438</v>
      </c>
      <c r="M12" s="108" t="s">
        <v>438</v>
      </c>
      <c r="N12" s="108" t="s">
        <v>438</v>
      </c>
      <c r="O12" s="108" t="s">
        <v>438</v>
      </c>
      <c r="P12" s="108" t="s">
        <v>438</v>
      </c>
      <c r="Q12" s="108" t="s">
        <v>438</v>
      </c>
      <c r="R12" s="108" t="s">
        <v>438</v>
      </c>
      <c r="S12" s="108" t="s">
        <v>438</v>
      </c>
      <c r="T12" s="108" t="s">
        <v>438</v>
      </c>
      <c r="U12" s="108" t="s">
        <v>438</v>
      </c>
      <c r="V12" s="108" t="s">
        <v>438</v>
      </c>
      <c r="W12" s="108" t="s">
        <v>438</v>
      </c>
      <c r="X12" s="108" t="s">
        <v>438</v>
      </c>
      <c r="Y12" s="108" t="s">
        <v>438</v>
      </c>
      <c r="Z12" s="108" t="s">
        <v>438</v>
      </c>
      <c r="AA12" s="108" t="s">
        <v>438</v>
      </c>
      <c r="AB12" s="108" t="s">
        <v>438</v>
      </c>
      <c r="AC12" s="108" t="s">
        <v>438</v>
      </c>
      <c r="AD12" s="108" t="s">
        <v>438</v>
      </c>
      <c r="AE12" s="108" t="s">
        <v>438</v>
      </c>
      <c r="AF12" s="108" t="s">
        <v>438</v>
      </c>
      <c r="AG12" s="108" t="s">
        <v>438</v>
      </c>
      <c r="AH12" s="108" t="s">
        <v>438</v>
      </c>
      <c r="AI12" s="108" t="s">
        <v>438</v>
      </c>
      <c r="AJ12" s="108" t="s">
        <v>438</v>
      </c>
      <c r="AK12" s="108" t="s">
        <v>438</v>
      </c>
      <c r="AL12" s="108" t="s">
        <v>438</v>
      </c>
      <c r="AM12" s="108" t="s">
        <v>438</v>
      </c>
      <c r="AN12" s="108" t="s">
        <v>438</v>
      </c>
      <c r="AO12" s="108" t="s">
        <v>438</v>
      </c>
      <c r="AP12" s="108" t="s">
        <v>438</v>
      </c>
      <c r="AQ12" s="108" t="s">
        <v>438</v>
      </c>
      <c r="AR12" s="108" t="s">
        <v>438</v>
      </c>
      <c r="AS12" s="108" t="s">
        <v>438</v>
      </c>
      <c r="AT12" s="108" t="s">
        <v>438</v>
      </c>
      <c r="AU12" s="108" t="s">
        <v>438</v>
      </c>
      <c r="AV12" s="108" t="s">
        <v>438</v>
      </c>
      <c r="AW12" s="108" t="s">
        <v>438</v>
      </c>
      <c r="AX12" s="108" t="s">
        <v>438</v>
      </c>
      <c r="AY12" s="108" t="s">
        <v>438</v>
      </c>
      <c r="AZ12" s="108" t="s">
        <v>438</v>
      </c>
      <c r="BA12" s="108" t="s">
        <v>438</v>
      </c>
      <c r="BB12" s="108" t="s">
        <v>438</v>
      </c>
      <c r="BC12" s="108" t="s">
        <v>438</v>
      </c>
      <c r="BD12" s="108" t="s">
        <v>438</v>
      </c>
      <c r="BE12" s="108" t="s">
        <v>438</v>
      </c>
      <c r="BF12" s="108" t="s">
        <v>438</v>
      </c>
      <c r="BG12" s="108" t="s">
        <v>438</v>
      </c>
      <c r="BH12" s="108" t="s">
        <v>438</v>
      </c>
      <c r="BI12" s="108" t="s">
        <v>438</v>
      </c>
      <c r="BJ12" s="108" t="s">
        <v>438</v>
      </c>
      <c r="BK12" s="108" t="s">
        <v>438</v>
      </c>
      <c r="BL12" s="108" t="s">
        <v>438</v>
      </c>
      <c r="BM12" s="108" t="s">
        <v>438</v>
      </c>
    </row>
    <row r="13" spans="2:65" ht="38.25" x14ac:dyDescent="0.2">
      <c r="B13" s="69">
        <v>7</v>
      </c>
      <c r="C13" s="103" t="s">
        <v>282</v>
      </c>
      <c r="D13" s="42" t="s">
        <v>283</v>
      </c>
      <c r="E13" s="42" t="s">
        <v>46</v>
      </c>
      <c r="F13" s="42">
        <v>1</v>
      </c>
      <c r="H13" s="107">
        <v>1.99</v>
      </c>
      <c r="I13" s="107">
        <v>1.62</v>
      </c>
      <c r="J13" s="107">
        <v>1.4</v>
      </c>
      <c r="K13" s="107">
        <v>0.91969999999999996</v>
      </c>
      <c r="L13" s="107">
        <v>40</v>
      </c>
      <c r="M13" s="107">
        <v>24</v>
      </c>
      <c r="N13" s="107">
        <v>25</v>
      </c>
      <c r="O13" s="107">
        <v>25</v>
      </c>
      <c r="P13" s="107">
        <v>20</v>
      </c>
      <c r="Q13" s="107">
        <v>40</v>
      </c>
      <c r="R13" s="107">
        <v>40</v>
      </c>
      <c r="S13" s="107">
        <v>40</v>
      </c>
      <c r="T13" s="107">
        <v>24</v>
      </c>
      <c r="U13" s="107">
        <v>30</v>
      </c>
      <c r="V13" s="107">
        <v>18</v>
      </c>
      <c r="W13" s="107">
        <v>10</v>
      </c>
      <c r="X13" s="107">
        <v>20</v>
      </c>
      <c r="Y13" s="107">
        <v>30</v>
      </c>
      <c r="Z13" s="107">
        <v>40</v>
      </c>
      <c r="AA13" s="107">
        <v>24</v>
      </c>
      <c r="AB13" s="107">
        <v>4.9000000000000004</v>
      </c>
      <c r="AC13" s="107">
        <v>0.24</v>
      </c>
      <c r="AD13" s="107">
        <v>4.9000000000000004</v>
      </c>
      <c r="AE13" s="107">
        <v>10</v>
      </c>
      <c r="AF13" s="107">
        <v>8</v>
      </c>
      <c r="AG13" s="107">
        <v>8</v>
      </c>
      <c r="AH13" s="107">
        <v>8</v>
      </c>
      <c r="AI13" s="107">
        <v>10</v>
      </c>
      <c r="AJ13" s="107">
        <v>10</v>
      </c>
      <c r="AK13" s="107">
        <v>10</v>
      </c>
      <c r="AL13" s="107">
        <v>20</v>
      </c>
      <c r="AM13" s="107">
        <v>10</v>
      </c>
      <c r="AN13" s="107">
        <v>40</v>
      </c>
      <c r="AO13" s="107">
        <v>24</v>
      </c>
      <c r="AP13" s="107">
        <v>40</v>
      </c>
      <c r="AQ13" s="107">
        <v>24</v>
      </c>
      <c r="AR13" s="107">
        <v>1.773519267219178</v>
      </c>
      <c r="AS13" s="107">
        <v>3.3735192672191774</v>
      </c>
      <c r="AT13" s="107">
        <v>4.473519267219177</v>
      </c>
      <c r="AU13" s="107">
        <v>4.7229019810422797</v>
      </c>
      <c r="AV13" s="107">
        <v>1.425249599590181</v>
      </c>
      <c r="AW13" s="107">
        <v>2.5068852784845754</v>
      </c>
      <c r="AX13" s="107">
        <v>3.470885278484575</v>
      </c>
      <c r="AY13" s="107">
        <v>5.5804045457037521</v>
      </c>
      <c r="AZ13" s="107">
        <v>6.9804045457037516</v>
      </c>
      <c r="BA13" s="107">
        <v>7.4472825843750368</v>
      </c>
      <c r="BB13" s="107">
        <v>1.425249599590181</v>
      </c>
      <c r="BC13" s="107">
        <v>3.8997504004098182</v>
      </c>
      <c r="BD13" s="107">
        <v>0.87957504195762581</v>
      </c>
      <c r="BE13" s="107">
        <v>0.63858199994471576</v>
      </c>
      <c r="BF13" s="107">
        <v>0.63858199994471576</v>
      </c>
      <c r="BG13" s="107">
        <v>2.477382100599411</v>
      </c>
      <c r="BH13" s="107">
        <v>1.0444911995404669</v>
      </c>
      <c r="BI13" s="107">
        <v>1.3105587124079918</v>
      </c>
      <c r="BJ13" s="107">
        <v>2.8118948085691309</v>
      </c>
      <c r="BK13" s="107">
        <v>1.6701817212889085</v>
      </c>
      <c r="BL13" s="107">
        <v>2.3276969772907665</v>
      </c>
      <c r="BM13" s="107">
        <v>0.31055931882477572</v>
      </c>
    </row>
    <row r="14" spans="2:65" ht="38.25" x14ac:dyDescent="0.2">
      <c r="B14" s="69">
        <v>8</v>
      </c>
      <c r="C14" s="103" t="s">
        <v>285</v>
      </c>
      <c r="D14" s="42" t="s">
        <v>286</v>
      </c>
      <c r="E14" s="42" t="s">
        <v>287</v>
      </c>
      <c r="F14" s="42">
        <v>2</v>
      </c>
      <c r="H14" s="109">
        <v>20722.778267770696</v>
      </c>
      <c r="I14" s="109">
        <v>16869.799393863577</v>
      </c>
      <c r="J14" s="109">
        <v>14578.838982351233</v>
      </c>
      <c r="K14" s="109">
        <v>9577.2558657631689</v>
      </c>
      <c r="L14" s="109">
        <v>290866.03360913141</v>
      </c>
      <c r="M14" s="109">
        <v>174519.62016547873</v>
      </c>
      <c r="N14" s="109">
        <v>181791.27100570709</v>
      </c>
      <c r="O14" s="109">
        <v>181791.27100570709</v>
      </c>
      <c r="P14" s="109">
        <v>145433.0168045657</v>
      </c>
      <c r="Q14" s="109">
        <v>290866.03360913141</v>
      </c>
      <c r="R14" s="109">
        <v>290866.03360913141</v>
      </c>
      <c r="S14" s="109">
        <v>290866.03360913141</v>
      </c>
      <c r="T14" s="109">
        <v>174519.62016547873</v>
      </c>
      <c r="U14" s="109">
        <v>218149.52520684846</v>
      </c>
      <c r="V14" s="109">
        <v>130889.71512410906</v>
      </c>
      <c r="W14" s="109">
        <v>72716.508402282852</v>
      </c>
      <c r="X14" s="109">
        <v>145433.0168045657</v>
      </c>
      <c r="Y14" s="109">
        <v>218149.52520684846</v>
      </c>
      <c r="Z14" s="109">
        <v>290866.03360913141</v>
      </c>
      <c r="AA14" s="109">
        <v>174519.62016547873</v>
      </c>
      <c r="AB14" s="109">
        <v>51025.93643822935</v>
      </c>
      <c r="AC14" s="109">
        <v>2499.2295398316419</v>
      </c>
      <c r="AD14" s="109">
        <v>51025.93643822935</v>
      </c>
      <c r="AE14" s="109">
        <v>72716.508402282852</v>
      </c>
      <c r="AF14" s="109">
        <v>64828.276509968142</v>
      </c>
      <c r="AG14" s="109">
        <v>83307.651327721367</v>
      </c>
      <c r="AH14" s="109">
        <v>83307.651327721367</v>
      </c>
      <c r="AI14" s="109">
        <v>72716.508402282852</v>
      </c>
      <c r="AJ14" s="109">
        <v>72716.508402282852</v>
      </c>
      <c r="AK14" s="109">
        <v>72716.508402282852</v>
      </c>
      <c r="AL14" s="109">
        <v>145433.0168045657</v>
      </c>
      <c r="AM14" s="109">
        <v>72716.508402282852</v>
      </c>
      <c r="AN14" s="109">
        <v>290866.03360913141</v>
      </c>
      <c r="AO14" s="109">
        <v>174519.62016547873</v>
      </c>
      <c r="AP14" s="109">
        <v>290866.03360913141</v>
      </c>
      <c r="AQ14" s="109">
        <v>174519.62016547873</v>
      </c>
      <c r="AR14" s="109">
        <v>16787.422008147179</v>
      </c>
      <c r="AS14" s="109">
        <v>29771.657058345667</v>
      </c>
      <c r="AT14" s="109">
        <v>36954.117734363826</v>
      </c>
      <c r="AU14" s="109">
        <v>39097.92933747467</v>
      </c>
      <c r="AV14" s="109">
        <v>13824.59988025269</v>
      </c>
      <c r="AW14" s="109">
        <v>25036.921663575515</v>
      </c>
      <c r="AX14" s="109">
        <v>33832.665917251928</v>
      </c>
      <c r="AY14" s="109">
        <v>51998.60080659997</v>
      </c>
      <c r="AZ14" s="109">
        <v>61991.039397939327</v>
      </c>
      <c r="BA14" s="109">
        <v>66004.543546631496</v>
      </c>
      <c r="BB14" s="109">
        <v>12703.998518376273</v>
      </c>
      <c r="BC14" s="109">
        <v>27296.781417332164</v>
      </c>
      <c r="BD14" s="109">
        <v>2754.5388264118219</v>
      </c>
      <c r="BE14" s="109">
        <v>5992.0201259527712</v>
      </c>
      <c r="BF14" s="109">
        <v>5992.0201259527712</v>
      </c>
      <c r="BG14" s="109">
        <v>18025.589290085132</v>
      </c>
      <c r="BH14" s="109">
        <v>4615.2310960652921</v>
      </c>
      <c r="BI14" s="109">
        <v>6641.9303957254751</v>
      </c>
      <c r="BJ14" s="109">
        <v>22893.118477891567</v>
      </c>
      <c r="BK14" s="109">
        <v>15246.752300985389</v>
      </c>
      <c r="BL14" s="109">
        <v>21106.149784171088</v>
      </c>
      <c r="BM14" s="109">
        <v>2568.6795341542816</v>
      </c>
    </row>
    <row r="15" spans="2:65" ht="38.25" x14ac:dyDescent="0.2">
      <c r="B15" s="69">
        <v>9</v>
      </c>
      <c r="C15" s="103" t="s">
        <v>370</v>
      </c>
      <c r="D15" s="42" t="s">
        <v>288</v>
      </c>
      <c r="E15" s="42" t="s">
        <v>289</v>
      </c>
      <c r="F15" s="42">
        <v>2</v>
      </c>
      <c r="H15" s="109">
        <v>15606.455208795709</v>
      </c>
      <c r="I15" s="109">
        <v>8538.3319221399997</v>
      </c>
      <c r="J15" s="109">
        <v>6521.1927238950529</v>
      </c>
      <c r="K15" s="109">
        <v>6600.5935267644145</v>
      </c>
      <c r="L15" s="109">
        <v>305018.09881047602</v>
      </c>
      <c r="M15" s="109">
        <v>256656.67848909152</v>
      </c>
      <c r="N15" s="109">
        <v>370867.89523792156</v>
      </c>
      <c r="O15" s="109">
        <v>369657.00921833725</v>
      </c>
      <c r="P15" s="109">
        <v>370868.19711778098</v>
      </c>
      <c r="Q15" s="109">
        <v>221882.53644773434</v>
      </c>
      <c r="R15" s="109">
        <v>391147.77115691523</v>
      </c>
      <c r="S15" s="109">
        <v>222308.14064688591</v>
      </c>
      <c r="T15" s="109">
        <v>198127.38628298009</v>
      </c>
      <c r="U15" s="109">
        <v>208525.61103671358</v>
      </c>
      <c r="V15" s="109">
        <v>160164.12253013311</v>
      </c>
      <c r="W15" s="109">
        <v>100142.69736881564</v>
      </c>
      <c r="X15" s="109">
        <v>226069.40947382885</v>
      </c>
      <c r="Y15" s="109">
        <v>367180.43294926611</v>
      </c>
      <c r="Z15" s="109">
        <v>520761.66517029342</v>
      </c>
      <c r="AA15" s="109">
        <v>448219.41577431123</v>
      </c>
      <c r="AB15" s="109">
        <v>31577.065410588053</v>
      </c>
      <c r="AC15" s="109">
        <v>9073.5278312077244</v>
      </c>
      <c r="AD15" s="109">
        <v>31166.377842178175</v>
      </c>
      <c r="AE15" s="109">
        <v>40528.376443639812</v>
      </c>
      <c r="AF15" s="109">
        <v>19230.895918045007</v>
      </c>
      <c r="AG15" s="109">
        <v>5386.6647491151525</v>
      </c>
      <c r="AH15" s="109">
        <v>32093.165686106295</v>
      </c>
      <c r="AI15" s="109">
        <v>27110.69307098959</v>
      </c>
      <c r="AJ15" s="109">
        <v>46446.820566867245</v>
      </c>
      <c r="AK15" s="109">
        <v>10643.085285110266</v>
      </c>
      <c r="AL15" s="109">
        <v>21451.476536501479</v>
      </c>
      <c r="AM15" s="109">
        <v>60858.120799025884</v>
      </c>
      <c r="AN15" s="109">
        <v>235273.61190947465</v>
      </c>
      <c r="AO15" s="109">
        <v>215844.61545334948</v>
      </c>
      <c r="AP15" s="109">
        <v>264589.8543005613</v>
      </c>
      <c r="AQ15" s="109">
        <v>263748.22242510651</v>
      </c>
      <c r="AR15" s="109">
        <v>4114.8399144436034</v>
      </c>
      <c r="AS15" s="109">
        <v>9813.5098611838712</v>
      </c>
      <c r="AT15" s="109">
        <v>18583.782309572191</v>
      </c>
      <c r="AU15" s="109">
        <v>32392.270068719281</v>
      </c>
      <c r="AV15" s="109">
        <v>2682.7349469117471</v>
      </c>
      <c r="AW15" s="109">
        <v>1512.0185369595736</v>
      </c>
      <c r="AX15" s="109">
        <v>2705.9408575286661</v>
      </c>
      <c r="AY15" s="109">
        <v>7936.8107645836808</v>
      </c>
      <c r="AZ15" s="109">
        <v>16496.627013528308</v>
      </c>
      <c r="BA15" s="109">
        <v>77824.016122644709</v>
      </c>
      <c r="BB15" s="109">
        <v>2233.390221794707</v>
      </c>
      <c r="BC15" s="109">
        <v>6223.9849299509078</v>
      </c>
      <c r="BD15" s="109">
        <v>8041.3013378866162</v>
      </c>
      <c r="BE15" s="109">
        <v>5149.9507446740117</v>
      </c>
      <c r="BF15" s="109">
        <v>10289.055607770088</v>
      </c>
      <c r="BG15" s="109">
        <v>17886.615329299922</v>
      </c>
      <c r="BH15" s="109">
        <v>10339.625123812404</v>
      </c>
      <c r="BI15" s="109">
        <v>13683.348397188442</v>
      </c>
      <c r="BJ15" s="109">
        <v>14868.923269668536</v>
      </c>
      <c r="BK15" s="109">
        <v>9166.8880562421964</v>
      </c>
      <c r="BL15" s="109">
        <v>7249.3980094988756</v>
      </c>
      <c r="BM15" s="109">
        <v>3395.4041895622086</v>
      </c>
    </row>
    <row r="16" spans="2:65" ht="38.25" x14ac:dyDescent="0.2">
      <c r="B16" s="69">
        <v>10</v>
      </c>
      <c r="C16" s="103" t="s">
        <v>371</v>
      </c>
      <c r="D16" s="42" t="s">
        <v>290</v>
      </c>
      <c r="E16" s="42" t="s">
        <v>289</v>
      </c>
      <c r="F16" s="42">
        <v>2</v>
      </c>
      <c r="H16" s="109">
        <v>4263.7133901644047</v>
      </c>
      <c r="I16" s="109">
        <v>3620.2075186302154</v>
      </c>
      <c r="J16" s="109">
        <v>3222.4893121053747</v>
      </c>
      <c r="K16" s="109">
        <v>3387.2725012156857</v>
      </c>
      <c r="L16" s="109">
        <v>125440.3113652422</v>
      </c>
      <c r="M16" s="109">
        <v>79739.539270512119</v>
      </c>
      <c r="N16" s="109">
        <v>93031.586790305897</v>
      </c>
      <c r="O16" s="109">
        <v>93031.586790305897</v>
      </c>
      <c r="P16" s="109">
        <v>78546.460527955191</v>
      </c>
      <c r="Q16" s="109">
        <v>215004.10290925668</v>
      </c>
      <c r="R16" s="109">
        <v>119018.31181824332</v>
      </c>
      <c r="S16" s="109">
        <v>119018.31181824332</v>
      </c>
      <c r="T16" s="109">
        <v>69232.865171569094</v>
      </c>
      <c r="U16" s="109">
        <v>102657.12839833487</v>
      </c>
      <c r="V16" s="109">
        <v>73788.08816410329</v>
      </c>
      <c r="W16" s="109">
        <v>43604.563415822624</v>
      </c>
      <c r="X16" s="109">
        <v>70248.915043356916</v>
      </c>
      <c r="Y16" s="109">
        <v>91105.498146164595</v>
      </c>
      <c r="Z16" s="109">
        <v>110043.45031730017</v>
      </c>
      <c r="AA16" s="109">
        <v>75057.105750000468</v>
      </c>
      <c r="AB16" s="109">
        <v>1863.1902831502687</v>
      </c>
      <c r="AC16" s="109">
        <v>783.07891323852391</v>
      </c>
      <c r="AD16" s="109">
        <v>7316.4139909749974</v>
      </c>
      <c r="AE16" s="109">
        <v>12238.681775138879</v>
      </c>
      <c r="AF16" s="109">
        <v>72424.620569003804</v>
      </c>
      <c r="AG16" s="109">
        <v>95875.06278181255</v>
      </c>
      <c r="AH16" s="109">
        <v>103072.8630351985</v>
      </c>
      <c r="AI16" s="109">
        <v>88348.712052251125</v>
      </c>
      <c r="AJ16" s="109">
        <v>93486.311689850219</v>
      </c>
      <c r="AK16" s="109">
        <v>83211.112414651972</v>
      </c>
      <c r="AL16" s="109">
        <v>167694.67134006231</v>
      </c>
      <c r="AM16" s="109">
        <v>30098.442036055872</v>
      </c>
      <c r="AN16" s="109">
        <v>130581.8954690551</v>
      </c>
      <c r="AO16" s="109">
        <v>108257.20172540094</v>
      </c>
      <c r="AP16" s="109">
        <v>103605.51290544604</v>
      </c>
      <c r="AQ16" s="109">
        <v>80510.17921615197</v>
      </c>
      <c r="AR16" s="109">
        <v>0</v>
      </c>
      <c r="AS16" s="109">
        <v>0</v>
      </c>
      <c r="AT16" s="109">
        <v>0</v>
      </c>
      <c r="AU16" s="109">
        <v>0</v>
      </c>
      <c r="AV16" s="109">
        <v>688.25043944966933</v>
      </c>
      <c r="AW16" s="109">
        <v>0</v>
      </c>
      <c r="AX16" s="109">
        <v>0</v>
      </c>
      <c r="AY16" s="109">
        <v>0</v>
      </c>
      <c r="AZ16" s="109">
        <v>0</v>
      </c>
      <c r="BA16" s="109">
        <v>0</v>
      </c>
      <c r="BB16" s="109">
        <v>622.80666311057644</v>
      </c>
      <c r="BC16" s="109">
        <v>0</v>
      </c>
      <c r="BD16" s="109">
        <v>0</v>
      </c>
      <c r="BE16" s="109">
        <v>0</v>
      </c>
      <c r="BF16" s="109">
        <v>0</v>
      </c>
      <c r="BG16" s="109">
        <v>688.25043944966933</v>
      </c>
      <c r="BH16" s="109">
        <v>688.25043944966933</v>
      </c>
      <c r="BI16" s="109">
        <v>688.25043944966933</v>
      </c>
      <c r="BJ16" s="109">
        <v>1354.1174828083138</v>
      </c>
      <c r="BK16" s="109">
        <v>688.25043944966933</v>
      </c>
      <c r="BL16" s="109">
        <v>1354.1174828083124</v>
      </c>
      <c r="BM16" s="109">
        <v>1376.5008788993387</v>
      </c>
    </row>
    <row r="17" spans="1:65" ht="38.25" x14ac:dyDescent="0.2">
      <c r="B17" s="69">
        <v>11</v>
      </c>
      <c r="C17" s="103" t="s">
        <v>377</v>
      </c>
      <c r="D17" s="42" t="s">
        <v>291</v>
      </c>
      <c r="E17" s="42" t="s">
        <v>289</v>
      </c>
      <c r="F17" s="42">
        <v>2</v>
      </c>
      <c r="H17" s="109">
        <v>0</v>
      </c>
      <c r="I17" s="109">
        <v>0</v>
      </c>
      <c r="J17" s="109">
        <v>0</v>
      </c>
      <c r="K17" s="109">
        <v>0</v>
      </c>
      <c r="L17" s="109">
        <v>0</v>
      </c>
      <c r="M17" s="109">
        <v>0</v>
      </c>
      <c r="N17" s="109">
        <v>0</v>
      </c>
      <c r="O17" s="109">
        <v>0</v>
      </c>
      <c r="P17" s="109">
        <v>0</v>
      </c>
      <c r="Q17" s="109">
        <v>0</v>
      </c>
      <c r="R17" s="109">
        <v>0</v>
      </c>
      <c r="S17" s="109">
        <v>0</v>
      </c>
      <c r="T17" s="109">
        <v>0</v>
      </c>
      <c r="U17" s="109">
        <v>0</v>
      </c>
      <c r="V17" s="109">
        <v>0</v>
      </c>
      <c r="W17" s="109">
        <v>0</v>
      </c>
      <c r="X17" s="109">
        <v>0</v>
      </c>
      <c r="Y17" s="109">
        <v>0</v>
      </c>
      <c r="Z17" s="109">
        <v>0</v>
      </c>
      <c r="AA17" s="109">
        <v>0</v>
      </c>
      <c r="AB17" s="109">
        <v>0</v>
      </c>
      <c r="AC17" s="109">
        <v>0</v>
      </c>
      <c r="AD17" s="109">
        <v>0</v>
      </c>
      <c r="AE17" s="109">
        <v>0</v>
      </c>
      <c r="AF17" s="109">
        <v>0</v>
      </c>
      <c r="AG17" s="109">
        <v>0</v>
      </c>
      <c r="AH17" s="109">
        <v>0</v>
      </c>
      <c r="AI17" s="109">
        <v>0</v>
      </c>
      <c r="AJ17" s="109">
        <v>0</v>
      </c>
      <c r="AK17" s="109">
        <v>0</v>
      </c>
      <c r="AL17" s="109">
        <v>0</v>
      </c>
      <c r="AM17" s="109">
        <v>0</v>
      </c>
      <c r="AN17" s="109">
        <v>0</v>
      </c>
      <c r="AO17" s="109">
        <v>0</v>
      </c>
      <c r="AP17" s="109">
        <v>0</v>
      </c>
      <c r="AQ17" s="109">
        <v>0</v>
      </c>
      <c r="AR17" s="109">
        <v>0</v>
      </c>
      <c r="AS17" s="109">
        <v>0</v>
      </c>
      <c r="AT17" s="109">
        <v>0</v>
      </c>
      <c r="AU17" s="109">
        <v>0</v>
      </c>
      <c r="AV17" s="109">
        <v>0</v>
      </c>
      <c r="AW17" s="109">
        <v>0</v>
      </c>
      <c r="AX17" s="109">
        <v>0</v>
      </c>
      <c r="AY17" s="109">
        <v>0</v>
      </c>
      <c r="AZ17" s="109">
        <v>0</v>
      </c>
      <c r="BA17" s="109">
        <v>0</v>
      </c>
      <c r="BB17" s="109">
        <v>0</v>
      </c>
      <c r="BC17" s="109">
        <v>0</v>
      </c>
      <c r="BD17" s="109">
        <v>0</v>
      </c>
      <c r="BE17" s="109">
        <v>0</v>
      </c>
      <c r="BF17" s="109">
        <v>0</v>
      </c>
      <c r="BG17" s="109">
        <v>0</v>
      </c>
      <c r="BH17" s="109">
        <v>0</v>
      </c>
      <c r="BI17" s="109">
        <v>0</v>
      </c>
      <c r="BJ17" s="109">
        <v>0</v>
      </c>
      <c r="BK17" s="109">
        <v>0</v>
      </c>
      <c r="BL17" s="109">
        <v>0</v>
      </c>
      <c r="BM17" s="109">
        <v>0</v>
      </c>
    </row>
    <row r="18" spans="1:65" ht="38.25" x14ac:dyDescent="0.2">
      <c r="B18" s="69">
        <v>12</v>
      </c>
      <c r="C18" s="103" t="s">
        <v>378</v>
      </c>
      <c r="D18" s="42" t="s">
        <v>292</v>
      </c>
      <c r="E18" s="42" t="s">
        <v>289</v>
      </c>
      <c r="F18" s="42">
        <v>2</v>
      </c>
      <c r="H18" s="109">
        <v>0</v>
      </c>
      <c r="I18" s="109">
        <v>0</v>
      </c>
      <c r="J18" s="109">
        <v>0</v>
      </c>
      <c r="K18" s="109">
        <v>0</v>
      </c>
      <c r="L18" s="109">
        <v>0</v>
      </c>
      <c r="M18" s="109">
        <v>0</v>
      </c>
      <c r="N18" s="109">
        <v>0</v>
      </c>
      <c r="O18" s="109">
        <v>0</v>
      </c>
      <c r="P18" s="109">
        <v>0</v>
      </c>
      <c r="Q18" s="109">
        <v>0</v>
      </c>
      <c r="R18" s="109">
        <v>0</v>
      </c>
      <c r="S18" s="109">
        <v>0</v>
      </c>
      <c r="T18" s="109">
        <v>0</v>
      </c>
      <c r="U18" s="109">
        <v>0</v>
      </c>
      <c r="V18" s="109">
        <v>0</v>
      </c>
      <c r="W18" s="109">
        <v>0</v>
      </c>
      <c r="X18" s="109">
        <v>0</v>
      </c>
      <c r="Y18" s="109">
        <v>0</v>
      </c>
      <c r="Z18" s="109">
        <v>0</v>
      </c>
      <c r="AA18" s="109">
        <v>0</v>
      </c>
      <c r="AB18" s="109">
        <v>0</v>
      </c>
      <c r="AC18" s="109">
        <v>0</v>
      </c>
      <c r="AD18" s="109">
        <v>0</v>
      </c>
      <c r="AE18" s="109">
        <v>0</v>
      </c>
      <c r="AF18" s="109">
        <v>0</v>
      </c>
      <c r="AG18" s="109">
        <v>0</v>
      </c>
      <c r="AH18" s="109">
        <v>0</v>
      </c>
      <c r="AI18" s="109">
        <v>0</v>
      </c>
      <c r="AJ18" s="109">
        <v>0</v>
      </c>
      <c r="AK18" s="109">
        <v>0</v>
      </c>
      <c r="AL18" s="109">
        <v>0</v>
      </c>
      <c r="AM18" s="109">
        <v>0</v>
      </c>
      <c r="AN18" s="109">
        <v>0</v>
      </c>
      <c r="AO18" s="109">
        <v>0</v>
      </c>
      <c r="AP18" s="109">
        <v>0</v>
      </c>
      <c r="AQ18" s="109">
        <v>0</v>
      </c>
      <c r="AR18" s="109">
        <v>0</v>
      </c>
      <c r="AS18" s="109">
        <v>0</v>
      </c>
      <c r="AT18" s="109">
        <v>0</v>
      </c>
      <c r="AU18" s="109">
        <v>0</v>
      </c>
      <c r="AV18" s="109">
        <v>0</v>
      </c>
      <c r="AW18" s="109">
        <v>0</v>
      </c>
      <c r="AX18" s="109">
        <v>0</v>
      </c>
      <c r="AY18" s="109">
        <v>0</v>
      </c>
      <c r="AZ18" s="109">
        <v>0</v>
      </c>
      <c r="BA18" s="109">
        <v>0</v>
      </c>
      <c r="BB18" s="109">
        <v>0</v>
      </c>
      <c r="BC18" s="109">
        <v>0</v>
      </c>
      <c r="BD18" s="109">
        <v>0</v>
      </c>
      <c r="BE18" s="109">
        <v>0</v>
      </c>
      <c r="BF18" s="109">
        <v>0</v>
      </c>
      <c r="BG18" s="109">
        <v>0</v>
      </c>
      <c r="BH18" s="109">
        <v>0</v>
      </c>
      <c r="BI18" s="109">
        <v>0</v>
      </c>
      <c r="BJ18" s="109">
        <v>0</v>
      </c>
      <c r="BK18" s="109">
        <v>0</v>
      </c>
      <c r="BL18" s="109">
        <v>0</v>
      </c>
      <c r="BM18" s="109">
        <v>0</v>
      </c>
    </row>
    <row r="19" spans="1:65" ht="38.25" x14ac:dyDescent="0.2">
      <c r="B19" s="69">
        <v>13</v>
      </c>
      <c r="C19" s="103" t="s">
        <v>379</v>
      </c>
      <c r="D19" s="42" t="s">
        <v>293</v>
      </c>
      <c r="E19" s="42" t="s">
        <v>289</v>
      </c>
      <c r="F19" s="42">
        <v>2</v>
      </c>
      <c r="H19" s="109">
        <v>0</v>
      </c>
      <c r="I19" s="109">
        <v>0</v>
      </c>
      <c r="J19" s="109">
        <v>0</v>
      </c>
      <c r="K19" s="109">
        <v>0</v>
      </c>
      <c r="L19" s="109">
        <v>0</v>
      </c>
      <c r="M19" s="109">
        <v>0</v>
      </c>
      <c r="N19" s="109">
        <v>0</v>
      </c>
      <c r="O19" s="109">
        <v>0</v>
      </c>
      <c r="P19" s="109">
        <v>0</v>
      </c>
      <c r="Q19" s="109">
        <v>0</v>
      </c>
      <c r="R19" s="109">
        <v>0</v>
      </c>
      <c r="S19" s="109">
        <v>0</v>
      </c>
      <c r="T19" s="109">
        <v>0</v>
      </c>
      <c r="U19" s="109">
        <v>0</v>
      </c>
      <c r="V19" s="109">
        <v>0</v>
      </c>
      <c r="W19" s="109">
        <v>0</v>
      </c>
      <c r="X19" s="109">
        <v>0</v>
      </c>
      <c r="Y19" s="109">
        <v>0</v>
      </c>
      <c r="Z19" s="109">
        <v>0</v>
      </c>
      <c r="AA19" s="109">
        <v>0</v>
      </c>
      <c r="AB19" s="109">
        <v>0</v>
      </c>
      <c r="AC19" s="109">
        <v>0</v>
      </c>
      <c r="AD19" s="109">
        <v>0</v>
      </c>
      <c r="AE19" s="109">
        <v>0</v>
      </c>
      <c r="AF19" s="109">
        <v>0</v>
      </c>
      <c r="AG19" s="109">
        <v>0</v>
      </c>
      <c r="AH19" s="109">
        <v>0</v>
      </c>
      <c r="AI19" s="109">
        <v>0</v>
      </c>
      <c r="AJ19" s="109">
        <v>0</v>
      </c>
      <c r="AK19" s="109">
        <v>0</v>
      </c>
      <c r="AL19" s="109">
        <v>0</v>
      </c>
      <c r="AM19" s="109">
        <v>0</v>
      </c>
      <c r="AN19" s="109">
        <v>0</v>
      </c>
      <c r="AO19" s="109">
        <v>0</v>
      </c>
      <c r="AP19" s="109">
        <v>0</v>
      </c>
      <c r="AQ19" s="109">
        <v>0</v>
      </c>
      <c r="AR19" s="109">
        <v>0</v>
      </c>
      <c r="AS19" s="109">
        <v>0</v>
      </c>
      <c r="AT19" s="109">
        <v>0</v>
      </c>
      <c r="AU19" s="109">
        <v>0</v>
      </c>
      <c r="AV19" s="109">
        <v>0</v>
      </c>
      <c r="AW19" s="109">
        <v>0</v>
      </c>
      <c r="AX19" s="109">
        <v>0</v>
      </c>
      <c r="AY19" s="109">
        <v>0</v>
      </c>
      <c r="AZ19" s="109">
        <v>0</v>
      </c>
      <c r="BA19" s="109">
        <v>0</v>
      </c>
      <c r="BB19" s="109">
        <v>0</v>
      </c>
      <c r="BC19" s="109">
        <v>0</v>
      </c>
      <c r="BD19" s="109">
        <v>0</v>
      </c>
      <c r="BE19" s="109">
        <v>0</v>
      </c>
      <c r="BF19" s="109">
        <v>0</v>
      </c>
      <c r="BG19" s="109">
        <v>0</v>
      </c>
      <c r="BH19" s="109">
        <v>0</v>
      </c>
      <c r="BI19" s="109">
        <v>0</v>
      </c>
      <c r="BJ19" s="109">
        <v>0</v>
      </c>
      <c r="BK19" s="109">
        <v>0</v>
      </c>
      <c r="BL19" s="109">
        <v>0</v>
      </c>
      <c r="BM19" s="109">
        <v>0</v>
      </c>
    </row>
    <row r="20" spans="1:65" ht="38.25" x14ac:dyDescent="0.2">
      <c r="B20" s="69">
        <v>14</v>
      </c>
      <c r="C20" s="103" t="s">
        <v>380</v>
      </c>
      <c r="D20" s="42" t="s">
        <v>294</v>
      </c>
      <c r="E20" s="42" t="s">
        <v>289</v>
      </c>
      <c r="F20" s="42">
        <v>2</v>
      </c>
      <c r="H20" s="109">
        <v>19870.168598960114</v>
      </c>
      <c r="I20" s="109">
        <v>12158.539440770215</v>
      </c>
      <c r="J20" s="109">
        <v>9743.6820360004276</v>
      </c>
      <c r="K20" s="109">
        <v>9987.8660279801006</v>
      </c>
      <c r="L20" s="109">
        <v>430458.41017571825</v>
      </c>
      <c r="M20" s="109">
        <v>336396.21775960363</v>
      </c>
      <c r="N20" s="109">
        <v>463899.48202822747</v>
      </c>
      <c r="O20" s="109">
        <v>462688.59600864316</v>
      </c>
      <c r="P20" s="109">
        <v>449414.65764573618</v>
      </c>
      <c r="Q20" s="109">
        <v>436886.63935699104</v>
      </c>
      <c r="R20" s="109">
        <v>510166.08297515858</v>
      </c>
      <c r="S20" s="109">
        <v>341326.4524651292</v>
      </c>
      <c r="T20" s="109">
        <v>267360.2514545492</v>
      </c>
      <c r="U20" s="109">
        <v>311182.73943504842</v>
      </c>
      <c r="V20" s="109">
        <v>233952.21069423639</v>
      </c>
      <c r="W20" s="109">
        <v>143747.26078463826</v>
      </c>
      <c r="X20" s="109">
        <v>296318.3245171858</v>
      </c>
      <c r="Y20" s="109">
        <v>458285.93109543069</v>
      </c>
      <c r="Z20" s="109">
        <v>630805.11548759358</v>
      </c>
      <c r="AA20" s="109">
        <v>523276.52152431168</v>
      </c>
      <c r="AB20" s="109">
        <v>33440.25569373832</v>
      </c>
      <c r="AC20" s="109">
        <v>9856.6067444462478</v>
      </c>
      <c r="AD20" s="109">
        <v>38482.791833153169</v>
      </c>
      <c r="AE20" s="109">
        <v>52767.058218778693</v>
      </c>
      <c r="AF20" s="109">
        <v>91655.516487048808</v>
      </c>
      <c r="AG20" s="109">
        <v>101261.7275309277</v>
      </c>
      <c r="AH20" s="109">
        <v>135166.02872130478</v>
      </c>
      <c r="AI20" s="109">
        <v>115459.40512324072</v>
      </c>
      <c r="AJ20" s="109">
        <v>139933.13225671748</v>
      </c>
      <c r="AK20" s="109">
        <v>93854.197699762241</v>
      </c>
      <c r="AL20" s="109">
        <v>189146.1478765638</v>
      </c>
      <c r="AM20" s="109">
        <v>90956.562835081757</v>
      </c>
      <c r="AN20" s="109">
        <v>365855.50737852976</v>
      </c>
      <c r="AO20" s="109">
        <v>324101.81717875041</v>
      </c>
      <c r="AP20" s="109">
        <v>368195.36720600736</v>
      </c>
      <c r="AQ20" s="109">
        <v>344258.4016412585</v>
      </c>
      <c r="AR20" s="109">
        <v>4114.8399144436034</v>
      </c>
      <c r="AS20" s="109">
        <v>9813.5098611838712</v>
      </c>
      <c r="AT20" s="109">
        <v>18583.782309572191</v>
      </c>
      <c r="AU20" s="109">
        <v>32392.270068719281</v>
      </c>
      <c r="AV20" s="109">
        <v>3370.9853863614162</v>
      </c>
      <c r="AW20" s="109">
        <v>1512.0185369595736</v>
      </c>
      <c r="AX20" s="109">
        <v>2705.9408575286661</v>
      </c>
      <c r="AY20" s="109">
        <v>7936.8107645836808</v>
      </c>
      <c r="AZ20" s="109">
        <v>16496.627013528308</v>
      </c>
      <c r="BA20" s="109">
        <v>77824.016122644709</v>
      </c>
      <c r="BB20" s="109">
        <v>2856.1968849052837</v>
      </c>
      <c r="BC20" s="109">
        <v>6223.9849299509078</v>
      </c>
      <c r="BD20" s="109">
        <v>8041.3013378866162</v>
      </c>
      <c r="BE20" s="109">
        <v>5149.9507446740117</v>
      </c>
      <c r="BF20" s="109">
        <v>10289.055607770088</v>
      </c>
      <c r="BG20" s="109">
        <v>18574.865768749591</v>
      </c>
      <c r="BH20" s="109">
        <v>11027.875563262074</v>
      </c>
      <c r="BI20" s="109">
        <v>14371.598836638112</v>
      </c>
      <c r="BJ20" s="109">
        <v>16223.040752476849</v>
      </c>
      <c r="BK20" s="109">
        <v>9855.1384956918664</v>
      </c>
      <c r="BL20" s="109">
        <v>8603.5154923071877</v>
      </c>
      <c r="BM20" s="109">
        <v>4771.9050684615468</v>
      </c>
    </row>
    <row r="21" spans="1:65" ht="38.25" x14ac:dyDescent="0.2">
      <c r="B21" s="69">
        <v>15</v>
      </c>
      <c r="C21" s="103" t="s">
        <v>295</v>
      </c>
      <c r="D21" s="42" t="s">
        <v>296</v>
      </c>
      <c r="E21" s="42" t="s">
        <v>297</v>
      </c>
      <c r="F21" s="42">
        <v>2</v>
      </c>
      <c r="H21" s="109">
        <v>95.88564015020799</v>
      </c>
      <c r="I21" s="109">
        <v>72.072815786967269</v>
      </c>
      <c r="J21" s="109">
        <v>66.834416977894321</v>
      </c>
      <c r="K21" s="109">
        <v>104.28734668857271</v>
      </c>
      <c r="L21" s="109">
        <v>147.9919827126231</v>
      </c>
      <c r="M21" s="109">
        <v>192.75552940158491</v>
      </c>
      <c r="N21" s="109">
        <v>255.18248453946063</v>
      </c>
      <c r="O21" s="109">
        <v>254.5163986416695</v>
      </c>
      <c r="P21" s="109">
        <v>309.01831476800345</v>
      </c>
      <c r="Q21" s="109">
        <v>150.20201359918275</v>
      </c>
      <c r="R21" s="109">
        <v>175.3955512250443</v>
      </c>
      <c r="S21" s="109">
        <v>117.34833669984548</v>
      </c>
      <c r="T21" s="109">
        <v>153.19781879025373</v>
      </c>
      <c r="U21" s="109">
        <v>142.64653527894973</v>
      </c>
      <c r="V21" s="109">
        <v>178.73994948526237</v>
      </c>
      <c r="W21" s="109">
        <v>197.68174234851665</v>
      </c>
      <c r="X21" s="109">
        <v>203.74900488750862</v>
      </c>
      <c r="Y21" s="109">
        <v>210.07881207208035</v>
      </c>
      <c r="Z21" s="109">
        <v>216.87135746323534</v>
      </c>
      <c r="AA21" s="109">
        <v>299.83821935215258</v>
      </c>
      <c r="AB21" s="109">
        <v>65.535800081239486</v>
      </c>
      <c r="AC21" s="109">
        <v>394.38581320186489</v>
      </c>
      <c r="AD21" s="109">
        <v>75.418100125882873</v>
      </c>
      <c r="AE21" s="109">
        <v>72.565445423837403</v>
      </c>
      <c r="AF21" s="109">
        <v>141.38200399783213</v>
      </c>
      <c r="AG21" s="109">
        <v>121.55153328303224</v>
      </c>
      <c r="AH21" s="109">
        <v>162.24923709537717</v>
      </c>
      <c r="AI21" s="109">
        <v>158.78018301496996</v>
      </c>
      <c r="AJ21" s="109">
        <v>192.43653928290709</v>
      </c>
      <c r="AK21" s="109">
        <v>129.06862521580561</v>
      </c>
      <c r="AL21" s="109">
        <v>130.05722636610105</v>
      </c>
      <c r="AM21" s="109">
        <v>125.08378748315462</v>
      </c>
      <c r="AN21" s="109">
        <v>125.78144750657614</v>
      </c>
      <c r="AO21" s="109">
        <v>185.71081971840101</v>
      </c>
      <c r="AP21" s="109">
        <v>126.58589338787901</v>
      </c>
      <c r="AQ21" s="109">
        <v>197.2605723727992</v>
      </c>
      <c r="AR21" s="109">
        <v>24.511446203274161</v>
      </c>
      <c r="AS21" s="109">
        <v>32.962592045016599</v>
      </c>
      <c r="AT21" s="109">
        <v>50.288799865707624</v>
      </c>
      <c r="AU21" s="109">
        <v>82.849068013614385</v>
      </c>
      <c r="AV21" s="109">
        <v>24.383963482202422</v>
      </c>
      <c r="AW21" s="109">
        <v>6.0391551216909578</v>
      </c>
      <c r="AX21" s="109">
        <v>7.9980125247796527</v>
      </c>
      <c r="AY21" s="109">
        <v>15.263508328047731</v>
      </c>
      <c r="AZ21" s="109">
        <v>26.611308946816404</v>
      </c>
      <c r="BA21" s="109">
        <v>117.90705903096335</v>
      </c>
      <c r="BB21" s="109">
        <v>22.482660721140739</v>
      </c>
      <c r="BC21" s="109">
        <v>22.801167781630735</v>
      </c>
      <c r="BD21" s="109">
        <v>291.92913386381827</v>
      </c>
      <c r="BE21" s="109">
        <v>85.946819877463867</v>
      </c>
      <c r="BF21" s="109">
        <v>171.71263432854474</v>
      </c>
      <c r="BG21" s="109">
        <v>103.04720400440158</v>
      </c>
      <c r="BH21" s="109">
        <v>238.94525179170057</v>
      </c>
      <c r="BI21" s="109">
        <v>216.37683595551067</v>
      </c>
      <c r="BJ21" s="109">
        <v>70.864267653809719</v>
      </c>
      <c r="BK21" s="109">
        <v>64.637624466785198</v>
      </c>
      <c r="BL21" s="109">
        <v>40.763074176416289</v>
      </c>
      <c r="BM21" s="109">
        <v>185.77269001493644</v>
      </c>
    </row>
    <row r="22" spans="1:65" ht="38.25" x14ac:dyDescent="0.2">
      <c r="B22" s="69">
        <v>16</v>
      </c>
      <c r="C22" s="103" t="s">
        <v>299</v>
      </c>
      <c r="D22" s="42" t="s">
        <v>300</v>
      </c>
      <c r="E22" s="42" t="s">
        <v>297</v>
      </c>
      <c r="F22" s="42">
        <v>2</v>
      </c>
      <c r="H22" s="109">
        <v>95.88564015020799</v>
      </c>
      <c r="I22" s="109">
        <v>72.072815786967269</v>
      </c>
      <c r="J22" s="109">
        <v>66.834416977894321</v>
      </c>
      <c r="K22" s="109">
        <v>104.28734668857271</v>
      </c>
      <c r="L22" s="109">
        <v>147.9919827126231</v>
      </c>
      <c r="M22" s="109">
        <v>192.75552940158491</v>
      </c>
      <c r="N22" s="109">
        <v>255.18248453946063</v>
      </c>
      <c r="O22" s="109">
        <v>254.5163986416695</v>
      </c>
      <c r="P22" s="109">
        <v>309.01831476800345</v>
      </c>
      <c r="Q22" s="109">
        <v>150.20201359918275</v>
      </c>
      <c r="R22" s="109">
        <v>175.3955512250443</v>
      </c>
      <c r="S22" s="109">
        <v>117.34833669984548</v>
      </c>
      <c r="T22" s="109">
        <v>153.19781879025373</v>
      </c>
      <c r="U22" s="109">
        <v>142.64653527894973</v>
      </c>
      <c r="V22" s="109">
        <v>178.73994948526237</v>
      </c>
      <c r="W22" s="109">
        <v>197.68174234851665</v>
      </c>
      <c r="X22" s="109">
        <v>203.74900488750862</v>
      </c>
      <c r="Y22" s="109">
        <v>210.07881207208035</v>
      </c>
      <c r="Z22" s="109">
        <v>216.87135746323534</v>
      </c>
      <c r="AA22" s="109">
        <v>299.83821935215258</v>
      </c>
      <c r="AB22" s="109">
        <v>65.535800081239486</v>
      </c>
      <c r="AC22" s="109">
        <v>394.38581320186489</v>
      </c>
      <c r="AD22" s="109">
        <v>75.418100125882873</v>
      </c>
      <c r="AE22" s="109">
        <v>72.565445423837403</v>
      </c>
      <c r="AF22" s="109">
        <v>141.38200399783213</v>
      </c>
      <c r="AG22" s="109">
        <v>121.55153328303224</v>
      </c>
      <c r="AH22" s="109">
        <v>162.24923709537717</v>
      </c>
      <c r="AI22" s="109">
        <v>158.78018301496996</v>
      </c>
      <c r="AJ22" s="109">
        <v>192.43653928290709</v>
      </c>
      <c r="AK22" s="109">
        <v>129.06862521580561</v>
      </c>
      <c r="AL22" s="109">
        <v>130.05722636610105</v>
      </c>
      <c r="AM22" s="109">
        <v>125.08378748315462</v>
      </c>
      <c r="AN22" s="109">
        <v>125.78144750657614</v>
      </c>
      <c r="AO22" s="109">
        <v>185.71081971840101</v>
      </c>
      <c r="AP22" s="109">
        <v>126.58589338787901</v>
      </c>
      <c r="AQ22" s="109">
        <v>197.2605723727992</v>
      </c>
      <c r="AR22" s="109">
        <v>24.511446203274161</v>
      </c>
      <c r="AS22" s="109">
        <v>32.962592045016599</v>
      </c>
      <c r="AT22" s="109">
        <v>50.288799865707624</v>
      </c>
      <c r="AU22" s="109">
        <v>82.849068013614385</v>
      </c>
      <c r="AV22" s="109">
        <v>24.383963482202422</v>
      </c>
      <c r="AW22" s="109">
        <v>6.0391551216909578</v>
      </c>
      <c r="AX22" s="109">
        <v>7.9980125247796527</v>
      </c>
      <c r="AY22" s="109">
        <v>15.263508328047731</v>
      </c>
      <c r="AZ22" s="109">
        <v>26.611308946816404</v>
      </c>
      <c r="BA22" s="109">
        <v>117.90705903096335</v>
      </c>
      <c r="BB22" s="109">
        <v>22.482660721140739</v>
      </c>
      <c r="BC22" s="109">
        <v>22.801167781630735</v>
      </c>
      <c r="BD22" s="109">
        <v>291.92913386381827</v>
      </c>
      <c r="BE22" s="109">
        <v>85.946819877463867</v>
      </c>
      <c r="BF22" s="109">
        <v>171.71263432854474</v>
      </c>
      <c r="BG22" s="109">
        <v>103.04720400440158</v>
      </c>
      <c r="BH22" s="109">
        <v>238.94525179170057</v>
      </c>
      <c r="BI22" s="109">
        <v>216.37683595551067</v>
      </c>
      <c r="BJ22" s="109">
        <v>70.864267653809719</v>
      </c>
      <c r="BK22" s="109">
        <v>64.637624466785198</v>
      </c>
      <c r="BL22" s="109">
        <v>40.763074176416289</v>
      </c>
      <c r="BM22" s="109">
        <v>185.77269001493644</v>
      </c>
    </row>
    <row r="23" spans="1:65" ht="38.25" x14ac:dyDescent="0.2">
      <c r="B23" s="69">
        <v>17</v>
      </c>
      <c r="C23" s="103" t="s">
        <v>302</v>
      </c>
      <c r="D23" s="42" t="s">
        <v>303</v>
      </c>
      <c r="E23" s="42" t="s">
        <v>304</v>
      </c>
      <c r="F23" s="42" t="s">
        <v>25</v>
      </c>
      <c r="H23" s="107" t="s">
        <v>582</v>
      </c>
      <c r="I23" s="107" t="s">
        <v>582</v>
      </c>
      <c r="J23" s="107" t="s">
        <v>582</v>
      </c>
      <c r="K23" s="107" t="s">
        <v>582</v>
      </c>
      <c r="L23" s="107" t="s">
        <v>582</v>
      </c>
      <c r="M23" s="107" t="s">
        <v>582</v>
      </c>
      <c r="N23" s="107" t="s">
        <v>582</v>
      </c>
      <c r="O23" s="107" t="s">
        <v>582</v>
      </c>
      <c r="P23" s="107" t="s">
        <v>582</v>
      </c>
      <c r="Q23" s="107" t="s">
        <v>582</v>
      </c>
      <c r="R23" s="107" t="s">
        <v>582</v>
      </c>
      <c r="S23" s="107" t="s">
        <v>582</v>
      </c>
      <c r="T23" s="107" t="s">
        <v>582</v>
      </c>
      <c r="U23" s="107" t="s">
        <v>582</v>
      </c>
      <c r="V23" s="107" t="s">
        <v>582</v>
      </c>
      <c r="W23" s="107" t="s">
        <v>582</v>
      </c>
      <c r="X23" s="107" t="s">
        <v>582</v>
      </c>
      <c r="Y23" s="107" t="s">
        <v>582</v>
      </c>
      <c r="Z23" s="107" t="s">
        <v>582</v>
      </c>
      <c r="AA23" s="107" t="s">
        <v>582</v>
      </c>
      <c r="AB23" s="107" t="s">
        <v>582</v>
      </c>
      <c r="AC23" s="107" t="s">
        <v>582</v>
      </c>
      <c r="AD23" s="107" t="s">
        <v>582</v>
      </c>
      <c r="AE23" s="107" t="s">
        <v>582</v>
      </c>
      <c r="AF23" s="107" t="s">
        <v>582</v>
      </c>
      <c r="AG23" s="107" t="s">
        <v>582</v>
      </c>
      <c r="AH23" s="107" t="s">
        <v>582</v>
      </c>
      <c r="AI23" s="107" t="s">
        <v>582</v>
      </c>
      <c r="AJ23" s="107" t="s">
        <v>582</v>
      </c>
      <c r="AK23" s="107" t="s">
        <v>582</v>
      </c>
      <c r="AL23" s="107" t="s">
        <v>582</v>
      </c>
      <c r="AM23" s="107" t="s">
        <v>582</v>
      </c>
      <c r="AN23" s="107" t="s">
        <v>582</v>
      </c>
      <c r="AO23" s="107" t="s">
        <v>582</v>
      </c>
      <c r="AP23" s="107" t="s">
        <v>582</v>
      </c>
      <c r="AQ23" s="107" t="s">
        <v>582</v>
      </c>
      <c r="AR23" s="107" t="s">
        <v>582</v>
      </c>
      <c r="AS23" s="107" t="s">
        <v>582</v>
      </c>
      <c r="AT23" s="107" t="s">
        <v>582</v>
      </c>
      <c r="AU23" s="107" t="s">
        <v>582</v>
      </c>
      <c r="AV23" s="107" t="s">
        <v>582</v>
      </c>
      <c r="AW23" s="107" t="s">
        <v>582</v>
      </c>
      <c r="AX23" s="107" t="s">
        <v>582</v>
      </c>
      <c r="AY23" s="107" t="s">
        <v>582</v>
      </c>
      <c r="AZ23" s="107" t="s">
        <v>582</v>
      </c>
      <c r="BA23" s="107" t="s">
        <v>582</v>
      </c>
      <c r="BB23" s="107" t="s">
        <v>582</v>
      </c>
      <c r="BC23" s="107" t="s">
        <v>582</v>
      </c>
      <c r="BD23" s="107" t="s">
        <v>582</v>
      </c>
      <c r="BE23" s="107" t="s">
        <v>582</v>
      </c>
      <c r="BF23" s="107" t="s">
        <v>582</v>
      </c>
      <c r="BG23" s="107" t="s">
        <v>582</v>
      </c>
      <c r="BH23" s="107" t="s">
        <v>582</v>
      </c>
      <c r="BI23" s="107" t="s">
        <v>582</v>
      </c>
      <c r="BJ23" s="107" t="s">
        <v>582</v>
      </c>
      <c r="BK23" s="107" t="s">
        <v>582</v>
      </c>
      <c r="BL23" s="107" t="s">
        <v>582</v>
      </c>
      <c r="BM23" s="107" t="s">
        <v>582</v>
      </c>
    </row>
    <row r="24" spans="1:65" ht="38.25" x14ac:dyDescent="0.2">
      <c r="A24" s="5"/>
      <c r="B24" s="69">
        <v>18</v>
      </c>
      <c r="C24" s="103" t="s">
        <v>306</v>
      </c>
      <c r="D24" s="42" t="s">
        <v>307</v>
      </c>
      <c r="E24" s="42" t="s">
        <v>304</v>
      </c>
      <c r="F24" s="42" t="s">
        <v>25</v>
      </c>
      <c r="G24" s="5"/>
      <c r="H24" s="107" t="s">
        <v>582</v>
      </c>
      <c r="I24" s="107" t="s">
        <v>582</v>
      </c>
      <c r="J24" s="107" t="s">
        <v>582</v>
      </c>
      <c r="K24" s="107" t="s">
        <v>582</v>
      </c>
      <c r="L24" s="107" t="s">
        <v>582</v>
      </c>
      <c r="M24" s="107" t="s">
        <v>582</v>
      </c>
      <c r="N24" s="107" t="s">
        <v>582</v>
      </c>
      <c r="O24" s="107" t="s">
        <v>582</v>
      </c>
      <c r="P24" s="107" t="s">
        <v>582</v>
      </c>
      <c r="Q24" s="107" t="s">
        <v>582</v>
      </c>
      <c r="R24" s="107" t="s">
        <v>582</v>
      </c>
      <c r="S24" s="107" t="s">
        <v>582</v>
      </c>
      <c r="T24" s="107" t="s">
        <v>582</v>
      </c>
      <c r="U24" s="107" t="s">
        <v>582</v>
      </c>
      <c r="V24" s="107" t="s">
        <v>582</v>
      </c>
      <c r="W24" s="107" t="s">
        <v>582</v>
      </c>
      <c r="X24" s="107" t="s">
        <v>582</v>
      </c>
      <c r="Y24" s="107" t="s">
        <v>582</v>
      </c>
      <c r="Z24" s="107" t="s">
        <v>582</v>
      </c>
      <c r="AA24" s="107" t="s">
        <v>582</v>
      </c>
      <c r="AB24" s="107" t="s">
        <v>582</v>
      </c>
      <c r="AC24" s="107" t="s">
        <v>582</v>
      </c>
      <c r="AD24" s="107" t="s">
        <v>582</v>
      </c>
      <c r="AE24" s="107" t="s">
        <v>582</v>
      </c>
      <c r="AF24" s="107" t="s">
        <v>582</v>
      </c>
      <c r="AG24" s="107" t="s">
        <v>582</v>
      </c>
      <c r="AH24" s="107" t="s">
        <v>582</v>
      </c>
      <c r="AI24" s="107" t="s">
        <v>582</v>
      </c>
      <c r="AJ24" s="107" t="s">
        <v>582</v>
      </c>
      <c r="AK24" s="107" t="s">
        <v>582</v>
      </c>
      <c r="AL24" s="107" t="s">
        <v>582</v>
      </c>
      <c r="AM24" s="107" t="s">
        <v>582</v>
      </c>
      <c r="AN24" s="107" t="s">
        <v>582</v>
      </c>
      <c r="AO24" s="107" t="s">
        <v>582</v>
      </c>
      <c r="AP24" s="107" t="s">
        <v>582</v>
      </c>
      <c r="AQ24" s="107" t="s">
        <v>582</v>
      </c>
      <c r="AR24" s="107" t="s">
        <v>582</v>
      </c>
      <c r="AS24" s="107" t="s">
        <v>582</v>
      </c>
      <c r="AT24" s="107" t="s">
        <v>582</v>
      </c>
      <c r="AU24" s="107" t="s">
        <v>582</v>
      </c>
      <c r="AV24" s="107" t="s">
        <v>582</v>
      </c>
      <c r="AW24" s="107" t="s">
        <v>582</v>
      </c>
      <c r="AX24" s="107" t="s">
        <v>582</v>
      </c>
      <c r="AY24" s="107" t="s">
        <v>582</v>
      </c>
      <c r="AZ24" s="107" t="s">
        <v>582</v>
      </c>
      <c r="BA24" s="107" t="s">
        <v>582</v>
      </c>
      <c r="BB24" s="107" t="s">
        <v>582</v>
      </c>
      <c r="BC24" s="107" t="s">
        <v>582</v>
      </c>
      <c r="BD24" s="107" t="s">
        <v>582</v>
      </c>
      <c r="BE24" s="107" t="s">
        <v>582</v>
      </c>
      <c r="BF24" s="107" t="s">
        <v>582</v>
      </c>
      <c r="BG24" s="107" t="s">
        <v>582</v>
      </c>
      <c r="BH24" s="107" t="s">
        <v>582</v>
      </c>
      <c r="BI24" s="107" t="s">
        <v>582</v>
      </c>
      <c r="BJ24" s="107" t="s">
        <v>582</v>
      </c>
      <c r="BK24" s="107" t="s">
        <v>582</v>
      </c>
      <c r="BL24" s="107" t="s">
        <v>582</v>
      </c>
      <c r="BM24" s="107" t="s">
        <v>582</v>
      </c>
    </row>
    <row r="25" spans="1:65" x14ac:dyDescent="0.2"/>
    <row r="26" spans="1:65" x14ac:dyDescent="0.2"/>
    <row r="27" spans="1:65" x14ac:dyDescent="0.2"/>
    <row r="28" spans="1:65" ht="15" x14ac:dyDescent="0.25">
      <c r="B28" s="53" t="s">
        <v>335</v>
      </c>
      <c r="C28" s="25"/>
    </row>
    <row r="29" spans="1:65" x14ac:dyDescent="0.2">
      <c r="B29" s="25"/>
      <c r="C29" s="25"/>
    </row>
    <row r="30" spans="1:65" x14ac:dyDescent="0.2">
      <c r="B30" s="54"/>
      <c r="C30" s="25" t="s">
        <v>336</v>
      </c>
    </row>
    <row r="31" spans="1:65" x14ac:dyDescent="0.2">
      <c r="B31" s="25"/>
      <c r="C31" s="25"/>
    </row>
    <row r="32" spans="1:65" x14ac:dyDescent="0.2">
      <c r="B32" s="55"/>
      <c r="C32" s="25" t="s">
        <v>337</v>
      </c>
    </row>
    <row r="33" spans="2:9" x14ac:dyDescent="0.2"/>
    <row r="34" spans="2:9" x14ac:dyDescent="0.2"/>
    <row r="35" spans="2:9" x14ac:dyDescent="0.2"/>
    <row r="36" spans="2:9" s="25" customFormat="1" ht="15" x14ac:dyDescent="0.25">
      <c r="B36" s="136" t="s">
        <v>344</v>
      </c>
      <c r="C36" s="137"/>
      <c r="D36" s="137"/>
      <c r="E36" s="137"/>
      <c r="F36" s="137"/>
      <c r="G36" s="137"/>
      <c r="H36" s="137"/>
      <c r="I36" s="138"/>
    </row>
    <row r="37" spans="2:9" x14ac:dyDescent="0.2"/>
    <row r="38" spans="2:9" s="6" customFormat="1" ht="13.5" x14ac:dyDescent="0.2">
      <c r="B38" s="57" t="s">
        <v>333</v>
      </c>
      <c r="C38" s="139" t="s">
        <v>331</v>
      </c>
      <c r="D38" s="139"/>
      <c r="E38" s="139"/>
      <c r="F38" s="139"/>
      <c r="G38" s="139"/>
      <c r="H38" s="139"/>
      <c r="I38" s="139"/>
    </row>
    <row r="39" spans="2:9" s="6" customFormat="1" ht="42" customHeight="1" x14ac:dyDescent="0.2">
      <c r="B39" s="58">
        <v>1</v>
      </c>
      <c r="C39" s="132" t="s">
        <v>368</v>
      </c>
      <c r="D39" s="119"/>
      <c r="E39" s="119"/>
      <c r="F39" s="119"/>
      <c r="G39" s="119"/>
      <c r="H39" s="119"/>
      <c r="I39" s="119"/>
    </row>
    <row r="40" spans="2:9" s="6" customFormat="1" ht="25.5" customHeight="1" x14ac:dyDescent="0.2">
      <c r="B40" s="58">
        <v>2</v>
      </c>
      <c r="C40" s="132" t="s">
        <v>271</v>
      </c>
      <c r="D40" s="119"/>
      <c r="E40" s="119"/>
      <c r="F40" s="119"/>
      <c r="G40" s="119"/>
      <c r="H40" s="119"/>
      <c r="I40" s="119"/>
    </row>
    <row r="41" spans="2:9" s="6" customFormat="1" ht="27" customHeight="1" x14ac:dyDescent="0.2">
      <c r="B41" s="58">
        <v>3</v>
      </c>
      <c r="C41" s="132" t="s">
        <v>274</v>
      </c>
      <c r="D41" s="119"/>
      <c r="E41" s="119"/>
      <c r="F41" s="119"/>
      <c r="G41" s="119"/>
      <c r="H41" s="119"/>
      <c r="I41" s="119"/>
    </row>
    <row r="42" spans="2:9" s="6" customFormat="1" ht="40.5" customHeight="1" x14ac:dyDescent="0.2">
      <c r="B42" s="58">
        <v>4</v>
      </c>
      <c r="C42" s="132" t="s">
        <v>278</v>
      </c>
      <c r="D42" s="119"/>
      <c r="E42" s="119"/>
      <c r="F42" s="119"/>
      <c r="G42" s="119"/>
      <c r="H42" s="119"/>
      <c r="I42" s="119"/>
    </row>
    <row r="43" spans="2:9" s="6" customFormat="1" ht="40.5" customHeight="1" x14ac:dyDescent="0.2">
      <c r="B43" s="58">
        <v>5</v>
      </c>
      <c r="C43" s="132" t="s">
        <v>281</v>
      </c>
      <c r="D43" s="119"/>
      <c r="E43" s="119"/>
      <c r="F43" s="119"/>
      <c r="G43" s="119"/>
      <c r="H43" s="119"/>
      <c r="I43" s="119"/>
    </row>
    <row r="44" spans="2:9" s="6" customFormat="1" ht="50.65" customHeight="1" x14ac:dyDescent="0.2">
      <c r="B44" s="58">
        <v>6</v>
      </c>
      <c r="C44" s="132" t="s">
        <v>369</v>
      </c>
      <c r="D44" s="119"/>
      <c r="E44" s="119"/>
      <c r="F44" s="119"/>
      <c r="G44" s="119"/>
      <c r="H44" s="119"/>
      <c r="I44" s="119"/>
    </row>
    <row r="45" spans="2:9" s="6" customFormat="1" ht="27.4" customHeight="1" x14ac:dyDescent="0.2">
      <c r="B45" s="58">
        <v>7</v>
      </c>
      <c r="C45" s="132" t="s">
        <v>284</v>
      </c>
      <c r="D45" s="119"/>
      <c r="E45" s="119"/>
      <c r="F45" s="119"/>
      <c r="G45" s="119"/>
      <c r="H45" s="119"/>
      <c r="I45" s="119"/>
    </row>
    <row r="46" spans="2:9" s="6" customFormat="1" ht="37.15" customHeight="1" x14ac:dyDescent="0.2">
      <c r="B46" s="58">
        <v>8</v>
      </c>
      <c r="C46" s="132" t="s">
        <v>372</v>
      </c>
      <c r="D46" s="119"/>
      <c r="E46" s="119"/>
      <c r="F46" s="119"/>
      <c r="G46" s="119"/>
      <c r="H46" s="119"/>
      <c r="I46" s="119"/>
    </row>
    <row r="47" spans="2:9" s="6" customFormat="1" ht="31.5" customHeight="1" x14ac:dyDescent="0.2">
      <c r="B47" s="58">
        <v>9</v>
      </c>
      <c r="C47" s="132" t="s">
        <v>373</v>
      </c>
      <c r="D47" s="119"/>
      <c r="E47" s="119"/>
      <c r="F47" s="119"/>
      <c r="G47" s="119"/>
      <c r="H47" s="119"/>
      <c r="I47" s="119"/>
    </row>
    <row r="48" spans="2:9" s="6" customFormat="1" ht="28.9" customHeight="1" x14ac:dyDescent="0.2">
      <c r="B48" s="58">
        <v>10</v>
      </c>
      <c r="C48" s="132" t="s">
        <v>374</v>
      </c>
      <c r="D48" s="119"/>
      <c r="E48" s="119"/>
      <c r="F48" s="119"/>
      <c r="G48" s="119"/>
      <c r="H48" s="119"/>
      <c r="I48" s="119"/>
    </row>
    <row r="49" spans="2:9" s="6" customFormat="1" ht="33" customHeight="1" x14ac:dyDescent="0.2">
      <c r="B49" s="58">
        <v>11</v>
      </c>
      <c r="C49" s="132" t="s">
        <v>375</v>
      </c>
      <c r="D49" s="119"/>
      <c r="E49" s="119"/>
      <c r="F49" s="119"/>
      <c r="G49" s="119"/>
      <c r="H49" s="119"/>
      <c r="I49" s="119"/>
    </row>
    <row r="50" spans="2:9" s="6" customFormat="1" ht="59.65" customHeight="1" x14ac:dyDescent="0.2">
      <c r="B50" s="58">
        <v>12</v>
      </c>
      <c r="C50" s="132" t="s">
        <v>376</v>
      </c>
      <c r="D50" s="119"/>
      <c r="E50" s="119"/>
      <c r="F50" s="119"/>
      <c r="G50" s="119"/>
      <c r="H50" s="119"/>
      <c r="I50" s="119"/>
    </row>
    <row r="51" spans="2:9" s="6" customFormat="1" ht="25.5" customHeight="1" x14ac:dyDescent="0.2">
      <c r="B51" s="58">
        <v>13</v>
      </c>
      <c r="C51" s="132" t="s">
        <v>382</v>
      </c>
      <c r="D51" s="119"/>
      <c r="E51" s="119"/>
      <c r="F51" s="119"/>
      <c r="G51" s="119"/>
      <c r="H51" s="119"/>
      <c r="I51" s="119"/>
    </row>
    <row r="52" spans="2:9" s="6" customFormat="1" ht="25.9" customHeight="1" x14ac:dyDescent="0.2">
      <c r="B52" s="58">
        <v>14</v>
      </c>
      <c r="C52" s="132" t="s">
        <v>381</v>
      </c>
      <c r="D52" s="119"/>
      <c r="E52" s="119"/>
      <c r="F52" s="119"/>
      <c r="G52" s="119"/>
      <c r="H52" s="119"/>
      <c r="I52" s="119"/>
    </row>
    <row r="53" spans="2:9" s="6" customFormat="1" ht="22.9" customHeight="1" x14ac:dyDescent="0.2">
      <c r="B53" s="58">
        <v>15</v>
      </c>
      <c r="C53" s="132" t="s">
        <v>298</v>
      </c>
      <c r="D53" s="119"/>
      <c r="E53" s="119"/>
      <c r="F53" s="119"/>
      <c r="G53" s="119"/>
      <c r="H53" s="119"/>
      <c r="I53" s="119"/>
    </row>
    <row r="54" spans="2:9" s="6" customFormat="1" ht="28.9" customHeight="1" x14ac:dyDescent="0.2">
      <c r="B54" s="58">
        <v>16</v>
      </c>
      <c r="C54" s="132" t="s">
        <v>301</v>
      </c>
      <c r="D54" s="119"/>
      <c r="E54" s="119"/>
      <c r="F54" s="119"/>
      <c r="G54" s="119"/>
      <c r="H54" s="119"/>
      <c r="I54" s="119"/>
    </row>
    <row r="55" spans="2:9" s="6" customFormat="1" ht="41.65" customHeight="1" x14ac:dyDescent="0.2">
      <c r="B55" s="58">
        <v>17</v>
      </c>
      <c r="C55" s="132" t="s">
        <v>305</v>
      </c>
      <c r="D55" s="119"/>
      <c r="E55" s="119"/>
      <c r="F55" s="119"/>
      <c r="G55" s="119"/>
      <c r="H55" s="119"/>
      <c r="I55" s="119"/>
    </row>
    <row r="56" spans="2:9" s="6" customFormat="1" ht="58.5" customHeight="1" x14ac:dyDescent="0.2">
      <c r="B56" s="58">
        <v>18</v>
      </c>
      <c r="C56" s="132" t="s">
        <v>308</v>
      </c>
      <c r="D56" s="119"/>
      <c r="E56" s="119"/>
      <c r="F56" s="119"/>
      <c r="G56" s="119"/>
      <c r="H56" s="119"/>
      <c r="I56" s="119"/>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mergeCells count="25">
    <mergeCell ref="C56:I56"/>
    <mergeCell ref="C50:I50"/>
    <mergeCell ref="C51:I51"/>
    <mergeCell ref="C52:I52"/>
    <mergeCell ref="C53:I53"/>
    <mergeCell ref="C54:I54"/>
    <mergeCell ref="C55:I55"/>
    <mergeCell ref="C49:I49"/>
    <mergeCell ref="C38:I38"/>
    <mergeCell ref="C39:I39"/>
    <mergeCell ref="C40:I40"/>
    <mergeCell ref="C41:I41"/>
    <mergeCell ref="C42:I42"/>
    <mergeCell ref="C43:I43"/>
    <mergeCell ref="C44:I44"/>
    <mergeCell ref="C45:I45"/>
    <mergeCell ref="C46:I46"/>
    <mergeCell ref="C47:I47"/>
    <mergeCell ref="C48:I48"/>
    <mergeCell ref="B36:I36"/>
    <mergeCell ref="B1:F1"/>
    <mergeCell ref="B3:C3"/>
    <mergeCell ref="D3:F3"/>
    <mergeCell ref="B4:C4"/>
    <mergeCell ref="D4:F4"/>
  </mergeCells>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E49" sqref="E49"/>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18" t="s">
        <v>13</v>
      </c>
      <c r="C1" s="118"/>
      <c r="D1" s="2" t="str">
        <f>'Cover sheet'!C1</f>
        <v>South Staffs Water</v>
      </c>
    </row>
    <row r="2" spans="2:6" ht="12" customHeight="1" thickBot="1" x14ac:dyDescent="0.25"/>
    <row r="3" spans="2:6" ht="30" customHeight="1" thickBot="1" x14ac:dyDescent="0.25">
      <c r="B3" s="18" t="s">
        <v>14</v>
      </c>
      <c r="C3" s="19" t="s">
        <v>15</v>
      </c>
      <c r="D3" s="20" t="s">
        <v>16</v>
      </c>
      <c r="E3" s="19" t="s">
        <v>17</v>
      </c>
      <c r="F3" s="19" t="s">
        <v>18</v>
      </c>
    </row>
    <row r="4" spans="2:6" ht="14.45" customHeight="1" x14ac:dyDescent="0.2">
      <c r="B4" s="97">
        <v>43161</v>
      </c>
      <c r="C4" s="21" t="s">
        <v>434</v>
      </c>
      <c r="D4" s="21"/>
      <c r="E4" s="22" t="s">
        <v>445</v>
      </c>
      <c r="F4" s="22" t="s">
        <v>446</v>
      </c>
    </row>
    <row r="5" spans="2:6" x14ac:dyDescent="0.2">
      <c r="B5" s="104">
        <v>43774</v>
      </c>
      <c r="C5" s="21" t="s">
        <v>434</v>
      </c>
      <c r="D5" s="21" t="s">
        <v>443</v>
      </c>
      <c r="E5" s="22" t="s">
        <v>444</v>
      </c>
      <c r="F5" s="22" t="s">
        <v>435</v>
      </c>
    </row>
    <row r="6" spans="2:6" x14ac:dyDescent="0.2">
      <c r="B6" s="21"/>
      <c r="C6" s="21"/>
      <c r="D6" s="21"/>
      <c r="E6" s="22"/>
      <c r="F6" s="22"/>
    </row>
    <row r="7" spans="2:6" x14ac:dyDescent="0.2">
      <c r="B7" s="21"/>
      <c r="C7" s="21"/>
      <c r="D7" s="21"/>
      <c r="E7" s="22"/>
      <c r="F7" s="22"/>
    </row>
    <row r="8" spans="2:6" x14ac:dyDescent="0.2">
      <c r="B8" s="21"/>
      <c r="C8" s="21"/>
      <c r="D8" s="21"/>
      <c r="E8" s="22"/>
      <c r="F8" s="22"/>
    </row>
    <row r="9" spans="2:6" x14ac:dyDescent="0.2">
      <c r="B9" s="21"/>
      <c r="C9" s="21"/>
      <c r="D9" s="21"/>
      <c r="E9" s="22"/>
      <c r="F9" s="22"/>
    </row>
    <row r="10" spans="2:6" x14ac:dyDescent="0.2">
      <c r="B10" s="21"/>
      <c r="C10" s="21"/>
      <c r="D10" s="21"/>
      <c r="E10" s="22"/>
      <c r="F10" s="22"/>
    </row>
    <row r="11" spans="2:6" x14ac:dyDescent="0.2">
      <c r="B11" s="22"/>
      <c r="C11" s="22"/>
      <c r="D11" s="22"/>
      <c r="E11" s="22"/>
      <c r="F11" s="22"/>
    </row>
    <row r="12" spans="2:6" x14ac:dyDescent="0.2">
      <c r="B12" s="22"/>
      <c r="C12" s="22"/>
      <c r="D12" s="22"/>
      <c r="E12" s="22"/>
      <c r="F12" s="22"/>
    </row>
    <row r="13" spans="2:6" x14ac:dyDescent="0.2">
      <c r="B13" s="22"/>
      <c r="C13" s="22"/>
      <c r="D13" s="22"/>
      <c r="E13" s="22"/>
      <c r="F13" s="22"/>
    </row>
    <row r="14" spans="2:6" x14ac:dyDescent="0.2">
      <c r="B14" s="22"/>
      <c r="C14" s="22"/>
      <c r="D14" s="22"/>
      <c r="E14" s="22"/>
      <c r="F14" s="22"/>
    </row>
    <row r="15" spans="2:6" x14ac:dyDescent="0.2">
      <c r="B15" s="22"/>
      <c r="C15" s="22"/>
      <c r="D15" s="22"/>
      <c r="E15" s="22"/>
      <c r="F15" s="22"/>
    </row>
    <row r="16" spans="2:6" x14ac:dyDescent="0.2">
      <c r="B16" s="22"/>
      <c r="C16" s="22"/>
      <c r="D16" s="22"/>
      <c r="E16" s="22"/>
      <c r="F16" s="22"/>
    </row>
    <row r="17" spans="2:6" x14ac:dyDescent="0.2">
      <c r="B17" s="22"/>
      <c r="C17" s="22"/>
      <c r="D17" s="22"/>
      <c r="E17" s="22"/>
      <c r="F17" s="22"/>
    </row>
    <row r="18" spans="2:6" x14ac:dyDescent="0.2">
      <c r="B18" s="22"/>
      <c r="C18" s="22"/>
      <c r="D18" s="22"/>
      <c r="E18" s="22"/>
      <c r="F18" s="22"/>
    </row>
    <row r="19" spans="2:6" x14ac:dyDescent="0.2">
      <c r="B19" s="22"/>
      <c r="C19" s="22"/>
      <c r="D19" s="22"/>
      <c r="E19" s="22"/>
      <c r="F19" s="22"/>
    </row>
    <row r="20" spans="2:6" x14ac:dyDescent="0.2">
      <c r="B20" s="22"/>
      <c r="C20" s="22"/>
      <c r="D20" s="22"/>
      <c r="E20" s="22"/>
      <c r="F20" s="22"/>
    </row>
    <row r="21" spans="2:6" x14ac:dyDescent="0.2">
      <c r="B21" s="22"/>
      <c r="C21" s="22"/>
      <c r="D21" s="22"/>
      <c r="E21" s="22"/>
      <c r="F21" s="22"/>
    </row>
    <row r="22" spans="2:6" x14ac:dyDescent="0.2">
      <c r="B22" s="22"/>
      <c r="C22" s="22"/>
      <c r="D22" s="22"/>
      <c r="E22" s="22"/>
      <c r="F22" s="22"/>
    </row>
    <row r="23" spans="2:6" x14ac:dyDescent="0.2">
      <c r="B23" s="22"/>
      <c r="C23" s="22"/>
      <c r="D23" s="22"/>
      <c r="E23" s="22"/>
      <c r="F23" s="22"/>
    </row>
    <row r="24" spans="2:6" x14ac:dyDescent="0.2">
      <c r="B24" s="22"/>
      <c r="C24" s="22"/>
      <c r="D24" s="22"/>
      <c r="E24" s="22"/>
      <c r="F24" s="22"/>
    </row>
    <row r="25" spans="2:6" x14ac:dyDescent="0.2">
      <c r="B25" s="22"/>
      <c r="C25" s="22"/>
      <c r="D25" s="22"/>
      <c r="E25" s="22"/>
      <c r="F25" s="22"/>
    </row>
    <row r="26" spans="2:6" x14ac:dyDescent="0.2">
      <c r="B26" s="22"/>
      <c r="C26" s="22"/>
      <c r="D26" s="22"/>
      <c r="E26" s="22"/>
      <c r="F26" s="22"/>
    </row>
    <row r="27" spans="2:6" x14ac:dyDescent="0.2">
      <c r="B27" s="22"/>
      <c r="C27" s="22"/>
      <c r="D27" s="22"/>
      <c r="E27" s="22"/>
      <c r="F27" s="22"/>
    </row>
    <row r="28" spans="2:6" x14ac:dyDescent="0.2">
      <c r="B28" s="22"/>
      <c r="C28" s="22"/>
      <c r="D28" s="22"/>
      <c r="E28" s="22"/>
      <c r="F28" s="22"/>
    </row>
    <row r="29" spans="2:6" x14ac:dyDescent="0.2">
      <c r="B29" s="22"/>
      <c r="C29" s="22"/>
      <c r="D29" s="22"/>
      <c r="E29" s="22"/>
      <c r="F29" s="22"/>
    </row>
    <row r="30" spans="2:6" x14ac:dyDescent="0.2">
      <c r="B30" s="22"/>
      <c r="C30" s="22"/>
      <c r="D30" s="22"/>
      <c r="E30" s="22"/>
      <c r="F30" s="22"/>
    </row>
    <row r="31" spans="2:6" x14ac:dyDescent="0.2">
      <c r="B31" s="22"/>
      <c r="C31" s="22"/>
      <c r="D31" s="22"/>
      <c r="E31" s="22"/>
      <c r="F31" s="22"/>
    </row>
    <row r="32" spans="2:6" x14ac:dyDescent="0.2">
      <c r="B32" s="22"/>
      <c r="C32" s="22"/>
      <c r="D32" s="22"/>
      <c r="E32" s="22"/>
      <c r="F32" s="22"/>
    </row>
    <row r="33" spans="2:6" x14ac:dyDescent="0.2">
      <c r="B33" s="22"/>
      <c r="C33" s="22"/>
      <c r="D33" s="22"/>
      <c r="E33" s="22"/>
      <c r="F33" s="22"/>
    </row>
    <row r="34" spans="2:6" x14ac:dyDescent="0.2">
      <c r="B34" s="22"/>
      <c r="C34" s="22"/>
      <c r="D34" s="22"/>
      <c r="E34" s="22"/>
      <c r="F34" s="22"/>
    </row>
    <row r="35" spans="2:6" x14ac:dyDescent="0.2">
      <c r="B35" s="22"/>
      <c r="C35" s="22"/>
      <c r="D35" s="22"/>
      <c r="E35" s="22"/>
      <c r="F35" s="22"/>
    </row>
    <row r="36" spans="2:6" x14ac:dyDescent="0.2">
      <c r="B36" s="22"/>
      <c r="C36" s="22"/>
      <c r="D36" s="22"/>
      <c r="E36" s="22"/>
      <c r="F36" s="22"/>
    </row>
    <row r="37" spans="2:6" x14ac:dyDescent="0.2">
      <c r="B37" s="22"/>
      <c r="C37" s="22"/>
      <c r="D37" s="22"/>
      <c r="E37" s="22"/>
      <c r="F37" s="22"/>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L117"/>
  <sheetViews>
    <sheetView showGridLines="0" zoomScaleNormal="100" workbookViewId="0">
      <pane ySplit="6" topLeftCell="A21" activePane="bottomLeft" state="frozen"/>
      <selection activeCell="E25" sqref="E25"/>
      <selection pane="bottomLeft" activeCell="H31" sqref="H31"/>
    </sheetView>
  </sheetViews>
  <sheetFormatPr defaultColWidth="0" defaultRowHeight="14.25" zeroHeight="1" x14ac:dyDescent="0.2"/>
  <cols>
    <col min="1" max="1" width="2.625" style="25" customWidth="1"/>
    <col min="2" max="2" width="4.125" style="25" customWidth="1"/>
    <col min="3" max="3" width="72.25" style="25" customWidth="1"/>
    <col min="4" max="4" width="16.625" style="25" customWidth="1"/>
    <col min="5" max="5" width="14.625" style="25" customWidth="1"/>
    <col min="6" max="6" width="5.625" style="25" customWidth="1"/>
    <col min="7" max="7" width="3.25" style="60" customWidth="1"/>
    <col min="8" max="8" width="65.25" style="33" customWidth="1"/>
    <col min="9" max="9" width="19.25" style="25" customWidth="1"/>
    <col min="10" max="11" width="8.75" style="25" customWidth="1"/>
    <col min="12" max="12" width="0" style="25" hidden="1" customWidth="1"/>
    <col min="13" max="16384" width="8.75" style="25" hidden="1"/>
  </cols>
  <sheetData>
    <row r="1" spans="2:9" ht="25.15" customHeight="1" x14ac:dyDescent="0.2">
      <c r="B1" s="1" t="s">
        <v>19</v>
      </c>
      <c r="C1" s="23"/>
      <c r="D1" s="24"/>
      <c r="E1" s="23"/>
      <c r="H1" s="25"/>
    </row>
    <row r="2" spans="2:9" s="26" customFormat="1" ht="15" thickBot="1" x14ac:dyDescent="0.25">
      <c r="G2" s="82"/>
      <c r="H2" s="27"/>
    </row>
    <row r="3" spans="2:9" s="26" customFormat="1" ht="17.25" thickBot="1" x14ac:dyDescent="0.25">
      <c r="B3" s="123" t="s">
        <v>2</v>
      </c>
      <c r="C3" s="124"/>
      <c r="D3" s="125" t="str">
        <f>'Cover sheet'!C5</f>
        <v>South Staffs Water</v>
      </c>
      <c r="E3" s="125"/>
      <c r="F3" s="125"/>
      <c r="G3" s="76"/>
      <c r="H3" s="27"/>
    </row>
    <row r="4" spans="2:9" s="26" customFormat="1" ht="19.149999999999999" customHeight="1" thickBot="1" x14ac:dyDescent="0.25">
      <c r="B4" s="123" t="s">
        <v>329</v>
      </c>
      <c r="C4" s="124"/>
      <c r="D4" s="125" t="str">
        <f>'Cover sheet'!C6</f>
        <v>Cambridge</v>
      </c>
      <c r="E4" s="125"/>
      <c r="F4" s="125"/>
      <c r="G4" s="76"/>
      <c r="H4" s="27"/>
    </row>
    <row r="5" spans="2:9" s="26" customFormat="1" ht="16.5" thickBot="1" x14ac:dyDescent="0.35">
      <c r="B5" s="28"/>
      <c r="C5" s="28"/>
      <c r="G5" s="82"/>
      <c r="H5" s="27"/>
    </row>
    <row r="6" spans="2:9" ht="16.899999999999999" customHeight="1" thickBot="1" x14ac:dyDescent="0.25">
      <c r="B6" s="19" t="s">
        <v>333</v>
      </c>
      <c r="C6" s="20" t="s">
        <v>23</v>
      </c>
      <c r="D6" s="20" t="s">
        <v>21</v>
      </c>
      <c r="E6" s="77" t="s">
        <v>22</v>
      </c>
      <c r="F6" s="90" t="s">
        <v>332</v>
      </c>
      <c r="G6" s="83"/>
      <c r="H6" s="126" t="s">
        <v>383</v>
      </c>
      <c r="I6" s="127"/>
    </row>
    <row r="7" spans="2:9" ht="40.15" customHeight="1" x14ac:dyDescent="0.2">
      <c r="B7" s="30">
        <v>1</v>
      </c>
      <c r="C7" s="51" t="s">
        <v>24</v>
      </c>
      <c r="D7" s="51" t="s">
        <v>25</v>
      </c>
      <c r="E7" s="70" t="s">
        <v>334</v>
      </c>
      <c r="F7" s="30" t="s">
        <v>25</v>
      </c>
      <c r="G7" s="72"/>
      <c r="H7" s="31" t="s">
        <v>432</v>
      </c>
      <c r="I7" s="32" t="s">
        <v>9</v>
      </c>
    </row>
    <row r="8" spans="2:9" ht="40.15" customHeight="1" x14ac:dyDescent="0.2">
      <c r="B8" s="30">
        <v>2</v>
      </c>
      <c r="C8" s="51" t="s">
        <v>26</v>
      </c>
      <c r="D8" s="51" t="s">
        <v>25</v>
      </c>
      <c r="E8" s="70" t="s">
        <v>27</v>
      </c>
      <c r="F8" s="30">
        <v>0</v>
      </c>
      <c r="G8" s="72"/>
      <c r="H8" s="31">
        <v>20</v>
      </c>
    </row>
    <row r="9" spans="2:9" ht="40.15" customHeight="1" x14ac:dyDescent="0.2">
      <c r="B9" s="30">
        <v>3</v>
      </c>
      <c r="C9" s="51" t="s">
        <v>28</v>
      </c>
      <c r="D9" s="51" t="s">
        <v>25</v>
      </c>
      <c r="E9" s="70" t="s">
        <v>29</v>
      </c>
      <c r="F9" s="30">
        <v>0</v>
      </c>
      <c r="G9" s="72"/>
      <c r="H9" s="31">
        <v>99.93</v>
      </c>
    </row>
    <row r="10" spans="2:9" ht="40.15" customHeight="1" x14ac:dyDescent="0.2">
      <c r="B10" s="30">
        <v>4</v>
      </c>
      <c r="C10" s="51" t="s">
        <v>31</v>
      </c>
      <c r="D10" s="51" t="s">
        <v>25</v>
      </c>
      <c r="E10" s="70" t="s">
        <v>29</v>
      </c>
      <c r="F10" s="30">
        <v>0</v>
      </c>
      <c r="G10" s="72"/>
      <c r="H10" s="31">
        <v>0</v>
      </c>
    </row>
    <row r="11" spans="2:9" ht="40.15" customHeight="1" x14ac:dyDescent="0.2">
      <c r="B11" s="30">
        <v>5</v>
      </c>
      <c r="C11" s="51" t="s">
        <v>33</v>
      </c>
      <c r="D11" s="51" t="s">
        <v>25</v>
      </c>
      <c r="E11" s="70" t="s">
        <v>29</v>
      </c>
      <c r="F11" s="30">
        <v>0</v>
      </c>
      <c r="G11" s="72"/>
      <c r="H11" s="31">
        <v>0</v>
      </c>
    </row>
    <row r="12" spans="2:9" ht="40.15" customHeight="1" x14ac:dyDescent="0.2">
      <c r="B12" s="30">
        <v>6</v>
      </c>
      <c r="C12" s="51" t="s">
        <v>35</v>
      </c>
      <c r="D12" s="51" t="s">
        <v>25</v>
      </c>
      <c r="E12" s="70" t="s">
        <v>29</v>
      </c>
      <c r="F12" s="30">
        <v>0</v>
      </c>
      <c r="G12" s="72"/>
      <c r="H12" s="31">
        <v>7.0000000000000007E-2</v>
      </c>
    </row>
    <row r="13" spans="2:9" ht="40.15" customHeight="1" x14ac:dyDescent="0.2">
      <c r="B13" s="30">
        <v>7</v>
      </c>
      <c r="C13" s="51" t="s">
        <v>37</v>
      </c>
      <c r="D13" s="51" t="s">
        <v>25</v>
      </c>
      <c r="E13" s="70" t="s">
        <v>29</v>
      </c>
      <c r="F13" s="30" t="s">
        <v>25</v>
      </c>
      <c r="G13" s="72"/>
      <c r="H13" s="31" t="s">
        <v>426</v>
      </c>
    </row>
    <row r="14" spans="2:9" ht="40.15" customHeight="1" x14ac:dyDescent="0.2">
      <c r="B14" s="30">
        <v>8</v>
      </c>
      <c r="C14" s="51" t="s">
        <v>38</v>
      </c>
      <c r="D14" s="51" t="s">
        <v>25</v>
      </c>
      <c r="E14" s="70" t="s">
        <v>39</v>
      </c>
      <c r="F14" s="30">
        <v>0</v>
      </c>
      <c r="G14" s="72"/>
      <c r="H14" s="31" t="s">
        <v>427</v>
      </c>
    </row>
    <row r="15" spans="2:9" ht="40.15" customHeight="1" x14ac:dyDescent="0.2">
      <c r="B15" s="30">
        <v>9</v>
      </c>
      <c r="C15" s="51" t="s">
        <v>40</v>
      </c>
      <c r="D15" s="52" t="s">
        <v>25</v>
      </c>
      <c r="E15" s="70" t="s">
        <v>39</v>
      </c>
      <c r="F15" s="30">
        <v>0</v>
      </c>
      <c r="G15" s="72"/>
      <c r="H15" s="31" t="s">
        <v>428</v>
      </c>
    </row>
    <row r="16" spans="2:9" ht="40.15" customHeight="1" x14ac:dyDescent="0.2">
      <c r="B16" s="30">
        <v>10</v>
      </c>
      <c r="C16" s="51" t="s">
        <v>42</v>
      </c>
      <c r="D16" s="52" t="s">
        <v>25</v>
      </c>
      <c r="E16" s="84" t="s">
        <v>39</v>
      </c>
      <c r="F16" s="30">
        <v>0</v>
      </c>
      <c r="G16" s="72"/>
      <c r="H16" s="31" t="s">
        <v>429</v>
      </c>
    </row>
    <row r="17" spans="2:8" ht="40.15" customHeight="1" x14ac:dyDescent="0.2">
      <c r="B17" s="30">
        <v>11</v>
      </c>
      <c r="C17" s="51" t="s">
        <v>349</v>
      </c>
      <c r="D17" s="52" t="s">
        <v>25</v>
      </c>
      <c r="E17" s="84" t="s">
        <v>268</v>
      </c>
      <c r="F17" s="30" t="s">
        <v>25</v>
      </c>
      <c r="G17" s="72"/>
      <c r="H17" s="102" t="s">
        <v>430</v>
      </c>
    </row>
    <row r="18" spans="2:8" ht="40.15" customHeight="1" x14ac:dyDescent="0.2">
      <c r="B18" s="30">
        <v>12</v>
      </c>
      <c r="C18" s="51" t="s">
        <v>44</v>
      </c>
      <c r="D18" s="52" t="s">
        <v>45</v>
      </c>
      <c r="E18" s="84" t="s">
        <v>46</v>
      </c>
      <c r="F18" s="30">
        <v>1</v>
      </c>
      <c r="G18" s="72"/>
      <c r="H18" s="102" t="s">
        <v>442</v>
      </c>
    </row>
    <row r="19" spans="2:8" ht="40.15" customHeight="1" x14ac:dyDescent="0.2">
      <c r="B19" s="30">
        <v>13</v>
      </c>
      <c r="C19" s="51" t="s">
        <v>48</v>
      </c>
      <c r="D19" s="51" t="s">
        <v>25</v>
      </c>
      <c r="E19" s="84" t="s">
        <v>49</v>
      </c>
      <c r="F19" s="30" t="s">
        <v>25</v>
      </c>
      <c r="G19" s="72"/>
      <c r="H19" s="31" t="s">
        <v>436</v>
      </c>
    </row>
    <row r="20" spans="2:8" ht="40.15" customHeight="1" x14ac:dyDescent="0.2">
      <c r="B20" s="30">
        <v>14</v>
      </c>
      <c r="C20" s="51" t="s">
        <v>51</v>
      </c>
      <c r="D20" s="52" t="s">
        <v>25</v>
      </c>
      <c r="E20" s="84" t="s">
        <v>52</v>
      </c>
      <c r="F20" s="30" t="s">
        <v>350</v>
      </c>
      <c r="G20" s="72"/>
      <c r="H20" s="31" t="s">
        <v>437</v>
      </c>
    </row>
    <row r="21" spans="2:8" ht="40.15" customHeight="1" x14ac:dyDescent="0.2">
      <c r="B21" s="30">
        <v>15</v>
      </c>
      <c r="C21" s="51" t="s">
        <v>54</v>
      </c>
      <c r="D21" s="51" t="s">
        <v>25</v>
      </c>
      <c r="E21" s="84" t="s">
        <v>268</v>
      </c>
      <c r="F21" s="30" t="s">
        <v>25</v>
      </c>
      <c r="G21" s="72"/>
      <c r="H21" s="31" t="s">
        <v>431</v>
      </c>
    </row>
    <row r="22" spans="2:8" ht="58.5" customHeight="1" x14ac:dyDescent="0.2">
      <c r="B22" s="30">
        <v>16</v>
      </c>
      <c r="C22" s="51" t="s">
        <v>55</v>
      </c>
      <c r="D22" s="51" t="s">
        <v>25</v>
      </c>
      <c r="E22" s="84" t="s">
        <v>268</v>
      </c>
      <c r="F22" s="30" t="s">
        <v>25</v>
      </c>
      <c r="G22" s="72"/>
      <c r="H22" s="102" t="s">
        <v>452</v>
      </c>
    </row>
    <row r="23" spans="2:8" x14ac:dyDescent="0.2"/>
    <row r="24" spans="2:8" ht="13.9" customHeight="1" x14ac:dyDescent="0.2"/>
    <row r="25" spans="2:8" ht="15" x14ac:dyDescent="0.25">
      <c r="B25" s="53" t="s">
        <v>335</v>
      </c>
    </row>
    <row r="26" spans="2:8" x14ac:dyDescent="0.2"/>
    <row r="27" spans="2:8" x14ac:dyDescent="0.2">
      <c r="B27" s="54"/>
      <c r="C27" s="25" t="s">
        <v>336</v>
      </c>
    </row>
    <row r="28" spans="2:8" x14ac:dyDescent="0.2"/>
    <row r="29" spans="2:8" x14ac:dyDescent="0.2">
      <c r="B29" s="55"/>
      <c r="C29" s="25" t="s">
        <v>337</v>
      </c>
    </row>
    <row r="30" spans="2:8" x14ac:dyDescent="0.2"/>
    <row r="31" spans="2:8" x14ac:dyDescent="0.2"/>
    <row r="32" spans="2:8" x14ac:dyDescent="0.2"/>
    <row r="33" spans="1:11" s="60" customFormat="1" ht="15" x14ac:dyDescent="0.25">
      <c r="A33" s="25"/>
      <c r="B33" s="128" t="s">
        <v>338</v>
      </c>
      <c r="C33" s="129"/>
      <c r="D33" s="129"/>
      <c r="E33" s="129"/>
      <c r="F33" s="130"/>
      <c r="G33" s="78"/>
      <c r="H33" s="66"/>
      <c r="I33" s="66"/>
      <c r="J33" s="66"/>
      <c r="K33" s="67"/>
    </row>
    <row r="34" spans="1:11" s="62" customFormat="1" ht="13.9" customHeight="1" x14ac:dyDescent="0.2">
      <c r="A34" s="6"/>
      <c r="B34" s="6"/>
      <c r="C34" s="6"/>
      <c r="D34" s="6"/>
      <c r="E34" s="6"/>
      <c r="F34" s="6"/>
      <c r="H34" s="61"/>
    </row>
    <row r="35" spans="1:11" s="62" customFormat="1" ht="13.9" customHeight="1" x14ac:dyDescent="0.2">
      <c r="A35" s="6"/>
      <c r="B35" s="59" t="s">
        <v>330</v>
      </c>
      <c r="C35" s="131" t="s">
        <v>331</v>
      </c>
      <c r="D35" s="131"/>
      <c r="E35" s="131"/>
      <c r="F35" s="131"/>
      <c r="G35" s="79"/>
      <c r="H35" s="63"/>
      <c r="I35" s="63"/>
      <c r="J35" s="63"/>
      <c r="K35" s="63"/>
    </row>
    <row r="36" spans="1:11" s="65" customFormat="1" ht="73.150000000000006" customHeight="1" x14ac:dyDescent="0.2">
      <c r="A36" s="6"/>
      <c r="B36" s="58">
        <v>1</v>
      </c>
      <c r="C36" s="120" t="s">
        <v>346</v>
      </c>
      <c r="D36" s="121"/>
      <c r="E36" s="121"/>
      <c r="F36" s="122"/>
      <c r="G36" s="80"/>
      <c r="H36" s="64"/>
      <c r="I36" s="64"/>
      <c r="J36" s="64"/>
    </row>
    <row r="37" spans="1:11" s="65" customFormat="1" ht="57" customHeight="1" x14ac:dyDescent="0.2">
      <c r="A37" s="6"/>
      <c r="B37" s="58">
        <v>2</v>
      </c>
      <c r="C37" s="132" t="s">
        <v>347</v>
      </c>
      <c r="D37" s="132"/>
      <c r="E37" s="132"/>
      <c r="F37" s="132"/>
      <c r="G37" s="80"/>
    </row>
    <row r="38" spans="1:11" s="65" customFormat="1" ht="40.15" customHeight="1" x14ac:dyDescent="0.2">
      <c r="A38" s="6"/>
      <c r="B38" s="58">
        <v>3</v>
      </c>
      <c r="C38" s="132" t="s">
        <v>30</v>
      </c>
      <c r="D38" s="132"/>
      <c r="E38" s="132"/>
      <c r="F38" s="132"/>
      <c r="G38" s="80"/>
    </row>
    <row r="39" spans="1:11" s="65" customFormat="1" ht="40.15" customHeight="1" x14ac:dyDescent="0.2">
      <c r="A39" s="6"/>
      <c r="B39" s="58">
        <v>4</v>
      </c>
      <c r="C39" s="132" t="s">
        <v>32</v>
      </c>
      <c r="D39" s="132"/>
      <c r="E39" s="132"/>
      <c r="F39" s="132"/>
      <c r="G39" s="80"/>
    </row>
    <row r="40" spans="1:11" s="65" customFormat="1" ht="40.15" customHeight="1" x14ac:dyDescent="0.2">
      <c r="A40" s="6"/>
      <c r="B40" s="58">
        <v>5</v>
      </c>
      <c r="C40" s="132" t="s">
        <v>34</v>
      </c>
      <c r="D40" s="132"/>
      <c r="E40" s="132"/>
      <c r="F40" s="132"/>
      <c r="G40" s="80"/>
    </row>
    <row r="41" spans="1:11" s="65" customFormat="1" ht="40.15" customHeight="1" x14ac:dyDescent="0.2">
      <c r="A41" s="6"/>
      <c r="B41" s="58">
        <v>6</v>
      </c>
      <c r="C41" s="132" t="s">
        <v>36</v>
      </c>
      <c r="D41" s="132"/>
      <c r="E41" s="132"/>
      <c r="F41" s="132"/>
      <c r="G41" s="80"/>
    </row>
    <row r="42" spans="1:11" s="65" customFormat="1" ht="60" customHeight="1" x14ac:dyDescent="0.2">
      <c r="A42" s="6"/>
      <c r="B42" s="58">
        <v>7</v>
      </c>
      <c r="C42" s="132" t="s">
        <v>385</v>
      </c>
      <c r="D42" s="132"/>
      <c r="E42" s="132"/>
      <c r="F42" s="132"/>
      <c r="G42" s="80"/>
    </row>
    <row r="43" spans="1:11" s="65" customFormat="1" ht="66" customHeight="1" x14ac:dyDescent="0.2">
      <c r="A43" s="6"/>
      <c r="B43" s="58">
        <v>8</v>
      </c>
      <c r="C43" s="132" t="s">
        <v>348</v>
      </c>
      <c r="D43" s="132"/>
      <c r="E43" s="132"/>
      <c r="F43" s="132"/>
      <c r="G43" s="80"/>
    </row>
    <row r="44" spans="1:11" s="65" customFormat="1" ht="49.5" customHeight="1" x14ac:dyDescent="0.2">
      <c r="A44" s="6"/>
      <c r="B44" s="58">
        <v>9</v>
      </c>
      <c r="C44" s="132" t="s">
        <v>41</v>
      </c>
      <c r="D44" s="132"/>
      <c r="E44" s="132"/>
      <c r="F44" s="132"/>
      <c r="G44" s="80"/>
    </row>
    <row r="45" spans="1:11" s="65" customFormat="1" ht="47.65" customHeight="1" x14ac:dyDescent="0.2">
      <c r="A45" s="6"/>
      <c r="B45" s="58">
        <v>10</v>
      </c>
      <c r="C45" s="119" t="s">
        <v>43</v>
      </c>
      <c r="D45" s="119"/>
      <c r="E45" s="119"/>
      <c r="F45" s="119"/>
      <c r="G45" s="81"/>
    </row>
    <row r="46" spans="1:11" s="65" customFormat="1" ht="77.650000000000006" customHeight="1" x14ac:dyDescent="0.2">
      <c r="A46" s="6"/>
      <c r="B46" s="58">
        <v>11</v>
      </c>
      <c r="C46" s="119" t="s">
        <v>386</v>
      </c>
      <c r="D46" s="119"/>
      <c r="E46" s="119"/>
      <c r="F46" s="119"/>
      <c r="G46" s="81"/>
    </row>
    <row r="47" spans="1:11" s="65" customFormat="1" ht="40.15" customHeight="1" x14ac:dyDescent="0.2">
      <c r="A47" s="6"/>
      <c r="B47" s="58">
        <v>12</v>
      </c>
      <c r="C47" s="119" t="s">
        <v>47</v>
      </c>
      <c r="D47" s="119"/>
      <c r="E47" s="119"/>
      <c r="F47" s="119"/>
      <c r="G47" s="81"/>
    </row>
    <row r="48" spans="1:11" s="65" customFormat="1" ht="40.15" customHeight="1" x14ac:dyDescent="0.2">
      <c r="A48" s="6"/>
      <c r="B48" s="58">
        <v>13</v>
      </c>
      <c r="C48" s="119" t="s">
        <v>50</v>
      </c>
      <c r="D48" s="119"/>
      <c r="E48" s="119"/>
      <c r="F48" s="119"/>
      <c r="G48" s="81"/>
    </row>
    <row r="49" spans="1:7" s="65" customFormat="1" ht="47.65" customHeight="1" x14ac:dyDescent="0.2">
      <c r="A49" s="6"/>
      <c r="B49" s="58">
        <v>14</v>
      </c>
      <c r="C49" s="119" t="s">
        <v>53</v>
      </c>
      <c r="D49" s="119"/>
      <c r="E49" s="119"/>
      <c r="F49" s="119"/>
      <c r="G49" s="81"/>
    </row>
    <row r="50" spans="1:7" s="65" customFormat="1" ht="91.15" customHeight="1" x14ac:dyDescent="0.2">
      <c r="A50" s="6"/>
      <c r="B50" s="58">
        <v>15</v>
      </c>
      <c r="C50" s="119" t="s">
        <v>387</v>
      </c>
      <c r="D50" s="119"/>
      <c r="E50" s="119"/>
      <c r="F50" s="119"/>
      <c r="G50" s="81"/>
    </row>
    <row r="51" spans="1:7" s="65" customFormat="1" ht="149.65" customHeight="1" x14ac:dyDescent="0.2">
      <c r="A51" s="6"/>
      <c r="B51" s="58">
        <v>16</v>
      </c>
      <c r="C51" s="119" t="s">
        <v>388</v>
      </c>
      <c r="D51" s="119"/>
      <c r="E51" s="119"/>
      <c r="F51" s="119"/>
      <c r="G51" s="81"/>
    </row>
    <row r="52" spans="1:7" x14ac:dyDescent="0.2"/>
    <row r="53" spans="1:7" x14ac:dyDescent="0.2">
      <c r="B53" s="128" t="s">
        <v>364</v>
      </c>
      <c r="C53" s="129"/>
      <c r="D53" s="129"/>
      <c r="E53" s="129"/>
      <c r="F53" s="130"/>
    </row>
    <row r="54" spans="1:7" ht="15" thickBot="1" x14ac:dyDescent="0.25"/>
    <row r="55" spans="1:7" ht="15" thickBot="1" x14ac:dyDescent="0.25">
      <c r="B55" s="85" t="s">
        <v>333</v>
      </c>
      <c r="C55" s="86" t="s">
        <v>351</v>
      </c>
      <c r="D55" s="86" t="s">
        <v>352</v>
      </c>
    </row>
    <row r="56" spans="1:7" ht="51.75" thickBot="1" x14ac:dyDescent="0.25">
      <c r="B56" s="87">
        <v>1</v>
      </c>
      <c r="C56" s="88" t="s">
        <v>353</v>
      </c>
      <c r="D56" s="88" t="s">
        <v>357</v>
      </c>
    </row>
    <row r="57" spans="1:7" ht="64.5" thickBot="1" x14ac:dyDescent="0.25">
      <c r="B57" s="87">
        <v>2</v>
      </c>
      <c r="C57" s="88" t="s">
        <v>354</v>
      </c>
      <c r="D57" s="88" t="s">
        <v>358</v>
      </c>
    </row>
    <row r="58" spans="1:7" ht="90" thickBot="1" x14ac:dyDescent="0.25">
      <c r="B58" s="87">
        <v>3</v>
      </c>
      <c r="C58" s="88" t="s">
        <v>359</v>
      </c>
      <c r="D58" s="88" t="s">
        <v>361</v>
      </c>
    </row>
    <row r="59" spans="1:7" ht="128.25" thickBot="1" x14ac:dyDescent="0.25">
      <c r="B59" s="87">
        <v>4</v>
      </c>
      <c r="C59" s="88" t="s">
        <v>360</v>
      </c>
      <c r="D59" s="88" t="s">
        <v>362</v>
      </c>
    </row>
    <row r="60" spans="1:7" ht="39" thickBot="1" x14ac:dyDescent="0.25">
      <c r="B60" s="87">
        <v>5</v>
      </c>
      <c r="C60" s="88" t="s">
        <v>355</v>
      </c>
      <c r="D60" s="88" t="s">
        <v>363</v>
      </c>
    </row>
    <row r="61" spans="1:7" x14ac:dyDescent="0.2"/>
    <row r="62" spans="1:7" ht="38.25" x14ac:dyDescent="0.2">
      <c r="C62" s="89" t="s">
        <v>356</v>
      </c>
    </row>
    <row r="63" spans="1:7" x14ac:dyDescent="0.2"/>
    <row r="64" spans="1:7"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7" hidden="1" x14ac:dyDescent="0.2"/>
    <row r="78" ht="31.15" hidden="1" customHeight="1" x14ac:dyDescent="0.2"/>
    <row r="79" ht="78.400000000000006" hidden="1" customHeight="1" x14ac:dyDescent="0.2"/>
    <row r="80" hidden="1" x14ac:dyDescent="0.2"/>
    <row r="81" hidden="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5"/>
  <sheetViews>
    <sheetView showGridLines="0" zoomScaleNormal="100" workbookViewId="0">
      <selection activeCell="K18" sqref="K18"/>
    </sheetView>
  </sheetViews>
  <sheetFormatPr defaultColWidth="0" defaultRowHeight="14.25" zeroHeight="1" x14ac:dyDescent="0.2"/>
  <cols>
    <col min="1" max="1" width="2" customWidth="1"/>
    <col min="2" max="2" width="4.125" customWidth="1"/>
    <col min="3" max="3" width="70.625" customWidth="1"/>
    <col min="4" max="4" width="16.625" customWidth="1"/>
    <col min="5" max="5" width="14.625" customWidth="1"/>
    <col min="6" max="6" width="5.625" customWidth="1"/>
    <col min="7" max="7" width="2.5" customWidth="1"/>
    <col min="8" max="109" width="8.75" customWidth="1"/>
    <col min="110" max="16384" width="8.75" hidden="1"/>
  </cols>
  <sheetData>
    <row r="1" spans="1:88" ht="24" x14ac:dyDescent="0.2">
      <c r="A1" s="25"/>
      <c r="B1" s="1" t="s">
        <v>56</v>
      </c>
      <c r="C1" s="23"/>
      <c r="D1" s="24"/>
      <c r="E1" s="23"/>
      <c r="F1" s="23"/>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25"/>
    </row>
    <row r="2" spans="1:88" ht="15" thickBot="1" x14ac:dyDescent="0.25">
      <c r="A2" s="26"/>
      <c r="B2" s="26"/>
      <c r="C2" s="26"/>
      <c r="D2" s="26"/>
      <c r="E2" s="26"/>
      <c r="F2" s="26"/>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25"/>
    </row>
    <row r="3" spans="1:88" ht="17.25" thickBot="1" x14ac:dyDescent="0.25">
      <c r="A3" s="26"/>
      <c r="B3" s="123" t="s">
        <v>2</v>
      </c>
      <c r="C3" s="143"/>
      <c r="D3" s="140" t="str">
        <f>'Cover sheet'!C5</f>
        <v>South Staffs Water</v>
      </c>
      <c r="E3" s="141"/>
      <c r="F3" s="142"/>
      <c r="G3" s="26"/>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26"/>
    </row>
    <row r="4" spans="1:88" ht="17.25" thickBot="1" x14ac:dyDescent="0.25">
      <c r="A4" s="26"/>
      <c r="B4" s="123" t="s">
        <v>329</v>
      </c>
      <c r="C4" s="143"/>
      <c r="D4" s="140" t="str">
        <f>'Cover sheet'!C6</f>
        <v>Cambridge</v>
      </c>
      <c r="E4" s="141"/>
      <c r="F4" s="142"/>
      <c r="G4" s="26"/>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26"/>
    </row>
    <row r="5" spans="1:88" ht="16.5" thickBot="1" x14ac:dyDescent="0.35">
      <c r="A5" s="26"/>
      <c r="B5" s="26"/>
      <c r="C5" s="28"/>
      <c r="D5" s="28"/>
      <c r="E5" s="26"/>
      <c r="F5" s="26"/>
      <c r="G5" s="26"/>
      <c r="H5" s="144" t="s">
        <v>57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A6" s="25"/>
      <c r="B6" s="19" t="s">
        <v>333</v>
      </c>
      <c r="C6" s="19" t="s">
        <v>20</v>
      </c>
      <c r="D6" s="20" t="s">
        <v>21</v>
      </c>
      <c r="E6" s="20" t="s">
        <v>22</v>
      </c>
      <c r="F6" s="90" t="s">
        <v>332</v>
      </c>
      <c r="G6" s="25"/>
      <c r="H6" s="20" t="s">
        <v>59</v>
      </c>
      <c r="I6" s="20" t="s">
        <v>60</v>
      </c>
      <c r="J6" s="20" t="s">
        <v>61</v>
      </c>
      <c r="K6" s="20" t="s">
        <v>62</v>
      </c>
      <c r="L6" s="20" t="s">
        <v>63</v>
      </c>
      <c r="M6" s="20" t="s">
        <v>64</v>
      </c>
      <c r="N6" s="20" t="s">
        <v>65</v>
      </c>
      <c r="O6" s="20" t="s">
        <v>66</v>
      </c>
      <c r="P6" s="20" t="s">
        <v>67</v>
      </c>
      <c r="Q6" s="20" t="s">
        <v>68</v>
      </c>
      <c r="R6" s="20" t="s">
        <v>69</v>
      </c>
      <c r="S6" s="20" t="s">
        <v>70</v>
      </c>
      <c r="T6" s="20" t="s">
        <v>71</v>
      </c>
      <c r="U6" s="20" t="s">
        <v>72</v>
      </c>
      <c r="V6" s="20" t="s">
        <v>73</v>
      </c>
      <c r="W6" s="20" t="s">
        <v>74</v>
      </c>
      <c r="X6" s="20" t="s">
        <v>75</v>
      </c>
      <c r="Y6" s="20" t="s">
        <v>76</v>
      </c>
      <c r="Z6" s="20" t="s">
        <v>77</v>
      </c>
      <c r="AA6" s="20" t="s">
        <v>78</v>
      </c>
      <c r="AB6" s="20" t="s">
        <v>79</v>
      </c>
      <c r="AC6" s="20" t="s">
        <v>80</v>
      </c>
      <c r="AD6" s="20" t="s">
        <v>81</v>
      </c>
      <c r="AE6" s="20" t="s">
        <v>82</v>
      </c>
      <c r="AF6" s="20" t="s">
        <v>83</v>
      </c>
      <c r="AG6" s="20" t="s">
        <v>84</v>
      </c>
      <c r="AH6" s="20" t="s">
        <v>85</v>
      </c>
      <c r="AI6" s="20" t="s">
        <v>86</v>
      </c>
      <c r="AJ6" s="20" t="s">
        <v>87</v>
      </c>
      <c r="AK6" s="20" t="s">
        <v>88</v>
      </c>
      <c r="AL6" s="20" t="s">
        <v>89</v>
      </c>
      <c r="AM6" s="20" t="s">
        <v>90</v>
      </c>
      <c r="AN6" s="20" t="s">
        <v>91</v>
      </c>
      <c r="AO6" s="20" t="s">
        <v>92</v>
      </c>
      <c r="AP6" s="20" t="s">
        <v>93</v>
      </c>
      <c r="AQ6" s="20" t="s">
        <v>94</v>
      </c>
      <c r="AR6" s="20" t="s">
        <v>95</v>
      </c>
      <c r="AS6" s="20" t="s">
        <v>96</v>
      </c>
      <c r="AT6" s="20" t="s">
        <v>97</v>
      </c>
      <c r="AU6" s="20" t="s">
        <v>98</v>
      </c>
      <c r="AV6" s="20" t="s">
        <v>99</v>
      </c>
      <c r="AW6" s="20" t="s">
        <v>100</v>
      </c>
      <c r="AX6" s="20" t="s">
        <v>101</v>
      </c>
      <c r="AY6" s="20" t="s">
        <v>102</v>
      </c>
      <c r="AZ6" s="20" t="s">
        <v>103</v>
      </c>
      <c r="BA6" s="20" t="s">
        <v>104</v>
      </c>
      <c r="BB6" s="20" t="s">
        <v>105</v>
      </c>
      <c r="BC6" s="20" t="s">
        <v>106</v>
      </c>
      <c r="BD6" s="20" t="s">
        <v>107</v>
      </c>
      <c r="BE6" s="20" t="s">
        <v>108</v>
      </c>
      <c r="BF6" s="20" t="s">
        <v>109</v>
      </c>
      <c r="BG6" s="20" t="s">
        <v>110</v>
      </c>
      <c r="BH6" s="20" t="s">
        <v>111</v>
      </c>
      <c r="BI6" s="20" t="s">
        <v>112</v>
      </c>
      <c r="BJ6" s="20" t="s">
        <v>113</v>
      </c>
      <c r="BK6" s="20" t="s">
        <v>114</v>
      </c>
      <c r="BL6" s="20" t="s">
        <v>115</v>
      </c>
      <c r="BM6" s="20" t="s">
        <v>116</v>
      </c>
      <c r="BN6" s="20" t="s">
        <v>117</v>
      </c>
      <c r="BO6" s="20" t="s">
        <v>118</v>
      </c>
      <c r="BP6" s="20" t="s">
        <v>119</v>
      </c>
      <c r="BQ6" s="20" t="s">
        <v>120</v>
      </c>
      <c r="BR6" s="20" t="s">
        <v>121</v>
      </c>
      <c r="BS6" s="20" t="s">
        <v>122</v>
      </c>
      <c r="BT6" s="20" t="s">
        <v>123</v>
      </c>
      <c r="BU6" s="20" t="s">
        <v>124</v>
      </c>
      <c r="BV6" s="20" t="s">
        <v>125</v>
      </c>
      <c r="BW6" s="20" t="s">
        <v>126</v>
      </c>
      <c r="BX6" s="20" t="s">
        <v>127</v>
      </c>
      <c r="BY6" s="20" t="s">
        <v>128</v>
      </c>
      <c r="BZ6" s="20" t="s">
        <v>129</v>
      </c>
      <c r="CA6" s="20" t="s">
        <v>130</v>
      </c>
      <c r="CB6" s="20" t="s">
        <v>131</v>
      </c>
      <c r="CC6" s="20" t="s">
        <v>132</v>
      </c>
      <c r="CD6" s="20" t="s">
        <v>133</v>
      </c>
      <c r="CE6" s="20" t="s">
        <v>134</v>
      </c>
      <c r="CF6" s="20" t="s">
        <v>135</v>
      </c>
      <c r="CG6" s="20" t="s">
        <v>136</v>
      </c>
      <c r="CH6" s="20" t="s">
        <v>137</v>
      </c>
      <c r="CI6" s="20" t="s">
        <v>138</v>
      </c>
      <c r="CJ6" s="20" t="s">
        <v>139</v>
      </c>
    </row>
    <row r="7" spans="1:88" ht="40.15" customHeight="1" x14ac:dyDescent="0.2">
      <c r="B7" s="93">
        <v>1</v>
      </c>
      <c r="C7" s="91" t="s">
        <v>366</v>
      </c>
      <c r="D7" s="36" t="s">
        <v>141</v>
      </c>
      <c r="E7" s="36" t="s">
        <v>46</v>
      </c>
      <c r="F7" s="36">
        <v>2</v>
      </c>
      <c r="G7" s="37"/>
      <c r="H7" s="98">
        <v>99.12</v>
      </c>
      <c r="I7" s="98">
        <v>99.12</v>
      </c>
      <c r="J7" s="98">
        <v>99.12</v>
      </c>
      <c r="K7" s="98">
        <v>99.12</v>
      </c>
      <c r="L7" s="98">
        <v>99.12</v>
      </c>
      <c r="M7" s="98">
        <v>99.12</v>
      </c>
      <c r="N7" s="98">
        <v>99.12</v>
      </c>
      <c r="O7" s="98">
        <v>99.12</v>
      </c>
      <c r="P7" s="98">
        <v>99.12</v>
      </c>
      <c r="Q7" s="98">
        <v>99.12</v>
      </c>
      <c r="R7" s="98">
        <v>99.12</v>
      </c>
      <c r="S7" s="98">
        <v>99.12</v>
      </c>
      <c r="T7" s="98">
        <v>99.12</v>
      </c>
      <c r="U7" s="98">
        <v>99.12</v>
      </c>
      <c r="V7" s="98">
        <v>99.12</v>
      </c>
      <c r="W7" s="98">
        <v>99.12</v>
      </c>
      <c r="X7" s="98">
        <v>99.12</v>
      </c>
      <c r="Y7" s="98">
        <v>99.12</v>
      </c>
      <c r="Z7" s="98">
        <v>99.12</v>
      </c>
      <c r="AA7" s="98">
        <v>99.12</v>
      </c>
      <c r="AB7" s="98">
        <v>99.12</v>
      </c>
      <c r="AC7" s="98">
        <v>99.12</v>
      </c>
      <c r="AD7" s="98">
        <v>99.12</v>
      </c>
      <c r="AE7" s="98">
        <v>99.12</v>
      </c>
      <c r="AF7" s="98">
        <v>99.12</v>
      </c>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40"/>
    </row>
    <row r="8" spans="1:88" ht="40.15" customHeight="1" x14ac:dyDescent="0.2">
      <c r="B8" s="94">
        <f>B7+1</f>
        <v>2</v>
      </c>
      <c r="C8" s="92" t="s">
        <v>365</v>
      </c>
      <c r="D8" s="41" t="s">
        <v>143</v>
      </c>
      <c r="E8" s="42" t="s">
        <v>46</v>
      </c>
      <c r="F8" s="42">
        <v>2</v>
      </c>
      <c r="G8" s="37"/>
      <c r="H8" s="98">
        <v>-0.54709519510170102</v>
      </c>
      <c r="I8" s="98">
        <v>-0.55898856890826198</v>
      </c>
      <c r="J8" s="98">
        <v>-0.57088194271481996</v>
      </c>
      <c r="K8" s="98">
        <v>-0.58277531652137804</v>
      </c>
      <c r="L8" s="98">
        <v>-0.59466869032793601</v>
      </c>
      <c r="M8" s="98">
        <v>-0.60656206413449698</v>
      </c>
      <c r="N8" s="98">
        <v>-0.61845543794105495</v>
      </c>
      <c r="O8" s="98">
        <v>-0.63034881174761304</v>
      </c>
      <c r="P8" s="98">
        <v>-0.64224218555417101</v>
      </c>
      <c r="Q8" s="98">
        <v>-0.65413555936073198</v>
      </c>
      <c r="R8" s="98">
        <v>-0.66602893316728995</v>
      </c>
      <c r="S8" s="98">
        <v>-0.67792230697384803</v>
      </c>
      <c r="T8" s="98">
        <v>-0.689815680780406</v>
      </c>
      <c r="U8" s="98">
        <v>-0.70170905458696697</v>
      </c>
      <c r="V8" s="98">
        <v>-0.71360242839352495</v>
      </c>
      <c r="W8" s="98">
        <v>-0.72549580220008303</v>
      </c>
      <c r="X8" s="98">
        <v>-0.737389176006641</v>
      </c>
      <c r="Y8" s="98">
        <v>-0.74928254981320197</v>
      </c>
      <c r="Z8" s="98">
        <v>-0.76117592361976005</v>
      </c>
      <c r="AA8" s="98">
        <v>-0.77306929742631803</v>
      </c>
      <c r="AB8" s="98">
        <v>-0.784962671232876</v>
      </c>
      <c r="AC8" s="98">
        <v>-0.79685604503943697</v>
      </c>
      <c r="AD8" s="98">
        <v>-0.80874941884599505</v>
      </c>
      <c r="AE8" s="98">
        <v>-0.82064279265255302</v>
      </c>
      <c r="AF8" s="98">
        <v>-0.83253616645911099</v>
      </c>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43"/>
    </row>
    <row r="9" spans="1:88" ht="40.15" customHeight="1" x14ac:dyDescent="0.2">
      <c r="B9" s="94">
        <f t="shared" ref="B9:B12" si="0">B8+1</f>
        <v>3</v>
      </c>
      <c r="C9" s="92" t="s">
        <v>145</v>
      </c>
      <c r="D9" s="41" t="s">
        <v>146</v>
      </c>
      <c r="E9" s="42" t="s">
        <v>46</v>
      </c>
      <c r="F9" s="42">
        <v>2</v>
      </c>
      <c r="G9" s="37"/>
      <c r="H9" s="98">
        <v>-6.12</v>
      </c>
      <c r="I9" s="98">
        <v>-6.12</v>
      </c>
      <c r="J9" s="98">
        <v>-6.12</v>
      </c>
      <c r="K9" s="98">
        <v>-6.12</v>
      </c>
      <c r="L9" s="98">
        <v>-6.12</v>
      </c>
      <c r="M9" s="98">
        <v>-6.46</v>
      </c>
      <c r="N9" s="98">
        <v>-6.46</v>
      </c>
      <c r="O9" s="98">
        <v>-6.46</v>
      </c>
      <c r="P9" s="98">
        <v>-6.46</v>
      </c>
      <c r="Q9" s="98">
        <v>-6.46</v>
      </c>
      <c r="R9" s="98">
        <v>-6.46</v>
      </c>
      <c r="S9" s="98">
        <v>-6.46</v>
      </c>
      <c r="T9" s="98">
        <v>-6.46</v>
      </c>
      <c r="U9" s="98">
        <v>-6.46</v>
      </c>
      <c r="V9" s="98">
        <v>-6.46</v>
      </c>
      <c r="W9" s="98">
        <v>-6.46</v>
      </c>
      <c r="X9" s="98">
        <v>-6.46</v>
      </c>
      <c r="Y9" s="98">
        <v>-6.46</v>
      </c>
      <c r="Z9" s="98">
        <v>-6.46</v>
      </c>
      <c r="AA9" s="98">
        <v>-6.46</v>
      </c>
      <c r="AB9" s="98">
        <v>-6.46</v>
      </c>
      <c r="AC9" s="98">
        <v>-6.46</v>
      </c>
      <c r="AD9" s="98">
        <v>-6.46</v>
      </c>
      <c r="AE9" s="98">
        <v>-6.46</v>
      </c>
      <c r="AF9" s="98">
        <v>-6.46</v>
      </c>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43"/>
    </row>
    <row r="10" spans="1:88" ht="40.15" customHeight="1" x14ac:dyDescent="0.2">
      <c r="B10" s="94">
        <f t="shared" si="0"/>
        <v>4</v>
      </c>
      <c r="C10" s="92" t="s">
        <v>148</v>
      </c>
      <c r="D10" s="41" t="s">
        <v>149</v>
      </c>
      <c r="E10" s="42" t="s">
        <v>46</v>
      </c>
      <c r="F10" s="42">
        <v>2</v>
      </c>
      <c r="G10" s="37"/>
      <c r="H10" s="98">
        <v>0</v>
      </c>
      <c r="I10" s="98">
        <v>0</v>
      </c>
      <c r="J10" s="98">
        <v>0</v>
      </c>
      <c r="K10" s="98">
        <v>0</v>
      </c>
      <c r="L10" s="98">
        <v>0</v>
      </c>
      <c r="M10" s="98">
        <v>0</v>
      </c>
      <c r="N10" s="98">
        <v>0</v>
      </c>
      <c r="O10" s="98">
        <v>0</v>
      </c>
      <c r="P10" s="98">
        <v>0</v>
      </c>
      <c r="Q10" s="98">
        <v>0</v>
      </c>
      <c r="R10" s="98">
        <v>0</v>
      </c>
      <c r="S10" s="98">
        <v>0</v>
      </c>
      <c r="T10" s="98">
        <v>0</v>
      </c>
      <c r="U10" s="98">
        <v>0</v>
      </c>
      <c r="V10" s="98">
        <v>0</v>
      </c>
      <c r="W10" s="98">
        <v>0</v>
      </c>
      <c r="X10" s="98">
        <v>0</v>
      </c>
      <c r="Y10" s="98">
        <v>0</v>
      </c>
      <c r="Z10" s="98">
        <v>0</v>
      </c>
      <c r="AA10" s="98">
        <v>0</v>
      </c>
      <c r="AB10" s="98">
        <v>0</v>
      </c>
      <c r="AC10" s="98">
        <v>0</v>
      </c>
      <c r="AD10" s="98">
        <v>0</v>
      </c>
      <c r="AE10" s="98">
        <v>0</v>
      </c>
      <c r="AF10" s="98">
        <v>0</v>
      </c>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43"/>
    </row>
    <row r="11" spans="1:88" ht="40.15" customHeight="1" x14ac:dyDescent="0.2">
      <c r="B11" s="94">
        <f t="shared" si="0"/>
        <v>5</v>
      </c>
      <c r="C11" s="92" t="s">
        <v>151</v>
      </c>
      <c r="D11" s="41" t="s">
        <v>152</v>
      </c>
      <c r="E11" s="42" t="s">
        <v>46</v>
      </c>
      <c r="F11" s="42">
        <v>2</v>
      </c>
      <c r="G11" s="37"/>
      <c r="H11" s="98">
        <v>0.16</v>
      </c>
      <c r="I11" s="98">
        <v>0.16</v>
      </c>
      <c r="J11" s="98">
        <v>0.16</v>
      </c>
      <c r="K11" s="98">
        <v>0.16</v>
      </c>
      <c r="L11" s="98">
        <v>0.16</v>
      </c>
      <c r="M11" s="98">
        <v>0.16</v>
      </c>
      <c r="N11" s="98">
        <v>0.16</v>
      </c>
      <c r="O11" s="98">
        <v>0.16</v>
      </c>
      <c r="P11" s="98">
        <v>0.16</v>
      </c>
      <c r="Q11" s="98">
        <v>0.16</v>
      </c>
      <c r="R11" s="98">
        <v>0.16</v>
      </c>
      <c r="S11" s="98">
        <v>0.16</v>
      </c>
      <c r="T11" s="98">
        <v>0.16</v>
      </c>
      <c r="U11" s="98">
        <v>0.16</v>
      </c>
      <c r="V11" s="98">
        <v>0.16</v>
      </c>
      <c r="W11" s="98">
        <v>0.16</v>
      </c>
      <c r="X11" s="98">
        <v>0.16</v>
      </c>
      <c r="Y11" s="98">
        <v>0.16</v>
      </c>
      <c r="Z11" s="98">
        <v>0.16</v>
      </c>
      <c r="AA11" s="98">
        <v>0.16</v>
      </c>
      <c r="AB11" s="98">
        <v>0.16</v>
      </c>
      <c r="AC11" s="98">
        <v>0.16</v>
      </c>
      <c r="AD11" s="98">
        <v>0.16</v>
      </c>
      <c r="AE11" s="98">
        <v>0.16</v>
      </c>
      <c r="AF11" s="98">
        <v>0.16</v>
      </c>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43"/>
    </row>
    <row r="12" spans="1:88" ht="40.15" customHeight="1" x14ac:dyDescent="0.2">
      <c r="B12" s="94">
        <f t="shared" si="0"/>
        <v>6</v>
      </c>
      <c r="C12" s="92" t="s">
        <v>154</v>
      </c>
      <c r="D12" s="41" t="s">
        <v>155</v>
      </c>
      <c r="E12" s="42" t="s">
        <v>46</v>
      </c>
      <c r="F12" s="42">
        <v>2</v>
      </c>
      <c r="G12" s="37"/>
      <c r="H12" s="99">
        <v>4.8</v>
      </c>
      <c r="I12" s="99">
        <v>4.8</v>
      </c>
      <c r="J12" s="99">
        <v>4.8</v>
      </c>
      <c r="K12" s="99">
        <v>4.8</v>
      </c>
      <c r="L12" s="99">
        <v>4.8</v>
      </c>
      <c r="M12" s="99">
        <v>4.8</v>
      </c>
      <c r="N12" s="99">
        <v>4.8</v>
      </c>
      <c r="O12" s="99">
        <v>4.8</v>
      </c>
      <c r="P12" s="99">
        <v>4.8</v>
      </c>
      <c r="Q12" s="99">
        <v>4.8</v>
      </c>
      <c r="R12" s="99">
        <v>4.8</v>
      </c>
      <c r="S12" s="99">
        <v>4.8</v>
      </c>
      <c r="T12" s="99">
        <v>4.8</v>
      </c>
      <c r="U12" s="99">
        <v>4.8</v>
      </c>
      <c r="V12" s="99">
        <v>4.8</v>
      </c>
      <c r="W12" s="99">
        <v>4.8</v>
      </c>
      <c r="X12" s="99">
        <v>4.8</v>
      </c>
      <c r="Y12" s="99">
        <v>4.8</v>
      </c>
      <c r="Z12" s="99">
        <v>4.8</v>
      </c>
      <c r="AA12" s="99">
        <v>4.8</v>
      </c>
      <c r="AB12" s="99">
        <v>4.8</v>
      </c>
      <c r="AC12" s="99">
        <v>4.8</v>
      </c>
      <c r="AD12" s="99">
        <v>4.8</v>
      </c>
      <c r="AE12" s="99">
        <v>4.8</v>
      </c>
      <c r="AF12" s="99">
        <v>4.8</v>
      </c>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row>
    <row r="13" spans="1:88" x14ac:dyDescent="0.2"/>
    <row r="14" spans="1:88" x14ac:dyDescent="0.2"/>
    <row r="15" spans="1:88" x14ac:dyDescent="0.2"/>
    <row r="16" spans="1:88" ht="15" x14ac:dyDescent="0.25">
      <c r="B16" s="53" t="s">
        <v>335</v>
      </c>
      <c r="C16" s="25"/>
    </row>
    <row r="17" spans="2:9" x14ac:dyDescent="0.2">
      <c r="B17" s="25"/>
      <c r="C17" s="25"/>
    </row>
    <row r="18" spans="2:9" x14ac:dyDescent="0.2">
      <c r="B18" s="54"/>
      <c r="C18" s="25" t="s">
        <v>336</v>
      </c>
    </row>
    <row r="19" spans="2:9" x14ac:dyDescent="0.2">
      <c r="B19" s="25"/>
      <c r="C19" s="25"/>
    </row>
    <row r="20" spans="2:9" x14ac:dyDescent="0.2">
      <c r="B20" s="55"/>
      <c r="C20" s="25" t="s">
        <v>337</v>
      </c>
    </row>
    <row r="21" spans="2:9" x14ac:dyDescent="0.2"/>
    <row r="22" spans="2:9" x14ac:dyDescent="0.2"/>
    <row r="23" spans="2:9" x14ac:dyDescent="0.2"/>
    <row r="24" spans="2:9" s="25" customFormat="1" ht="15" x14ac:dyDescent="0.25">
      <c r="B24" s="136" t="s">
        <v>339</v>
      </c>
      <c r="C24" s="137"/>
      <c r="D24" s="137"/>
      <c r="E24" s="137"/>
      <c r="F24" s="137"/>
      <c r="G24" s="137"/>
      <c r="H24" s="137"/>
      <c r="I24" s="138"/>
    </row>
    <row r="25" spans="2:9" x14ac:dyDescent="0.2"/>
    <row r="26" spans="2:9" s="6" customFormat="1" ht="13.5" x14ac:dyDescent="0.2">
      <c r="B26" s="57" t="s">
        <v>333</v>
      </c>
      <c r="C26" s="139" t="s">
        <v>331</v>
      </c>
      <c r="D26" s="139"/>
      <c r="E26" s="139"/>
      <c r="F26" s="139"/>
      <c r="G26" s="139"/>
      <c r="H26" s="139"/>
      <c r="I26" s="139"/>
    </row>
    <row r="27" spans="2:9" s="6" customFormat="1" ht="76.150000000000006" customHeight="1" x14ac:dyDescent="0.2">
      <c r="B27" s="58">
        <v>1</v>
      </c>
      <c r="C27" s="133" t="s">
        <v>142</v>
      </c>
      <c r="D27" s="134"/>
      <c r="E27" s="134"/>
      <c r="F27" s="134"/>
      <c r="G27" s="134"/>
      <c r="H27" s="134"/>
      <c r="I27" s="134"/>
    </row>
    <row r="28" spans="2:9" s="6" customFormat="1" ht="55.9" customHeight="1" x14ac:dyDescent="0.2">
      <c r="B28" s="58">
        <f>B27+1</f>
        <v>2</v>
      </c>
      <c r="C28" s="133" t="s">
        <v>144</v>
      </c>
      <c r="D28" s="134"/>
      <c r="E28" s="134"/>
      <c r="F28" s="134"/>
      <c r="G28" s="134"/>
      <c r="H28" s="134"/>
      <c r="I28" s="134"/>
    </row>
    <row r="29" spans="2:9" s="6" customFormat="1" ht="58.15" customHeight="1" x14ac:dyDescent="0.2">
      <c r="B29" s="58">
        <f t="shared" ref="B29:B32" si="1">B28+1</f>
        <v>3</v>
      </c>
      <c r="C29" s="133" t="s">
        <v>147</v>
      </c>
      <c r="D29" s="134"/>
      <c r="E29" s="134"/>
      <c r="F29" s="134"/>
      <c r="G29" s="134"/>
      <c r="H29" s="134"/>
      <c r="I29" s="134"/>
    </row>
    <row r="30" spans="2:9" s="6" customFormat="1" ht="41.65" customHeight="1" x14ac:dyDescent="0.2">
      <c r="B30" s="58">
        <f t="shared" si="1"/>
        <v>4</v>
      </c>
      <c r="C30" s="133" t="s">
        <v>150</v>
      </c>
      <c r="D30" s="134"/>
      <c r="E30" s="134"/>
      <c r="F30" s="134"/>
      <c r="G30" s="134"/>
      <c r="H30" s="134"/>
      <c r="I30" s="134"/>
    </row>
    <row r="31" spans="2:9" s="6" customFormat="1" ht="94.9" customHeight="1" x14ac:dyDescent="0.2">
      <c r="B31" s="58">
        <f t="shared" si="1"/>
        <v>5</v>
      </c>
      <c r="C31" s="133" t="s">
        <v>153</v>
      </c>
      <c r="D31" s="134"/>
      <c r="E31" s="134"/>
      <c r="F31" s="134"/>
      <c r="G31" s="134"/>
      <c r="H31" s="134"/>
      <c r="I31" s="134"/>
    </row>
    <row r="32" spans="2:9" s="6" customFormat="1" ht="82.5" customHeight="1" x14ac:dyDescent="0.2">
      <c r="B32" s="58">
        <f t="shared" si="1"/>
        <v>6</v>
      </c>
      <c r="C32" s="133" t="s">
        <v>156</v>
      </c>
      <c r="D32" s="134"/>
      <c r="E32" s="134"/>
      <c r="F32" s="134"/>
      <c r="G32" s="134"/>
      <c r="H32" s="134"/>
      <c r="I32" s="134"/>
    </row>
    <row r="33" s="6" customFormat="1" ht="12.75" x14ac:dyDescent="0.2"/>
    <row r="34" s="6" customFormat="1" ht="12.75" x14ac:dyDescent="0.2"/>
    <row r="35" s="6" customFormat="1" ht="12.75" x14ac:dyDescent="0.2"/>
    <row r="36" s="6"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F67"/>
  <sheetViews>
    <sheetView showGridLines="0" zoomScale="85" zoomScaleNormal="85" workbookViewId="0">
      <selection activeCell="H7" sqref="H7:AF21"/>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35">
      <c r="B1" s="145" t="s">
        <v>157</v>
      </c>
      <c r="C1" s="145"/>
      <c r="D1" s="145"/>
      <c r="E1" s="145"/>
      <c r="F1" s="145"/>
      <c r="G1" s="34"/>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row>
    <row r="2" spans="2:88" ht="15" thickBot="1" x14ac:dyDescent="0.25">
      <c r="C2" s="26"/>
      <c r="D2" s="26"/>
      <c r="E2" s="26"/>
      <c r="F2" s="26"/>
      <c r="G2" s="34"/>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row>
    <row r="3" spans="2:88" ht="16.5" customHeight="1" thickBot="1" x14ac:dyDescent="0.25">
      <c r="B3" s="123" t="s">
        <v>2</v>
      </c>
      <c r="C3" s="143"/>
      <c r="D3" s="140" t="str">
        <f>'Cover sheet'!C5</f>
        <v>South Staffs Water</v>
      </c>
      <c r="E3" s="141"/>
      <c r="F3" s="142"/>
      <c r="G3" s="44"/>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row>
    <row r="4" spans="2:88" ht="14.65" customHeight="1" thickBot="1" x14ac:dyDescent="0.35">
      <c r="B4" s="146" t="s">
        <v>329</v>
      </c>
      <c r="C4" s="147"/>
      <c r="D4" s="140" t="str">
        <f>'Cover sheet'!C6</f>
        <v>Cambridge</v>
      </c>
      <c r="E4" s="141"/>
      <c r="F4" s="142"/>
      <c r="G4" s="44"/>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row>
    <row r="5" spans="2:88" ht="16.5" thickBot="1" x14ac:dyDescent="0.35">
      <c r="C5" s="28"/>
      <c r="D5" s="28"/>
      <c r="E5" s="26"/>
      <c r="F5" s="26"/>
      <c r="G5" s="44"/>
      <c r="H5" s="144" t="s">
        <v>57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2:88" ht="15" thickBot="1" x14ac:dyDescent="0.25">
      <c r="B6" s="68" t="s">
        <v>333</v>
      </c>
      <c r="C6" s="19" t="s">
        <v>20</v>
      </c>
      <c r="D6" s="20" t="s">
        <v>21</v>
      </c>
      <c r="E6" s="20" t="s">
        <v>22</v>
      </c>
      <c r="F6" s="90" t="s">
        <v>332</v>
      </c>
      <c r="G6" s="44"/>
      <c r="H6" s="20" t="s">
        <v>59</v>
      </c>
      <c r="I6" s="20" t="s">
        <v>60</v>
      </c>
      <c r="J6" s="20" t="s">
        <v>61</v>
      </c>
      <c r="K6" s="20" t="s">
        <v>62</v>
      </c>
      <c r="L6" s="20" t="s">
        <v>63</v>
      </c>
      <c r="M6" s="20" t="s">
        <v>64</v>
      </c>
      <c r="N6" s="20" t="s">
        <v>65</v>
      </c>
      <c r="O6" s="20" t="s">
        <v>66</v>
      </c>
      <c r="P6" s="20" t="s">
        <v>67</v>
      </c>
      <c r="Q6" s="20" t="s">
        <v>68</v>
      </c>
      <c r="R6" s="20" t="s">
        <v>69</v>
      </c>
      <c r="S6" s="20" t="s">
        <v>70</v>
      </c>
      <c r="T6" s="20" t="s">
        <v>71</v>
      </c>
      <c r="U6" s="20" t="s">
        <v>72</v>
      </c>
      <c r="V6" s="20" t="s">
        <v>73</v>
      </c>
      <c r="W6" s="20" t="s">
        <v>74</v>
      </c>
      <c r="X6" s="20" t="s">
        <v>75</v>
      </c>
      <c r="Y6" s="20" t="s">
        <v>76</v>
      </c>
      <c r="Z6" s="20" t="s">
        <v>77</v>
      </c>
      <c r="AA6" s="20" t="s">
        <v>78</v>
      </c>
      <c r="AB6" s="20" t="s">
        <v>79</v>
      </c>
      <c r="AC6" s="20" t="s">
        <v>80</v>
      </c>
      <c r="AD6" s="20" t="s">
        <v>81</v>
      </c>
      <c r="AE6" s="20" t="s">
        <v>82</v>
      </c>
      <c r="AF6" s="20" t="s">
        <v>83</v>
      </c>
      <c r="AG6" s="20" t="s">
        <v>84</v>
      </c>
      <c r="AH6" s="20" t="s">
        <v>85</v>
      </c>
      <c r="AI6" s="20" t="s">
        <v>86</v>
      </c>
      <c r="AJ6" s="20" t="s">
        <v>87</v>
      </c>
      <c r="AK6" s="20" t="s">
        <v>88</v>
      </c>
      <c r="AL6" s="20" t="s">
        <v>89</v>
      </c>
      <c r="AM6" s="20" t="s">
        <v>90</v>
      </c>
      <c r="AN6" s="20" t="s">
        <v>91</v>
      </c>
      <c r="AO6" s="20" t="s">
        <v>92</v>
      </c>
      <c r="AP6" s="20" t="s">
        <v>93</v>
      </c>
      <c r="AQ6" s="20" t="s">
        <v>94</v>
      </c>
      <c r="AR6" s="20" t="s">
        <v>95</v>
      </c>
      <c r="AS6" s="20" t="s">
        <v>96</v>
      </c>
      <c r="AT6" s="20" t="s">
        <v>97</v>
      </c>
      <c r="AU6" s="20" t="s">
        <v>98</v>
      </c>
      <c r="AV6" s="20" t="s">
        <v>99</v>
      </c>
      <c r="AW6" s="20" t="s">
        <v>100</v>
      </c>
      <c r="AX6" s="20" t="s">
        <v>101</v>
      </c>
      <c r="AY6" s="20" t="s">
        <v>102</v>
      </c>
      <c r="AZ6" s="20" t="s">
        <v>103</v>
      </c>
      <c r="BA6" s="20" t="s">
        <v>104</v>
      </c>
      <c r="BB6" s="20" t="s">
        <v>105</v>
      </c>
      <c r="BC6" s="20" t="s">
        <v>106</v>
      </c>
      <c r="BD6" s="20" t="s">
        <v>107</v>
      </c>
      <c r="BE6" s="20" t="s">
        <v>108</v>
      </c>
      <c r="BF6" s="20" t="s">
        <v>109</v>
      </c>
      <c r="BG6" s="20" t="s">
        <v>110</v>
      </c>
      <c r="BH6" s="20" t="s">
        <v>111</v>
      </c>
      <c r="BI6" s="20" t="s">
        <v>112</v>
      </c>
      <c r="BJ6" s="20" t="s">
        <v>113</v>
      </c>
      <c r="BK6" s="20" t="s">
        <v>114</v>
      </c>
      <c r="BL6" s="20" t="s">
        <v>115</v>
      </c>
      <c r="BM6" s="20" t="s">
        <v>116</v>
      </c>
      <c r="BN6" s="20" t="s">
        <v>117</v>
      </c>
      <c r="BO6" s="20" t="s">
        <v>118</v>
      </c>
      <c r="BP6" s="20" t="s">
        <v>119</v>
      </c>
      <c r="BQ6" s="20" t="s">
        <v>120</v>
      </c>
      <c r="BR6" s="20" t="s">
        <v>121</v>
      </c>
      <c r="BS6" s="20" t="s">
        <v>122</v>
      </c>
      <c r="BT6" s="20" t="s">
        <v>123</v>
      </c>
      <c r="BU6" s="20" t="s">
        <v>124</v>
      </c>
      <c r="BV6" s="20" t="s">
        <v>125</v>
      </c>
      <c r="BW6" s="20" t="s">
        <v>126</v>
      </c>
      <c r="BX6" s="20" t="s">
        <v>127</v>
      </c>
      <c r="BY6" s="20" t="s">
        <v>128</v>
      </c>
      <c r="BZ6" s="20" t="s">
        <v>129</v>
      </c>
      <c r="CA6" s="20" t="s">
        <v>130</v>
      </c>
      <c r="CB6" s="20" t="s">
        <v>131</v>
      </c>
      <c r="CC6" s="20" t="s">
        <v>132</v>
      </c>
      <c r="CD6" s="20" t="s">
        <v>133</v>
      </c>
      <c r="CE6" s="20" t="s">
        <v>134</v>
      </c>
      <c r="CF6" s="20" t="s">
        <v>135</v>
      </c>
      <c r="CG6" s="20" t="s">
        <v>136</v>
      </c>
      <c r="CH6" s="20" t="s">
        <v>137</v>
      </c>
      <c r="CI6" s="20" t="s">
        <v>138</v>
      </c>
      <c r="CJ6" s="20" t="s">
        <v>139</v>
      </c>
    </row>
    <row r="7" spans="2:88" ht="51" x14ac:dyDescent="0.2">
      <c r="B7" s="69">
        <v>1</v>
      </c>
      <c r="C7" s="35" t="s">
        <v>158</v>
      </c>
      <c r="D7" s="36" t="s">
        <v>159</v>
      </c>
      <c r="E7" s="36" t="s">
        <v>46</v>
      </c>
      <c r="F7" s="95">
        <v>2</v>
      </c>
      <c r="G7" s="44"/>
      <c r="H7" s="98">
        <v>20.367445478912977</v>
      </c>
      <c r="I7" s="98">
        <v>20.408089280002255</v>
      </c>
      <c r="J7" s="98">
        <v>20.444296238411997</v>
      </c>
      <c r="K7" s="98">
        <v>20.480311350065975</v>
      </c>
      <c r="L7" s="98">
        <v>20.514915069646804</v>
      </c>
      <c r="M7" s="98">
        <v>20.548694377024475</v>
      </c>
      <c r="N7" s="98">
        <v>20.581252043903735</v>
      </c>
      <c r="O7" s="98">
        <v>20.615357730834777</v>
      </c>
      <c r="P7" s="98">
        <v>20.648803711906503</v>
      </c>
      <c r="Q7" s="98">
        <v>20.67982196369136</v>
      </c>
      <c r="R7" s="98">
        <v>20.708288614026316</v>
      </c>
      <c r="S7" s="98">
        <v>20.736033409255409</v>
      </c>
      <c r="T7" s="98">
        <v>20.763371931063951</v>
      </c>
      <c r="U7" s="98">
        <v>20.787467446628551</v>
      </c>
      <c r="V7" s="98">
        <v>20.809926220034374</v>
      </c>
      <c r="W7" s="98">
        <v>20.831317322681471</v>
      </c>
      <c r="X7" s="98">
        <v>20.851079784142097</v>
      </c>
      <c r="Y7" s="98">
        <v>20.869558299349592</v>
      </c>
      <c r="Z7" s="98">
        <v>20.886241814835785</v>
      </c>
      <c r="AA7" s="98">
        <v>20.901144832597115</v>
      </c>
      <c r="AB7" s="98">
        <v>20.914373628606331</v>
      </c>
      <c r="AC7" s="98">
        <v>20.925925674636076</v>
      </c>
      <c r="AD7" s="98">
        <v>20.935769531657165</v>
      </c>
      <c r="AE7" s="98">
        <v>20.943842828191869</v>
      </c>
      <c r="AF7" s="98">
        <v>20.950183123289666</v>
      </c>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40"/>
    </row>
    <row r="8" spans="2:88" ht="38.25" x14ac:dyDescent="0.2">
      <c r="B8" s="69">
        <v>2</v>
      </c>
      <c r="C8" s="29" t="s">
        <v>161</v>
      </c>
      <c r="D8" s="30" t="s">
        <v>162</v>
      </c>
      <c r="E8" s="30" t="s">
        <v>46</v>
      </c>
      <c r="F8" s="30">
        <v>2</v>
      </c>
      <c r="G8" s="44"/>
      <c r="H8" s="98">
        <v>0.6</v>
      </c>
      <c r="I8" s="98">
        <v>0.59199999999999997</v>
      </c>
      <c r="J8" s="98">
        <v>0.58399999999999996</v>
      </c>
      <c r="K8" s="98">
        <v>0.57600000000000007</v>
      </c>
      <c r="L8" s="98">
        <v>0.56799999999999995</v>
      </c>
      <c r="M8" s="98">
        <v>0.56000000000000005</v>
      </c>
      <c r="N8" s="98">
        <v>0.55200000000000005</v>
      </c>
      <c r="O8" s="98">
        <v>0.54400000000000004</v>
      </c>
      <c r="P8" s="98">
        <v>0.53600000000000003</v>
      </c>
      <c r="Q8" s="98">
        <v>0.52800000000000002</v>
      </c>
      <c r="R8" s="98">
        <v>0.52</v>
      </c>
      <c r="S8" s="98">
        <v>0.51200000000000001</v>
      </c>
      <c r="T8" s="98">
        <v>0.504</v>
      </c>
      <c r="U8" s="98">
        <v>0.496</v>
      </c>
      <c r="V8" s="98">
        <v>0.48799999999999999</v>
      </c>
      <c r="W8" s="98">
        <v>0.47999999999999993</v>
      </c>
      <c r="X8" s="98">
        <v>0.47199999999999998</v>
      </c>
      <c r="Y8" s="98">
        <v>0.46400000000000002</v>
      </c>
      <c r="Z8" s="98">
        <v>0.45600000000000002</v>
      </c>
      <c r="AA8" s="98">
        <v>0.44800000000000001</v>
      </c>
      <c r="AB8" s="98">
        <v>0.44</v>
      </c>
      <c r="AC8" s="98">
        <v>0.432</v>
      </c>
      <c r="AD8" s="98">
        <v>0.42399999999999999</v>
      </c>
      <c r="AE8" s="98">
        <v>0.41599999999999998</v>
      </c>
      <c r="AF8" s="98">
        <v>0.40799999999999997</v>
      </c>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43"/>
    </row>
    <row r="9" spans="2:88" ht="38.25" x14ac:dyDescent="0.2">
      <c r="B9" s="69">
        <v>3</v>
      </c>
      <c r="C9" s="29" t="s">
        <v>164</v>
      </c>
      <c r="D9" s="30" t="s">
        <v>165</v>
      </c>
      <c r="E9" s="30" t="s">
        <v>46</v>
      </c>
      <c r="F9" s="30">
        <v>2</v>
      </c>
      <c r="G9" s="44"/>
      <c r="H9" s="98">
        <v>29.953856106129098</v>
      </c>
      <c r="I9" s="98">
        <v>30.86412864009689</v>
      </c>
      <c r="J9" s="98">
        <v>31.667043650426631</v>
      </c>
      <c r="K9" s="98">
        <v>32.485854283813566</v>
      </c>
      <c r="L9" s="98">
        <v>33.30680241903768</v>
      </c>
      <c r="M9" s="98">
        <v>34.089221349227067</v>
      </c>
      <c r="N9" s="98">
        <v>34.813991921717758</v>
      </c>
      <c r="O9" s="98">
        <v>35.378132514742006</v>
      </c>
      <c r="P9" s="98">
        <v>35.93769872021543</v>
      </c>
      <c r="Q9" s="98">
        <v>36.495704881085658</v>
      </c>
      <c r="R9" s="98">
        <v>36.935812541316274</v>
      </c>
      <c r="S9" s="98">
        <v>37.362244880960596</v>
      </c>
      <c r="T9" s="98">
        <v>37.775277165760109</v>
      </c>
      <c r="U9" s="98">
        <v>38.177998612498172</v>
      </c>
      <c r="V9" s="98">
        <v>38.573444385875902</v>
      </c>
      <c r="W9" s="98">
        <v>38.964596418740776</v>
      </c>
      <c r="X9" s="98">
        <v>39.346001717582681</v>
      </c>
      <c r="Y9" s="98">
        <v>39.723417656906562</v>
      </c>
      <c r="Z9" s="98">
        <v>40.09141670774288</v>
      </c>
      <c r="AA9" s="98">
        <v>40.452935305306568</v>
      </c>
      <c r="AB9" s="98">
        <v>40.810859796736835</v>
      </c>
      <c r="AC9" s="98">
        <v>41.159805195324928</v>
      </c>
      <c r="AD9" s="98">
        <v>41.502655516948117</v>
      </c>
      <c r="AE9" s="98">
        <v>41.842245951551391</v>
      </c>
      <c r="AF9" s="98">
        <v>42.173238162390781</v>
      </c>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43"/>
    </row>
    <row r="10" spans="2:88" ht="38.25" x14ac:dyDescent="0.2">
      <c r="B10" s="69">
        <v>4</v>
      </c>
      <c r="C10" s="29" t="s">
        <v>167</v>
      </c>
      <c r="D10" s="30" t="s">
        <v>168</v>
      </c>
      <c r="E10" s="30" t="s">
        <v>46</v>
      </c>
      <c r="F10" s="30">
        <v>2</v>
      </c>
      <c r="G10" s="44"/>
      <c r="H10" s="98">
        <v>16.456879741557117</v>
      </c>
      <c r="I10" s="98">
        <v>16.112132551500356</v>
      </c>
      <c r="J10" s="98">
        <v>15.779405144416497</v>
      </c>
      <c r="K10" s="98">
        <v>15.47116125076591</v>
      </c>
      <c r="L10" s="98">
        <v>15.173865522214456</v>
      </c>
      <c r="M10" s="98">
        <v>14.861752936199183</v>
      </c>
      <c r="N10" s="98">
        <v>14.559214721214682</v>
      </c>
      <c r="O10" s="98">
        <v>14.265815764854185</v>
      </c>
      <c r="P10" s="98">
        <v>13.981149934801643</v>
      </c>
      <c r="Q10" s="98">
        <v>13.704837383384357</v>
      </c>
      <c r="R10" s="98">
        <v>13.427915357401737</v>
      </c>
      <c r="S10" s="98">
        <v>13.158992753557484</v>
      </c>
      <c r="T10" s="98">
        <v>12.897741194419121</v>
      </c>
      <c r="U10" s="98">
        <v>12.643851399889046</v>
      </c>
      <c r="V10" s="98">
        <v>12.397031663621657</v>
      </c>
      <c r="W10" s="98">
        <v>12.157006487809033</v>
      </c>
      <c r="X10" s="98">
        <v>11.923515355971485</v>
      </c>
      <c r="Y10" s="98">
        <v>11.696311626494799</v>
      </c>
      <c r="Z10" s="98">
        <v>11.47516153221726</v>
      </c>
      <c r="AA10" s="98">
        <v>11.259843273493566</v>
      </c>
      <c r="AB10" s="98">
        <v>11.0501461939335</v>
      </c>
      <c r="AC10" s="98">
        <v>10.845870029496744</v>
      </c>
      <c r="AD10" s="98">
        <v>10.646824222873867</v>
      </c>
      <c r="AE10" s="98">
        <v>10.452827296139397</v>
      </c>
      <c r="AF10" s="98">
        <v>10.26370627555921</v>
      </c>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43"/>
    </row>
    <row r="11" spans="2:88" ht="38.25" x14ac:dyDescent="0.2">
      <c r="B11" s="69">
        <v>5</v>
      </c>
      <c r="C11" s="29" t="s">
        <v>170</v>
      </c>
      <c r="D11" s="30" t="s">
        <v>171</v>
      </c>
      <c r="E11" s="30" t="s">
        <v>172</v>
      </c>
      <c r="F11" s="30">
        <v>1</v>
      </c>
      <c r="G11" s="44"/>
      <c r="H11" s="38">
        <v>126.4</v>
      </c>
      <c r="I11" s="38">
        <v>126.6</v>
      </c>
      <c r="J11" s="38">
        <v>126.8</v>
      </c>
      <c r="K11" s="38">
        <v>127</v>
      </c>
      <c r="L11" s="38">
        <v>127.3</v>
      </c>
      <c r="M11" s="38">
        <v>127.5</v>
      </c>
      <c r="N11" s="38">
        <v>127.8</v>
      </c>
      <c r="O11" s="38">
        <v>128.19999999999999</v>
      </c>
      <c r="P11" s="38">
        <v>128.5</v>
      </c>
      <c r="Q11" s="38">
        <v>128.80000000000001</v>
      </c>
      <c r="R11" s="38">
        <v>128.80000000000001</v>
      </c>
      <c r="S11" s="38">
        <v>128.69999999999999</v>
      </c>
      <c r="T11" s="38">
        <v>128.69999999999999</v>
      </c>
      <c r="U11" s="38">
        <v>128.6</v>
      </c>
      <c r="V11" s="38">
        <v>128.5</v>
      </c>
      <c r="W11" s="38">
        <v>128.4</v>
      </c>
      <c r="X11" s="38">
        <v>128.30000000000001</v>
      </c>
      <c r="Y11" s="38">
        <v>128.19999999999999</v>
      </c>
      <c r="Z11" s="38">
        <v>128.1</v>
      </c>
      <c r="AA11" s="38">
        <v>128</v>
      </c>
      <c r="AB11" s="38">
        <v>127.9</v>
      </c>
      <c r="AC11" s="38">
        <v>127.8</v>
      </c>
      <c r="AD11" s="38">
        <v>127.6</v>
      </c>
      <c r="AE11" s="38">
        <v>127.3</v>
      </c>
      <c r="AF11" s="38">
        <v>127.1</v>
      </c>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43"/>
    </row>
    <row r="12" spans="2:88" ht="38.25" x14ac:dyDescent="0.2">
      <c r="B12" s="69">
        <v>6</v>
      </c>
      <c r="C12" s="29" t="s">
        <v>174</v>
      </c>
      <c r="D12" s="30" t="s">
        <v>175</v>
      </c>
      <c r="E12" s="30" t="s">
        <v>172</v>
      </c>
      <c r="F12" s="30">
        <v>1</v>
      </c>
      <c r="G12" s="44"/>
      <c r="H12" s="38">
        <v>172.6</v>
      </c>
      <c r="I12" s="38">
        <v>172.3</v>
      </c>
      <c r="J12" s="38">
        <v>171.9</v>
      </c>
      <c r="K12" s="38">
        <v>171.6</v>
      </c>
      <c r="L12" s="38">
        <v>171.3</v>
      </c>
      <c r="M12" s="38">
        <v>171</v>
      </c>
      <c r="N12" s="38">
        <v>170.6</v>
      </c>
      <c r="O12" s="38">
        <v>170.4</v>
      </c>
      <c r="P12" s="38">
        <v>170.1</v>
      </c>
      <c r="Q12" s="38">
        <v>169.8</v>
      </c>
      <c r="R12" s="38">
        <v>169.4</v>
      </c>
      <c r="S12" s="38">
        <v>169.1</v>
      </c>
      <c r="T12" s="38">
        <v>168.7</v>
      </c>
      <c r="U12" s="38">
        <v>168.4</v>
      </c>
      <c r="V12" s="38">
        <v>168.1</v>
      </c>
      <c r="W12" s="38">
        <v>167.8</v>
      </c>
      <c r="X12" s="38">
        <v>167.5</v>
      </c>
      <c r="Y12" s="38">
        <v>167.2</v>
      </c>
      <c r="Z12" s="38">
        <v>166.9</v>
      </c>
      <c r="AA12" s="38">
        <v>166.7</v>
      </c>
      <c r="AB12" s="38">
        <v>166.4</v>
      </c>
      <c r="AC12" s="38">
        <v>166.2</v>
      </c>
      <c r="AD12" s="38">
        <v>166</v>
      </c>
      <c r="AE12" s="38">
        <v>165.8</v>
      </c>
      <c r="AF12" s="38">
        <v>165.6</v>
      </c>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43"/>
    </row>
    <row r="13" spans="2:88" ht="38.25" x14ac:dyDescent="0.2">
      <c r="B13" s="69">
        <v>7</v>
      </c>
      <c r="C13" s="29" t="s">
        <v>177</v>
      </c>
      <c r="D13" s="30" t="s">
        <v>178</v>
      </c>
      <c r="E13" s="30" t="s">
        <v>172</v>
      </c>
      <c r="F13" s="30">
        <v>1</v>
      </c>
      <c r="G13" s="44"/>
      <c r="H13" s="101">
        <v>139.65590870770626</v>
      </c>
      <c r="I13" s="101">
        <v>139.2277635517041</v>
      </c>
      <c r="J13" s="101">
        <v>138.9106559864436</v>
      </c>
      <c r="K13" s="101">
        <v>138.62377042754537</v>
      </c>
      <c r="L13" s="101">
        <v>138.3819479172256</v>
      </c>
      <c r="M13" s="101">
        <v>138.18420384131508</v>
      </c>
      <c r="N13" s="101">
        <v>138.02555577713605</v>
      </c>
      <c r="O13" s="101">
        <v>137.98304503269847</v>
      </c>
      <c r="P13" s="101">
        <v>137.93933890668771</v>
      </c>
      <c r="Q13" s="101">
        <v>137.92347027868755</v>
      </c>
      <c r="R13" s="101">
        <v>137.58244408126134</v>
      </c>
      <c r="S13" s="101">
        <v>137.24538476202633</v>
      </c>
      <c r="T13" s="101">
        <v>136.92946899434739</v>
      </c>
      <c r="U13" s="101">
        <v>136.60614860488286</v>
      </c>
      <c r="V13" s="101">
        <v>136.29178506033119</v>
      </c>
      <c r="W13" s="101">
        <v>136.00258044687158</v>
      </c>
      <c r="X13" s="101">
        <v>135.70704370784389</v>
      </c>
      <c r="Y13" s="101">
        <v>135.41948984269504</v>
      </c>
      <c r="Z13" s="101">
        <v>135.12951080102843</v>
      </c>
      <c r="AA13" s="101">
        <v>134.84530666641794</v>
      </c>
      <c r="AB13" s="101">
        <v>134.55644094290912</v>
      </c>
      <c r="AC13" s="101">
        <v>134.23326870274147</v>
      </c>
      <c r="AD13" s="101">
        <v>133.8889462458078</v>
      </c>
      <c r="AE13" s="101">
        <v>133.52692807796734</v>
      </c>
      <c r="AF13" s="101">
        <v>133.12885369082767</v>
      </c>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43"/>
    </row>
    <row r="14" spans="2:88" ht="38.25" x14ac:dyDescent="0.2">
      <c r="B14" s="69">
        <v>8</v>
      </c>
      <c r="C14" s="29" t="s">
        <v>180</v>
      </c>
      <c r="D14" s="30" t="s">
        <v>181</v>
      </c>
      <c r="E14" s="30" t="s">
        <v>46</v>
      </c>
      <c r="F14" s="30">
        <v>2</v>
      </c>
      <c r="G14" s="44"/>
      <c r="H14" s="98">
        <v>13.5</v>
      </c>
      <c r="I14" s="98">
        <v>13.499999999999996</v>
      </c>
      <c r="J14" s="98">
        <v>13.5</v>
      </c>
      <c r="K14" s="98">
        <v>13.5</v>
      </c>
      <c r="L14" s="98">
        <v>13.5</v>
      </c>
      <c r="M14" s="98">
        <v>13.5</v>
      </c>
      <c r="N14" s="98">
        <v>13.500000000000004</v>
      </c>
      <c r="O14" s="98">
        <v>13.5</v>
      </c>
      <c r="P14" s="98">
        <v>13.5</v>
      </c>
      <c r="Q14" s="98">
        <v>13.500000000000004</v>
      </c>
      <c r="R14" s="98">
        <v>13.499999999999998</v>
      </c>
      <c r="S14" s="98">
        <v>13.5</v>
      </c>
      <c r="T14" s="98">
        <v>13.5</v>
      </c>
      <c r="U14" s="98">
        <v>13.5</v>
      </c>
      <c r="V14" s="98">
        <v>13.5</v>
      </c>
      <c r="W14" s="98">
        <v>13.5</v>
      </c>
      <c r="X14" s="98">
        <v>13.499999999999998</v>
      </c>
      <c r="Y14" s="98">
        <v>13.5</v>
      </c>
      <c r="Z14" s="98">
        <v>13.5</v>
      </c>
      <c r="AA14" s="98">
        <v>13.5</v>
      </c>
      <c r="AB14" s="98">
        <v>13.5</v>
      </c>
      <c r="AC14" s="98">
        <v>13.5</v>
      </c>
      <c r="AD14" s="98">
        <v>13.499999999999996</v>
      </c>
      <c r="AE14" s="98">
        <v>13.500000000000004</v>
      </c>
      <c r="AF14" s="98">
        <v>13.5</v>
      </c>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43"/>
    </row>
    <row r="15" spans="2:88" ht="38.25" x14ac:dyDescent="0.2">
      <c r="B15" s="69">
        <v>9</v>
      </c>
      <c r="C15" s="29" t="s">
        <v>183</v>
      </c>
      <c r="D15" s="30" t="s">
        <v>184</v>
      </c>
      <c r="E15" s="30" t="s">
        <v>185</v>
      </c>
      <c r="F15" s="30">
        <v>2</v>
      </c>
      <c r="G15" s="44"/>
      <c r="H15" s="98">
        <v>89.379217662691076</v>
      </c>
      <c r="I15" s="98">
        <v>87.870923065716028</v>
      </c>
      <c r="J15" s="98">
        <v>86.642458304195799</v>
      </c>
      <c r="K15" s="98">
        <v>85.452195588237743</v>
      </c>
      <c r="L15" s="98">
        <v>84.288929484767607</v>
      </c>
      <c r="M15" s="98">
        <v>83.156909258212508</v>
      </c>
      <c r="N15" s="98">
        <v>82.162612844083213</v>
      </c>
      <c r="O15" s="98">
        <v>81.489350270561715</v>
      </c>
      <c r="P15" s="98">
        <v>80.83187136341526</v>
      </c>
      <c r="Q15" s="98">
        <v>80.184916989416848</v>
      </c>
      <c r="R15" s="98">
        <v>79.543080698995368</v>
      </c>
      <c r="S15" s="98">
        <v>78.921047839487727</v>
      </c>
      <c r="T15" s="98">
        <v>78.318887466290889</v>
      </c>
      <c r="U15" s="98">
        <v>77.73032167096008</v>
      </c>
      <c r="V15" s="98">
        <v>77.150536027088094</v>
      </c>
      <c r="W15" s="98">
        <v>76.574991767862144</v>
      </c>
      <c r="X15" s="98">
        <v>76.012250718945353</v>
      </c>
      <c r="Y15" s="98">
        <v>75.453502928591661</v>
      </c>
      <c r="Z15" s="98">
        <v>74.907065754392804</v>
      </c>
      <c r="AA15" s="98">
        <v>74.368486312317003</v>
      </c>
      <c r="AB15" s="98">
        <v>73.833558031051609</v>
      </c>
      <c r="AC15" s="98">
        <v>73.310251025249116</v>
      </c>
      <c r="AD15" s="98">
        <v>72.794309855060746</v>
      </c>
      <c r="AE15" s="98">
        <v>72.281709774964227</v>
      </c>
      <c r="AF15" s="98">
        <v>71.780094804486822</v>
      </c>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43"/>
    </row>
    <row r="16" spans="2:88" ht="38.25" x14ac:dyDescent="0.2">
      <c r="B16" s="69">
        <v>10</v>
      </c>
      <c r="C16" s="29" t="s">
        <v>187</v>
      </c>
      <c r="D16" s="30" t="s">
        <v>188</v>
      </c>
      <c r="E16" s="30" t="s">
        <v>189</v>
      </c>
      <c r="F16" s="30">
        <v>2</v>
      </c>
      <c r="G16" s="44"/>
      <c r="H16" s="98">
        <v>103.0514490004649</v>
      </c>
      <c r="I16" s="98">
        <v>106.27863007281088</v>
      </c>
      <c r="J16" s="98">
        <v>109.10275678110011</v>
      </c>
      <c r="K16" s="98">
        <v>111.96298476237419</v>
      </c>
      <c r="L16" s="98">
        <v>114.8127995578986</v>
      </c>
      <c r="M16" s="98">
        <v>117.51191675996459</v>
      </c>
      <c r="N16" s="98">
        <v>119.99068343241332</v>
      </c>
      <c r="O16" s="98">
        <v>121.8900244687802</v>
      </c>
      <c r="P16" s="98">
        <v>123.76080333185138</v>
      </c>
      <c r="Q16" s="98">
        <v>125.61382775044962</v>
      </c>
      <c r="R16" s="98">
        <v>127.45985472458543</v>
      </c>
      <c r="S16" s="98">
        <v>129.26959494263699</v>
      </c>
      <c r="T16" s="98">
        <v>131.04371669587439</v>
      </c>
      <c r="U16" s="98">
        <v>132.79284936101254</v>
      </c>
      <c r="V16" s="98">
        <v>134.52758650971708</v>
      </c>
      <c r="W16" s="98">
        <v>136.25848869447128</v>
      </c>
      <c r="X16" s="98">
        <v>137.96608595245775</v>
      </c>
      <c r="Y16" s="98">
        <v>139.67088006275262</v>
      </c>
      <c r="Z16" s="98">
        <v>141.35334658688762</v>
      </c>
      <c r="AA16" s="98">
        <v>143.02393671848864</v>
      </c>
      <c r="AB16" s="98">
        <v>144.6930789640767</v>
      </c>
      <c r="AC16" s="98">
        <v>146.34118067408085</v>
      </c>
      <c r="AD16" s="98">
        <v>147.97862944055879</v>
      </c>
      <c r="AE16" s="98">
        <v>149.61579437596095</v>
      </c>
      <c r="AF16" s="98">
        <v>151.23302728544002</v>
      </c>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43"/>
    </row>
    <row r="17" spans="2:88" ht="38.25" x14ac:dyDescent="0.2">
      <c r="B17" s="69">
        <v>11</v>
      </c>
      <c r="C17" s="29" t="s">
        <v>191</v>
      </c>
      <c r="D17" s="30" t="s">
        <v>192</v>
      </c>
      <c r="E17" s="30" t="s">
        <v>189</v>
      </c>
      <c r="F17" s="30">
        <v>2</v>
      </c>
      <c r="G17" s="44"/>
      <c r="H17" s="98">
        <v>151.04182328992579</v>
      </c>
      <c r="I17" s="98">
        <v>153.634439345809</v>
      </c>
      <c r="J17" s="98">
        <v>155.81275351863189</v>
      </c>
      <c r="K17" s="98">
        <v>157.98306769145481</v>
      </c>
      <c r="L17" s="98">
        <v>160.1633818642776</v>
      </c>
      <c r="M17" s="98">
        <v>162.3436960371005</v>
      </c>
      <c r="N17" s="98">
        <v>164.3083092503208</v>
      </c>
      <c r="O17" s="98">
        <v>165.6658195847331</v>
      </c>
      <c r="P17" s="98">
        <v>167.01332991914546</v>
      </c>
      <c r="Q17" s="98">
        <v>168.3608402535578</v>
      </c>
      <c r="R17" s="98">
        <v>169.71935058797018</v>
      </c>
      <c r="S17" s="98">
        <v>171.05702939292891</v>
      </c>
      <c r="T17" s="98">
        <v>172.37221360952702</v>
      </c>
      <c r="U17" s="98">
        <v>173.677397826125</v>
      </c>
      <c r="V17" s="98">
        <v>174.98258204272301</v>
      </c>
      <c r="W17" s="98">
        <v>176.29776625932112</v>
      </c>
      <c r="X17" s="98">
        <v>177.60295047591913</v>
      </c>
      <c r="Y17" s="98">
        <v>178.91813469251713</v>
      </c>
      <c r="Z17" s="98">
        <v>180.22331890911525</v>
      </c>
      <c r="AA17" s="98">
        <v>181.52850312571323</v>
      </c>
      <c r="AB17" s="98">
        <v>182.84368734231134</v>
      </c>
      <c r="AC17" s="98">
        <v>184.14887155890932</v>
      </c>
      <c r="AD17" s="98">
        <v>185.4540557755073</v>
      </c>
      <c r="AE17" s="98">
        <v>186.76923999210541</v>
      </c>
      <c r="AF17" s="98">
        <v>188.07442420870339</v>
      </c>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43"/>
    </row>
    <row r="18" spans="2:88" ht="38.25" x14ac:dyDescent="0.2">
      <c r="B18" s="69">
        <v>12</v>
      </c>
      <c r="C18" s="29" t="s">
        <v>194</v>
      </c>
      <c r="D18" s="30" t="s">
        <v>195</v>
      </c>
      <c r="E18" s="30" t="s">
        <v>189</v>
      </c>
      <c r="F18" s="30">
        <v>2</v>
      </c>
      <c r="G18" s="44"/>
      <c r="H18" s="98">
        <v>363.59390853044965</v>
      </c>
      <c r="I18" s="98">
        <v>369.17690311785168</v>
      </c>
      <c r="J18" s="98">
        <v>373.70407772345317</v>
      </c>
      <c r="K18" s="98">
        <v>378.46763463811959</v>
      </c>
      <c r="L18" s="98">
        <v>383.22584566991554</v>
      </c>
      <c r="M18" s="98">
        <v>387.49598897723922</v>
      </c>
      <c r="N18" s="98">
        <v>391.2776950283033</v>
      </c>
      <c r="O18" s="98">
        <v>393.50876117269286</v>
      </c>
      <c r="P18" s="98">
        <v>395.78019752640535</v>
      </c>
      <c r="Q18" s="98">
        <v>398.0265746146618</v>
      </c>
      <c r="R18" s="98">
        <v>400.27660906272462</v>
      </c>
      <c r="S18" s="98">
        <v>402.4817213921354</v>
      </c>
      <c r="T18" s="98">
        <v>404.58869934760696</v>
      </c>
      <c r="U18" s="98">
        <v>406.70503834158893</v>
      </c>
      <c r="V18" s="98">
        <v>408.80305299948787</v>
      </c>
      <c r="W18" s="98">
        <v>410.85366428758323</v>
      </c>
      <c r="X18" s="98">
        <v>412.9071483061042</v>
      </c>
      <c r="Y18" s="98">
        <v>414.96295118831654</v>
      </c>
      <c r="Z18" s="98">
        <v>417.00887081397121</v>
      </c>
      <c r="AA18" s="98">
        <v>419.04059002001594</v>
      </c>
      <c r="AB18" s="98">
        <v>421.11174840969113</v>
      </c>
      <c r="AC18" s="98">
        <v>423.27190972578381</v>
      </c>
      <c r="AD18" s="98">
        <v>425.5041665227476</v>
      </c>
      <c r="AE18" s="98">
        <v>427.81924521288414</v>
      </c>
      <c r="AF18" s="98">
        <v>430.2325473273151</v>
      </c>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43"/>
    </row>
    <row r="19" spans="2:88" ht="38.25" x14ac:dyDescent="0.2">
      <c r="B19" s="69">
        <v>13</v>
      </c>
      <c r="C19" s="29" t="s">
        <v>197</v>
      </c>
      <c r="D19" s="30" t="s">
        <v>198</v>
      </c>
      <c r="E19" s="30" t="s">
        <v>199</v>
      </c>
      <c r="F19" s="30">
        <v>1</v>
      </c>
      <c r="G19" s="44"/>
      <c r="H19" s="101">
        <v>2.2998142349503907</v>
      </c>
      <c r="I19" s="101">
        <v>2.2947636853509761</v>
      </c>
      <c r="J19" s="101">
        <v>2.2894413621092071</v>
      </c>
      <c r="K19" s="101">
        <v>2.284590813990353</v>
      </c>
      <c r="L19" s="101">
        <v>2.2797263713596463</v>
      </c>
      <c r="M19" s="101">
        <v>2.27473478659891</v>
      </c>
      <c r="N19" s="101">
        <v>2.2701114733265868</v>
      </c>
      <c r="O19" s="101">
        <v>2.2646625156087996</v>
      </c>
      <c r="P19" s="101">
        <v>2.2598547106391553</v>
      </c>
      <c r="Q19" s="101">
        <v>2.2550187960636281</v>
      </c>
      <c r="R19" s="101">
        <v>2.2501898419515882</v>
      </c>
      <c r="S19" s="101">
        <v>2.2455326549654919</v>
      </c>
      <c r="T19" s="101">
        <v>2.2406749672904822</v>
      </c>
      <c r="U19" s="101">
        <v>2.2361793550891047</v>
      </c>
      <c r="V19" s="101">
        <v>2.2316816889390676</v>
      </c>
      <c r="W19" s="101">
        <v>2.2268306598688672</v>
      </c>
      <c r="X19" s="101">
        <v>2.2222815940162368</v>
      </c>
      <c r="Y19" s="101">
        <v>2.2177093635242016</v>
      </c>
      <c r="Z19" s="101">
        <v>2.2133368246290099</v>
      </c>
      <c r="AA19" s="101">
        <v>2.2089782769164876</v>
      </c>
      <c r="AB19" s="101">
        <v>2.2048214580866237</v>
      </c>
      <c r="AC19" s="101">
        <v>2.2014633070479999</v>
      </c>
      <c r="AD19" s="101">
        <v>2.1986187075989512</v>
      </c>
      <c r="AE19" s="101">
        <v>2.1961983728960361</v>
      </c>
      <c r="AF19" s="101">
        <v>2.1945738362461555</v>
      </c>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43"/>
    </row>
    <row r="20" spans="2:88" ht="38.25" x14ac:dyDescent="0.2">
      <c r="B20" s="69">
        <v>14</v>
      </c>
      <c r="C20" s="29" t="s">
        <v>201</v>
      </c>
      <c r="D20" s="30" t="s">
        <v>202</v>
      </c>
      <c r="E20" s="30" t="s">
        <v>199</v>
      </c>
      <c r="F20" s="30">
        <v>1</v>
      </c>
      <c r="G20" s="44"/>
      <c r="H20" s="101">
        <v>2.7906908344794146</v>
      </c>
      <c r="I20" s="101">
        <v>2.7976600054592318</v>
      </c>
      <c r="J20" s="101">
        <v>2.8044760407375802</v>
      </c>
      <c r="K20" s="101">
        <v>2.811136963949596</v>
      </c>
      <c r="L20" s="101">
        <v>2.8176405557004855</v>
      </c>
      <c r="M20" s="101">
        <v>2.8239843776134235</v>
      </c>
      <c r="N20" s="101">
        <v>2.8301657925110422</v>
      </c>
      <c r="O20" s="101">
        <v>2.8361819814591258</v>
      </c>
      <c r="P20" s="101">
        <v>2.842029958243852</v>
      </c>
      <c r="Q20" s="101">
        <v>2.8477065817346165</v>
      </c>
      <c r="R20" s="101">
        <v>2.8532085664931315</v>
      </c>
      <c r="S20" s="101">
        <v>2.8585324919189139</v>
      </c>
      <c r="T20" s="101">
        <v>2.8636748101661329</v>
      </c>
      <c r="U20" s="101">
        <v>2.8686318530235173</v>
      </c>
      <c r="V20" s="101">
        <v>2.8733998379146377</v>
      </c>
      <c r="W20" s="101">
        <v>2.877974873148522</v>
      </c>
      <c r="X20" s="101">
        <v>2.8823529625284907</v>
      </c>
      <c r="Y20" s="101">
        <v>2.886530009409304</v>
      </c>
      <c r="Z20" s="101">
        <v>2.8905018202782062</v>
      </c>
      <c r="AA20" s="101">
        <v>2.8942641079235996</v>
      </c>
      <c r="AB20" s="101">
        <v>2.8978124942453096</v>
      </c>
      <c r="AC20" s="101">
        <v>2.9011425127523398</v>
      </c>
      <c r="AD20" s="101">
        <v>2.9042496107872973</v>
      </c>
      <c r="AE20" s="101">
        <v>2.9071291515111017</v>
      </c>
      <c r="AF20" s="101">
        <v>2.9097764156768635</v>
      </c>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43"/>
    </row>
    <row r="21" spans="2:88" ht="38.25" x14ac:dyDescent="0.2">
      <c r="B21" s="69">
        <v>15</v>
      </c>
      <c r="C21" s="29" t="s">
        <v>204</v>
      </c>
      <c r="D21" s="30" t="s">
        <v>205</v>
      </c>
      <c r="E21" s="30" t="s">
        <v>206</v>
      </c>
      <c r="F21" s="30">
        <v>0</v>
      </c>
      <c r="G21" s="44"/>
      <c r="H21" s="100">
        <v>0.73843951044022627</v>
      </c>
      <c r="I21" s="100">
        <v>0.7485833931297563</v>
      </c>
      <c r="J21" s="100">
        <v>0.75758963969294513</v>
      </c>
      <c r="K21" s="100">
        <v>0.76664396624538111</v>
      </c>
      <c r="L21" s="100">
        <v>0.77532734721675411</v>
      </c>
      <c r="M21" s="100">
        <v>0.78277090625663359</v>
      </c>
      <c r="N21" s="100">
        <v>0.78960459738497746</v>
      </c>
      <c r="O21" s="100">
        <v>0.79540353862023194</v>
      </c>
      <c r="P21" s="100">
        <v>0.80097340244414006</v>
      </c>
      <c r="Q21" s="100">
        <v>0.8063384820580527</v>
      </c>
      <c r="R21" s="100">
        <v>0.81152056642611836</v>
      </c>
      <c r="S21" s="100">
        <v>0.81649283390686744</v>
      </c>
      <c r="T21" s="100">
        <v>0.82126631296650465</v>
      </c>
      <c r="U21" s="100">
        <v>0.82586212932784719</v>
      </c>
      <c r="V21" s="100">
        <v>0.83029931867523166</v>
      </c>
      <c r="W21" s="100">
        <v>0.83459503190846218</v>
      </c>
      <c r="X21" s="100">
        <v>0.83873530151713283</v>
      </c>
      <c r="Y21" s="100">
        <v>0.84274634540346594</v>
      </c>
      <c r="Z21" s="100">
        <v>0.84661479840975296</v>
      </c>
      <c r="AA21" s="100">
        <v>0.85035605951786697</v>
      </c>
      <c r="AB21" s="100">
        <v>0.85398404657933613</v>
      </c>
      <c r="AC21" s="100">
        <v>0.85748627806894784</v>
      </c>
      <c r="AD21" s="100">
        <v>0.86087641405152493</v>
      </c>
      <c r="AE21" s="100">
        <v>0.86416682189970107</v>
      </c>
      <c r="AF21" s="100">
        <v>0.86734586629869881</v>
      </c>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row>
    <row r="22" spans="2:88" x14ac:dyDescent="0.2"/>
    <row r="23" spans="2:88" x14ac:dyDescent="0.2"/>
    <row r="24" spans="2:88" x14ac:dyDescent="0.2"/>
    <row r="25" spans="2:88" ht="15" x14ac:dyDescent="0.25">
      <c r="B25" s="53" t="s">
        <v>335</v>
      </c>
      <c r="C25" s="25"/>
    </row>
    <row r="26" spans="2:88" x14ac:dyDescent="0.2">
      <c r="B26" s="25"/>
      <c r="C26" s="25"/>
    </row>
    <row r="27" spans="2:88" x14ac:dyDescent="0.2">
      <c r="B27" s="54"/>
      <c r="C27" s="25" t="s">
        <v>336</v>
      </c>
    </row>
    <row r="28" spans="2:88" x14ac:dyDescent="0.2">
      <c r="B28" s="25"/>
      <c r="C28" s="25"/>
    </row>
    <row r="29" spans="2:88" x14ac:dyDescent="0.2">
      <c r="B29" s="55"/>
      <c r="C29" s="25" t="s">
        <v>337</v>
      </c>
    </row>
    <row r="30" spans="2:88" x14ac:dyDescent="0.2"/>
    <row r="31" spans="2:88" x14ac:dyDescent="0.2"/>
    <row r="32" spans="2:88" x14ac:dyDescent="0.2"/>
    <row r="33" spans="2:9" s="25" customFormat="1" ht="15" x14ac:dyDescent="0.25">
      <c r="B33" s="136" t="s">
        <v>340</v>
      </c>
      <c r="C33" s="137"/>
      <c r="D33" s="137"/>
      <c r="E33" s="137"/>
      <c r="F33" s="137"/>
      <c r="G33" s="137"/>
      <c r="H33" s="137"/>
      <c r="I33" s="138"/>
    </row>
    <row r="34" spans="2:9" x14ac:dyDescent="0.2"/>
    <row r="35" spans="2:9" s="6" customFormat="1" ht="13.5" x14ac:dyDescent="0.2">
      <c r="B35" s="57" t="s">
        <v>333</v>
      </c>
      <c r="C35" s="139" t="s">
        <v>331</v>
      </c>
      <c r="D35" s="139"/>
      <c r="E35" s="139"/>
      <c r="F35" s="139"/>
      <c r="G35" s="139"/>
      <c r="H35" s="139"/>
      <c r="I35" s="139"/>
    </row>
    <row r="36" spans="2:9" s="6" customFormat="1" ht="89.65" customHeight="1" x14ac:dyDescent="0.2">
      <c r="B36" s="58">
        <v>1</v>
      </c>
      <c r="C36" s="132" t="s">
        <v>160</v>
      </c>
      <c r="D36" s="119"/>
      <c r="E36" s="119"/>
      <c r="F36" s="119"/>
      <c r="G36" s="119"/>
      <c r="H36" s="119"/>
      <c r="I36" s="119"/>
    </row>
    <row r="37" spans="2:9" s="6" customFormat="1" ht="76.5" customHeight="1" x14ac:dyDescent="0.2">
      <c r="B37" s="58">
        <f>B36+1</f>
        <v>2</v>
      </c>
      <c r="C37" s="120" t="s">
        <v>163</v>
      </c>
      <c r="D37" s="121"/>
      <c r="E37" s="121"/>
      <c r="F37" s="121"/>
      <c r="G37" s="121"/>
      <c r="H37" s="121"/>
      <c r="I37" s="122"/>
    </row>
    <row r="38" spans="2:9" s="6" customFormat="1" ht="58.15" customHeight="1" x14ac:dyDescent="0.2">
      <c r="B38" s="58">
        <f t="shared" ref="B38:B50" si="0">B37+1</f>
        <v>3</v>
      </c>
      <c r="C38" s="120" t="s">
        <v>166</v>
      </c>
      <c r="D38" s="121"/>
      <c r="E38" s="121"/>
      <c r="F38" s="121"/>
      <c r="G38" s="121"/>
      <c r="H38" s="121"/>
      <c r="I38" s="122"/>
    </row>
    <row r="39" spans="2:9" s="6" customFormat="1" ht="73.150000000000006" customHeight="1" x14ac:dyDescent="0.2">
      <c r="B39" s="58">
        <f t="shared" si="0"/>
        <v>4</v>
      </c>
      <c r="C39" s="120" t="s">
        <v>169</v>
      </c>
      <c r="D39" s="121"/>
      <c r="E39" s="121"/>
      <c r="F39" s="121"/>
      <c r="G39" s="121"/>
      <c r="H39" s="121"/>
      <c r="I39" s="122"/>
    </row>
    <row r="40" spans="2:9" s="6" customFormat="1" ht="59.65" customHeight="1" x14ac:dyDescent="0.2">
      <c r="B40" s="58">
        <f t="shared" si="0"/>
        <v>5</v>
      </c>
      <c r="C40" s="120" t="s">
        <v>173</v>
      </c>
      <c r="D40" s="121"/>
      <c r="E40" s="121"/>
      <c r="F40" s="121"/>
      <c r="G40" s="121"/>
      <c r="H40" s="121"/>
      <c r="I40" s="122"/>
    </row>
    <row r="41" spans="2:9" s="6" customFormat="1" ht="52.15" customHeight="1" x14ac:dyDescent="0.2">
      <c r="B41" s="58">
        <f t="shared" si="0"/>
        <v>6</v>
      </c>
      <c r="C41" s="120" t="s">
        <v>176</v>
      </c>
      <c r="D41" s="121"/>
      <c r="E41" s="121"/>
      <c r="F41" s="121"/>
      <c r="G41" s="121"/>
      <c r="H41" s="121"/>
      <c r="I41" s="122"/>
    </row>
    <row r="42" spans="2:9" s="6" customFormat="1" ht="54.4" customHeight="1" x14ac:dyDescent="0.2">
      <c r="B42" s="58">
        <f t="shared" si="0"/>
        <v>7</v>
      </c>
      <c r="C42" s="120" t="s">
        <v>179</v>
      </c>
      <c r="D42" s="121"/>
      <c r="E42" s="121"/>
      <c r="F42" s="121"/>
      <c r="G42" s="121"/>
      <c r="H42" s="121"/>
      <c r="I42" s="122"/>
    </row>
    <row r="43" spans="2:9" s="6" customFormat="1" ht="67.150000000000006" customHeight="1" x14ac:dyDescent="0.2">
      <c r="B43" s="58">
        <f t="shared" si="0"/>
        <v>8</v>
      </c>
      <c r="C43" s="120" t="s">
        <v>182</v>
      </c>
      <c r="D43" s="121"/>
      <c r="E43" s="121"/>
      <c r="F43" s="121"/>
      <c r="G43" s="121"/>
      <c r="H43" s="121"/>
      <c r="I43" s="122"/>
    </row>
    <row r="44" spans="2:9" s="6" customFormat="1" ht="67.150000000000006" customHeight="1" x14ac:dyDescent="0.2">
      <c r="B44" s="58">
        <f t="shared" si="0"/>
        <v>9</v>
      </c>
      <c r="C44" s="120" t="s">
        <v>186</v>
      </c>
      <c r="D44" s="121"/>
      <c r="E44" s="121"/>
      <c r="F44" s="121"/>
      <c r="G44" s="121"/>
      <c r="H44" s="121"/>
      <c r="I44" s="122"/>
    </row>
    <row r="45" spans="2:9" s="6" customFormat="1" ht="56.65" customHeight="1" x14ac:dyDescent="0.2">
      <c r="B45" s="58">
        <f t="shared" si="0"/>
        <v>10</v>
      </c>
      <c r="C45" s="120" t="s">
        <v>190</v>
      </c>
      <c r="D45" s="121"/>
      <c r="E45" s="121"/>
      <c r="F45" s="121"/>
      <c r="G45" s="121"/>
      <c r="H45" s="121"/>
      <c r="I45" s="122"/>
    </row>
    <row r="46" spans="2:9" s="6" customFormat="1" ht="94.9" customHeight="1" x14ac:dyDescent="0.2">
      <c r="B46" s="58">
        <f t="shared" si="0"/>
        <v>11</v>
      </c>
      <c r="C46" s="120" t="s">
        <v>193</v>
      </c>
      <c r="D46" s="121"/>
      <c r="E46" s="121"/>
      <c r="F46" s="121"/>
      <c r="G46" s="121"/>
      <c r="H46" s="121"/>
      <c r="I46" s="122"/>
    </row>
    <row r="47" spans="2:9" s="6" customFormat="1" ht="47.65" customHeight="1" x14ac:dyDescent="0.2">
      <c r="B47" s="58">
        <f t="shared" si="0"/>
        <v>12</v>
      </c>
      <c r="C47" s="120" t="s">
        <v>196</v>
      </c>
      <c r="D47" s="121"/>
      <c r="E47" s="121"/>
      <c r="F47" s="121"/>
      <c r="G47" s="121"/>
      <c r="H47" s="121"/>
      <c r="I47" s="122"/>
    </row>
    <row r="48" spans="2:9" s="6" customFormat="1" ht="46.9" customHeight="1" x14ac:dyDescent="0.2">
      <c r="B48" s="58">
        <f t="shared" si="0"/>
        <v>13</v>
      </c>
      <c r="C48" s="120" t="s">
        <v>200</v>
      </c>
      <c r="D48" s="121"/>
      <c r="E48" s="121"/>
      <c r="F48" s="121"/>
      <c r="G48" s="121"/>
      <c r="H48" s="121"/>
      <c r="I48" s="122"/>
    </row>
    <row r="49" spans="2:9" s="6" customFormat="1" ht="31.15" customHeight="1" x14ac:dyDescent="0.2">
      <c r="B49" s="58">
        <f t="shared" si="0"/>
        <v>14</v>
      </c>
      <c r="C49" s="120" t="s">
        <v>203</v>
      </c>
      <c r="D49" s="121"/>
      <c r="E49" s="121"/>
      <c r="F49" s="121"/>
      <c r="G49" s="121"/>
      <c r="H49" s="121"/>
      <c r="I49" s="122"/>
    </row>
    <row r="50" spans="2:9" s="6" customFormat="1" ht="48.4" customHeight="1" x14ac:dyDescent="0.2">
      <c r="B50" s="58">
        <f t="shared" si="0"/>
        <v>15</v>
      </c>
      <c r="C50" s="120" t="s">
        <v>207</v>
      </c>
      <c r="D50" s="121"/>
      <c r="E50" s="121"/>
      <c r="F50" s="121"/>
      <c r="G50" s="121"/>
      <c r="H50" s="121"/>
      <c r="I50" s="122"/>
    </row>
    <row r="51" spans="2:9" s="6" customFormat="1" ht="12.75" x14ac:dyDescent="0.2"/>
    <row r="52" spans="2:9" s="6" customFormat="1" ht="12.75" x14ac:dyDescent="0.2"/>
    <row r="53" spans="2:9" s="6" customFormat="1" ht="12.75" x14ac:dyDescent="0.2"/>
    <row r="54" spans="2:9" s="6"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3"/>
  <sheetViews>
    <sheetView showGridLines="0" zoomScale="85" zoomScaleNormal="85" workbookViewId="0">
      <selection activeCell="H7" sqref="H7:AF11"/>
    </sheetView>
  </sheetViews>
  <sheetFormatPr defaultColWidth="0" defaultRowHeight="14.25" zeroHeight="1" x14ac:dyDescent="0.2"/>
  <cols>
    <col min="1" max="1" width="2.3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6384" width="8.75" hidden="1"/>
  </cols>
  <sheetData>
    <row r="1" spans="1:88" ht="22.5" customHeight="1" x14ac:dyDescent="0.2">
      <c r="A1" s="25"/>
      <c r="B1" s="118" t="s">
        <v>208</v>
      </c>
      <c r="C1" s="118"/>
      <c r="D1" s="118"/>
      <c r="E1" s="118"/>
      <c r="F1" s="118"/>
      <c r="G1" s="34"/>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row>
    <row r="2" spans="1:88" ht="15" thickBot="1" x14ac:dyDescent="0.25">
      <c r="A2" s="26"/>
      <c r="B2" s="26"/>
      <c r="C2" s="26"/>
      <c r="D2" s="26"/>
      <c r="E2" s="26"/>
      <c r="F2" s="26"/>
      <c r="G2" s="34"/>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row>
    <row r="3" spans="1:88" ht="17.25" thickBot="1" x14ac:dyDescent="0.25">
      <c r="A3" s="26"/>
      <c r="B3" s="123" t="s">
        <v>2</v>
      </c>
      <c r="C3" s="124"/>
      <c r="D3" s="140" t="str">
        <f>'Cover sheet'!C5</f>
        <v>South Staffs Water</v>
      </c>
      <c r="E3" s="141"/>
      <c r="F3" s="142"/>
      <c r="G3" s="44"/>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row>
    <row r="4" spans="1:88" ht="17.25" thickBot="1" x14ac:dyDescent="0.25">
      <c r="A4" s="26"/>
      <c r="B4" s="56" t="s">
        <v>329</v>
      </c>
      <c r="C4" s="56"/>
      <c r="D4" s="140" t="str">
        <f>'Cover sheet'!C6</f>
        <v>Cambridge</v>
      </c>
      <c r="E4" s="141"/>
      <c r="F4" s="142"/>
      <c r="G4" s="44"/>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row>
    <row r="5" spans="1:88" ht="16.5" thickBot="1" x14ac:dyDescent="0.35">
      <c r="A5" s="26"/>
      <c r="B5" s="26"/>
      <c r="C5" s="28"/>
      <c r="D5" s="28"/>
      <c r="E5" s="26"/>
      <c r="F5" s="26"/>
      <c r="G5" s="44"/>
      <c r="H5" s="144" t="s">
        <v>57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A6" s="25"/>
      <c r="B6" s="68" t="s">
        <v>333</v>
      </c>
      <c r="C6" s="19" t="s">
        <v>20</v>
      </c>
      <c r="D6" s="20" t="s">
        <v>21</v>
      </c>
      <c r="E6" s="20" t="s">
        <v>22</v>
      </c>
      <c r="F6" s="90" t="s">
        <v>332</v>
      </c>
      <c r="G6" s="44"/>
      <c r="H6" s="20" t="s">
        <v>59</v>
      </c>
      <c r="I6" s="20" t="s">
        <v>60</v>
      </c>
      <c r="J6" s="20" t="s">
        <v>61</v>
      </c>
      <c r="K6" s="20" t="s">
        <v>62</v>
      </c>
      <c r="L6" s="20" t="s">
        <v>63</v>
      </c>
      <c r="M6" s="20" t="s">
        <v>64</v>
      </c>
      <c r="N6" s="20" t="s">
        <v>65</v>
      </c>
      <c r="O6" s="20" t="s">
        <v>66</v>
      </c>
      <c r="P6" s="20" t="s">
        <v>67</v>
      </c>
      <c r="Q6" s="20" t="s">
        <v>68</v>
      </c>
      <c r="R6" s="20" t="s">
        <v>69</v>
      </c>
      <c r="S6" s="20" t="s">
        <v>70</v>
      </c>
      <c r="T6" s="20" t="s">
        <v>71</v>
      </c>
      <c r="U6" s="20" t="s">
        <v>72</v>
      </c>
      <c r="V6" s="20" t="s">
        <v>73</v>
      </c>
      <c r="W6" s="20" t="s">
        <v>74</v>
      </c>
      <c r="X6" s="20" t="s">
        <v>75</v>
      </c>
      <c r="Y6" s="20" t="s">
        <v>76</v>
      </c>
      <c r="Z6" s="20" t="s">
        <v>77</v>
      </c>
      <c r="AA6" s="20" t="s">
        <v>78</v>
      </c>
      <c r="AB6" s="20" t="s">
        <v>79</v>
      </c>
      <c r="AC6" s="20" t="s">
        <v>80</v>
      </c>
      <c r="AD6" s="20" t="s">
        <v>81</v>
      </c>
      <c r="AE6" s="20" t="s">
        <v>82</v>
      </c>
      <c r="AF6" s="20" t="s">
        <v>83</v>
      </c>
      <c r="AG6" s="20" t="s">
        <v>84</v>
      </c>
      <c r="AH6" s="20" t="s">
        <v>85</v>
      </c>
      <c r="AI6" s="20" t="s">
        <v>86</v>
      </c>
      <c r="AJ6" s="20" t="s">
        <v>87</v>
      </c>
      <c r="AK6" s="20" t="s">
        <v>88</v>
      </c>
      <c r="AL6" s="20" t="s">
        <v>89</v>
      </c>
      <c r="AM6" s="20" t="s">
        <v>90</v>
      </c>
      <c r="AN6" s="20" t="s">
        <v>91</v>
      </c>
      <c r="AO6" s="20" t="s">
        <v>92</v>
      </c>
      <c r="AP6" s="20" t="s">
        <v>93</v>
      </c>
      <c r="AQ6" s="20" t="s">
        <v>94</v>
      </c>
      <c r="AR6" s="20" t="s">
        <v>95</v>
      </c>
      <c r="AS6" s="20" t="s">
        <v>96</v>
      </c>
      <c r="AT6" s="20" t="s">
        <v>97</v>
      </c>
      <c r="AU6" s="20" t="s">
        <v>98</v>
      </c>
      <c r="AV6" s="20" t="s">
        <v>99</v>
      </c>
      <c r="AW6" s="20" t="s">
        <v>100</v>
      </c>
      <c r="AX6" s="20" t="s">
        <v>101</v>
      </c>
      <c r="AY6" s="20" t="s">
        <v>102</v>
      </c>
      <c r="AZ6" s="20" t="s">
        <v>103</v>
      </c>
      <c r="BA6" s="20" t="s">
        <v>104</v>
      </c>
      <c r="BB6" s="20" t="s">
        <v>105</v>
      </c>
      <c r="BC6" s="20" t="s">
        <v>106</v>
      </c>
      <c r="BD6" s="20" t="s">
        <v>107</v>
      </c>
      <c r="BE6" s="20" t="s">
        <v>108</v>
      </c>
      <c r="BF6" s="20" t="s">
        <v>109</v>
      </c>
      <c r="BG6" s="20" t="s">
        <v>110</v>
      </c>
      <c r="BH6" s="20" t="s">
        <v>111</v>
      </c>
      <c r="BI6" s="20" t="s">
        <v>112</v>
      </c>
      <c r="BJ6" s="20" t="s">
        <v>113</v>
      </c>
      <c r="BK6" s="20" t="s">
        <v>114</v>
      </c>
      <c r="BL6" s="20" t="s">
        <v>115</v>
      </c>
      <c r="BM6" s="20" t="s">
        <v>116</v>
      </c>
      <c r="BN6" s="20" t="s">
        <v>117</v>
      </c>
      <c r="BO6" s="20" t="s">
        <v>118</v>
      </c>
      <c r="BP6" s="20" t="s">
        <v>119</v>
      </c>
      <c r="BQ6" s="20" t="s">
        <v>120</v>
      </c>
      <c r="BR6" s="20" t="s">
        <v>121</v>
      </c>
      <c r="BS6" s="20" t="s">
        <v>122</v>
      </c>
      <c r="BT6" s="20" t="s">
        <v>123</v>
      </c>
      <c r="BU6" s="20" t="s">
        <v>124</v>
      </c>
      <c r="BV6" s="20" t="s">
        <v>125</v>
      </c>
      <c r="BW6" s="20" t="s">
        <v>126</v>
      </c>
      <c r="BX6" s="20" t="s">
        <v>127</v>
      </c>
      <c r="BY6" s="20" t="s">
        <v>128</v>
      </c>
      <c r="BZ6" s="20" t="s">
        <v>129</v>
      </c>
      <c r="CA6" s="20" t="s">
        <v>130</v>
      </c>
      <c r="CB6" s="20" t="s">
        <v>131</v>
      </c>
      <c r="CC6" s="20" t="s">
        <v>132</v>
      </c>
      <c r="CD6" s="20" t="s">
        <v>133</v>
      </c>
      <c r="CE6" s="20" t="s">
        <v>134</v>
      </c>
      <c r="CF6" s="20" t="s">
        <v>135</v>
      </c>
      <c r="CG6" s="20" t="s">
        <v>136</v>
      </c>
      <c r="CH6" s="20" t="s">
        <v>137</v>
      </c>
      <c r="CI6" s="20" t="s">
        <v>138</v>
      </c>
      <c r="CJ6" s="20" t="s">
        <v>139</v>
      </c>
    </row>
    <row r="7" spans="1:88" ht="51" x14ac:dyDescent="0.2">
      <c r="B7" s="69">
        <v>1</v>
      </c>
      <c r="C7" s="35" t="s">
        <v>209</v>
      </c>
      <c r="D7" s="36" t="s">
        <v>210</v>
      </c>
      <c r="E7" s="36" t="s">
        <v>46</v>
      </c>
      <c r="F7" s="36">
        <v>2</v>
      </c>
      <c r="G7" s="44"/>
      <c r="H7" s="98">
        <v>83.888223576271542</v>
      </c>
      <c r="I7" s="98">
        <v>84.523026457680828</v>
      </c>
      <c r="J7" s="98">
        <v>85.053751783179735</v>
      </c>
      <c r="K7" s="98">
        <v>85.624621943977857</v>
      </c>
      <c r="L7" s="98">
        <v>86.207100173026589</v>
      </c>
      <c r="M7" s="98">
        <v>86.735366208043772</v>
      </c>
      <c r="N7" s="98">
        <v>87.21216409257201</v>
      </c>
      <c r="O7" s="98">
        <v>87.5326385374278</v>
      </c>
      <c r="P7" s="98">
        <v>87.856541578258756</v>
      </c>
      <c r="Q7" s="98">
        <v>88.184698197243748</v>
      </c>
      <c r="R7" s="98">
        <v>88.385997129230105</v>
      </c>
      <c r="S7" s="98">
        <v>88.580460734381646</v>
      </c>
      <c r="T7" s="98">
        <v>88.768149075152266</v>
      </c>
      <c r="U7" s="98">
        <v>88.949268997957915</v>
      </c>
      <c r="V7" s="98">
        <v>89.128220897079899</v>
      </c>
      <c r="W7" s="98">
        <v>89.308302453632223</v>
      </c>
      <c r="X7" s="98">
        <v>89.483230379534078</v>
      </c>
      <c r="Y7" s="98">
        <v>89.658875485682771</v>
      </c>
      <c r="Z7" s="98">
        <v>89.829057305293418</v>
      </c>
      <c r="AA7" s="98">
        <v>89.996510799354837</v>
      </c>
      <c r="AB7" s="98">
        <v>90.164025968013433</v>
      </c>
      <c r="AC7" s="98">
        <v>90.326019860648074</v>
      </c>
      <c r="AD7" s="98">
        <v>90.48515830120823</v>
      </c>
      <c r="AE7" s="98">
        <v>90.644035371380113</v>
      </c>
      <c r="AF7" s="98">
        <v>90.797182556773365</v>
      </c>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40"/>
    </row>
    <row r="8" spans="1:88" ht="51" x14ac:dyDescent="0.2">
      <c r="B8" s="69">
        <f>B7+1</f>
        <v>2</v>
      </c>
      <c r="C8" s="29" t="s">
        <v>212</v>
      </c>
      <c r="D8" s="30" t="s">
        <v>213</v>
      </c>
      <c r="E8" s="30" t="s">
        <v>46</v>
      </c>
      <c r="F8" s="30">
        <v>2</v>
      </c>
      <c r="G8" s="44"/>
      <c r="H8" s="98">
        <v>87.492904804898316</v>
      </c>
      <c r="I8" s="98">
        <v>87.481011431091744</v>
      </c>
      <c r="J8" s="98">
        <v>87.469118057285186</v>
      </c>
      <c r="K8" s="98">
        <v>87.457224683478628</v>
      </c>
      <c r="L8" s="98">
        <v>87.445331309672071</v>
      </c>
      <c r="M8" s="98">
        <v>87.093437935865509</v>
      </c>
      <c r="N8" s="98">
        <v>87.081544562058951</v>
      </c>
      <c r="O8" s="98">
        <v>87.069651188252394</v>
      </c>
      <c r="P8" s="98">
        <v>87.057757814445836</v>
      </c>
      <c r="Q8" s="98">
        <v>87.045864440639278</v>
      </c>
      <c r="R8" s="98">
        <v>87.03397106683272</v>
      </c>
      <c r="S8" s="98">
        <v>87.022077693026162</v>
      </c>
      <c r="T8" s="98">
        <v>87.010184319219604</v>
      </c>
      <c r="U8" s="98">
        <v>86.998290945413046</v>
      </c>
      <c r="V8" s="98">
        <v>86.986397571606489</v>
      </c>
      <c r="W8" s="98">
        <v>86.974504197799931</v>
      </c>
      <c r="X8" s="98">
        <v>86.962610823993373</v>
      </c>
      <c r="Y8" s="98">
        <v>86.950717450186815</v>
      </c>
      <c r="Z8" s="98">
        <v>86.938824076380257</v>
      </c>
      <c r="AA8" s="98">
        <v>86.926930702573699</v>
      </c>
      <c r="AB8" s="98">
        <v>86.915037328767141</v>
      </c>
      <c r="AC8" s="98">
        <v>86.903143954960569</v>
      </c>
      <c r="AD8" s="98">
        <v>86.891250581154011</v>
      </c>
      <c r="AE8" s="98">
        <v>86.879357207347454</v>
      </c>
      <c r="AF8" s="98">
        <v>86.867463833540896</v>
      </c>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43"/>
    </row>
    <row r="9" spans="1:88" ht="51" x14ac:dyDescent="0.2">
      <c r="B9" s="69">
        <f t="shared" ref="B9:B11" si="0">B8+1</f>
        <v>3</v>
      </c>
      <c r="C9" s="29" t="s">
        <v>215</v>
      </c>
      <c r="D9" s="30" t="s">
        <v>216</v>
      </c>
      <c r="E9" s="30" t="s">
        <v>46</v>
      </c>
      <c r="F9" s="30">
        <v>2</v>
      </c>
      <c r="G9" s="44"/>
      <c r="H9" s="98">
        <v>86.932904804898314</v>
      </c>
      <c r="I9" s="98">
        <v>86.921011431091742</v>
      </c>
      <c r="J9" s="98">
        <v>86.909118057285184</v>
      </c>
      <c r="K9" s="98">
        <v>86.897224683478626</v>
      </c>
      <c r="L9" s="98">
        <v>86.885331309672068</v>
      </c>
      <c r="M9" s="98">
        <v>86.533437935865507</v>
      </c>
      <c r="N9" s="98">
        <v>86.521544562058949</v>
      </c>
      <c r="O9" s="98">
        <v>86.509651188252391</v>
      </c>
      <c r="P9" s="98">
        <v>86.497757814445833</v>
      </c>
      <c r="Q9" s="98">
        <v>86.485864440639276</v>
      </c>
      <c r="R9" s="98">
        <v>86.473971066832718</v>
      </c>
      <c r="S9" s="98">
        <v>86.46207769302616</v>
      </c>
      <c r="T9" s="98">
        <v>86.450184319219602</v>
      </c>
      <c r="U9" s="98">
        <v>86.438290945413044</v>
      </c>
      <c r="V9" s="98">
        <v>86.426397571606486</v>
      </c>
      <c r="W9" s="98">
        <v>86.414504197799928</v>
      </c>
      <c r="X9" s="98">
        <v>86.402610823993371</v>
      </c>
      <c r="Y9" s="98">
        <v>86.390717450186813</v>
      </c>
      <c r="Z9" s="98">
        <v>86.378824076380255</v>
      </c>
      <c r="AA9" s="98">
        <v>86.366930702573697</v>
      </c>
      <c r="AB9" s="98">
        <v>86.355037328767139</v>
      </c>
      <c r="AC9" s="98">
        <v>86.343143954960567</v>
      </c>
      <c r="AD9" s="98">
        <v>86.331250581154009</v>
      </c>
      <c r="AE9" s="98">
        <v>86.319357207347451</v>
      </c>
      <c r="AF9" s="98">
        <v>86.307463833540893</v>
      </c>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43"/>
    </row>
    <row r="10" spans="1:88" ht="51" x14ac:dyDescent="0.2">
      <c r="B10" s="69">
        <f t="shared" si="0"/>
        <v>4</v>
      </c>
      <c r="C10" s="29" t="s">
        <v>218</v>
      </c>
      <c r="D10" s="30" t="s">
        <v>219</v>
      </c>
      <c r="E10" s="30" t="s">
        <v>46</v>
      </c>
      <c r="F10" s="30">
        <v>2</v>
      </c>
      <c r="G10" s="44"/>
      <c r="H10" s="98">
        <v>2.27</v>
      </c>
      <c r="I10" s="98">
        <v>2.31</v>
      </c>
      <c r="J10" s="98">
        <v>2.34</v>
      </c>
      <c r="K10" s="98">
        <v>2.39</v>
      </c>
      <c r="L10" s="98">
        <v>3.29</v>
      </c>
      <c r="M10" s="98">
        <v>3.39</v>
      </c>
      <c r="N10" s="98">
        <v>3.49</v>
      </c>
      <c r="O10" s="98">
        <v>3.6</v>
      </c>
      <c r="P10" s="98">
        <v>3.65</v>
      </c>
      <c r="Q10" s="98">
        <v>3.72</v>
      </c>
      <c r="R10" s="98">
        <v>3.49</v>
      </c>
      <c r="S10" s="98">
        <v>3.31</v>
      </c>
      <c r="T10" s="98">
        <v>3.19</v>
      </c>
      <c r="U10" s="98">
        <v>3.09</v>
      </c>
      <c r="V10" s="98">
        <v>3.03</v>
      </c>
      <c r="W10" s="98">
        <v>2.97</v>
      </c>
      <c r="X10" s="98">
        <v>2.9</v>
      </c>
      <c r="Y10" s="98">
        <v>2.86</v>
      </c>
      <c r="Z10" s="98">
        <v>2.83</v>
      </c>
      <c r="AA10" s="98">
        <v>2.79</v>
      </c>
      <c r="AB10" s="98">
        <v>2.76</v>
      </c>
      <c r="AC10" s="98">
        <v>2.71</v>
      </c>
      <c r="AD10" s="98">
        <v>2.69</v>
      </c>
      <c r="AE10" s="98">
        <v>2.68</v>
      </c>
      <c r="AF10" s="98">
        <v>2.95</v>
      </c>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43"/>
    </row>
    <row r="11" spans="1:88" ht="51" x14ac:dyDescent="0.2">
      <c r="B11" s="69">
        <f t="shared" si="0"/>
        <v>5</v>
      </c>
      <c r="C11" s="29" t="s">
        <v>221</v>
      </c>
      <c r="D11" s="30" t="s">
        <v>222</v>
      </c>
      <c r="E11" s="30" t="s">
        <v>46</v>
      </c>
      <c r="F11" s="30">
        <v>2</v>
      </c>
      <c r="G11" s="44"/>
      <c r="H11" s="99">
        <v>0.77468122862677147</v>
      </c>
      <c r="I11" s="99">
        <v>8.7984973410913714E-2</v>
      </c>
      <c r="J11" s="99">
        <v>-0.48463372589455034</v>
      </c>
      <c r="K11" s="99">
        <v>-1.117397260499231</v>
      </c>
      <c r="L11" s="99">
        <v>-2.6117688633545209</v>
      </c>
      <c r="M11" s="99">
        <v>-3.5919282721782646</v>
      </c>
      <c r="N11" s="99">
        <v>-4.1806195305130611</v>
      </c>
      <c r="O11" s="99">
        <v>-4.6229873491754088</v>
      </c>
      <c r="P11" s="99">
        <v>-5.0087837638129233</v>
      </c>
      <c r="Q11" s="99">
        <v>-5.4188337566044726</v>
      </c>
      <c r="R11" s="99">
        <v>-5.4020260623973879</v>
      </c>
      <c r="S11" s="99">
        <v>-5.4283830413554863</v>
      </c>
      <c r="T11" s="99">
        <v>-5.5079647559326634</v>
      </c>
      <c r="U11" s="99">
        <v>-5.6009780525448711</v>
      </c>
      <c r="V11" s="99">
        <v>-5.7318233254734121</v>
      </c>
      <c r="W11" s="99">
        <v>-5.863798255832295</v>
      </c>
      <c r="X11" s="99">
        <v>-5.9806195555407076</v>
      </c>
      <c r="Y11" s="99">
        <v>-6.1281580354959573</v>
      </c>
      <c r="Z11" s="99">
        <v>-6.280233228913163</v>
      </c>
      <c r="AA11" s="99">
        <v>-6.4195800967811403</v>
      </c>
      <c r="AB11" s="99">
        <v>-6.5689886392462942</v>
      </c>
      <c r="AC11" s="99">
        <v>-6.6928759056875071</v>
      </c>
      <c r="AD11" s="99">
        <v>-6.8439077200542204</v>
      </c>
      <c r="AE11" s="99">
        <v>-7.0046781640326614</v>
      </c>
      <c r="AF11" s="99">
        <v>-7.4397187232324713</v>
      </c>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row>
    <row r="12" spans="1:88" ht="13.9" customHeight="1" x14ac:dyDescent="0.2"/>
    <row r="13" spans="1:88" ht="13.9" customHeight="1" x14ac:dyDescent="0.2">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row>
    <row r="14" spans="1:88" ht="13.9" customHeight="1" x14ac:dyDescent="0.2"/>
    <row r="15" spans="1:88" ht="13.9" customHeight="1" x14ac:dyDescent="0.25">
      <c r="B15" s="53" t="s">
        <v>335</v>
      </c>
      <c r="C15" s="25"/>
    </row>
    <row r="16" spans="1:88" ht="13.9" customHeight="1" x14ac:dyDescent="0.2">
      <c r="B16" s="25"/>
      <c r="C16" s="25"/>
    </row>
    <row r="17" spans="2:9" ht="13.9" customHeight="1" x14ac:dyDescent="0.2">
      <c r="B17" s="54"/>
      <c r="C17" s="25" t="s">
        <v>336</v>
      </c>
    </row>
    <row r="18" spans="2:9" ht="13.9" customHeight="1" x14ac:dyDescent="0.2">
      <c r="B18" s="25"/>
      <c r="C18" s="25"/>
    </row>
    <row r="19" spans="2:9" ht="13.9" customHeight="1" x14ac:dyDescent="0.2">
      <c r="B19" s="55"/>
      <c r="C19" s="25" t="s">
        <v>337</v>
      </c>
    </row>
    <row r="20" spans="2:9" ht="13.9" customHeight="1" x14ac:dyDescent="0.2"/>
    <row r="21" spans="2:9" ht="13.9" customHeight="1" x14ac:dyDescent="0.2"/>
    <row r="22" spans="2:9" ht="13.9" customHeight="1" x14ac:dyDescent="0.2"/>
    <row r="23" spans="2:9" s="25" customFormat="1" ht="13.9" customHeight="1" x14ac:dyDescent="0.25">
      <c r="B23" s="136" t="s">
        <v>341</v>
      </c>
      <c r="C23" s="137"/>
      <c r="D23" s="137"/>
      <c r="E23" s="137"/>
      <c r="F23" s="137"/>
      <c r="G23" s="137"/>
      <c r="H23" s="137"/>
      <c r="I23" s="138"/>
    </row>
    <row r="24" spans="2:9" ht="13.9" customHeight="1" x14ac:dyDescent="0.2"/>
    <row r="25" spans="2:9" s="6" customFormat="1" ht="13.5" x14ac:dyDescent="0.2">
      <c r="B25" s="57" t="s">
        <v>333</v>
      </c>
      <c r="C25" s="139" t="s">
        <v>331</v>
      </c>
      <c r="D25" s="139"/>
      <c r="E25" s="139"/>
      <c r="F25" s="139"/>
      <c r="G25" s="139"/>
      <c r="H25" s="139"/>
      <c r="I25" s="139"/>
    </row>
    <row r="26" spans="2:9" s="6" customFormat="1" ht="72.400000000000006" customHeight="1" x14ac:dyDescent="0.2">
      <c r="B26" s="58">
        <v>1</v>
      </c>
      <c r="C26" s="132" t="s">
        <v>211</v>
      </c>
      <c r="D26" s="119"/>
      <c r="E26" s="119"/>
      <c r="F26" s="119"/>
      <c r="G26" s="119"/>
      <c r="H26" s="119"/>
      <c r="I26" s="119"/>
    </row>
    <row r="27" spans="2:9" s="6" customFormat="1" ht="54" customHeight="1" x14ac:dyDescent="0.2">
      <c r="B27" s="58">
        <v>2</v>
      </c>
      <c r="C27" s="132" t="s">
        <v>214</v>
      </c>
      <c r="D27" s="119"/>
      <c r="E27" s="119"/>
      <c r="F27" s="119"/>
      <c r="G27" s="119"/>
      <c r="H27" s="119"/>
      <c r="I27" s="119"/>
    </row>
    <row r="28" spans="2:9" s="6" customFormat="1" ht="54" customHeight="1" x14ac:dyDescent="0.2">
      <c r="B28" s="58">
        <v>3</v>
      </c>
      <c r="C28" s="132" t="s">
        <v>217</v>
      </c>
      <c r="D28" s="119"/>
      <c r="E28" s="119"/>
      <c r="F28" s="119"/>
      <c r="G28" s="119"/>
      <c r="H28" s="119"/>
      <c r="I28" s="119"/>
    </row>
    <row r="29" spans="2:9" s="6" customFormat="1" ht="54" customHeight="1" x14ac:dyDescent="0.2">
      <c r="B29" s="58">
        <v>4</v>
      </c>
      <c r="C29" s="132" t="s">
        <v>220</v>
      </c>
      <c r="D29" s="119"/>
      <c r="E29" s="119"/>
      <c r="F29" s="119"/>
      <c r="G29" s="119"/>
      <c r="H29" s="119"/>
      <c r="I29" s="119"/>
    </row>
    <row r="30" spans="2:9" s="6" customFormat="1" ht="54" customHeight="1" x14ac:dyDescent="0.2">
      <c r="B30" s="58">
        <v>5</v>
      </c>
      <c r="C30" s="132" t="s">
        <v>223</v>
      </c>
      <c r="D30" s="119"/>
      <c r="E30" s="119"/>
      <c r="F30" s="119"/>
      <c r="G30" s="119"/>
      <c r="H30" s="119"/>
      <c r="I30" s="119"/>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45"/>
  <sheetViews>
    <sheetView showGridLines="0" zoomScale="70" zoomScaleNormal="70" workbookViewId="0">
      <selection activeCell="P24" sqref="P24"/>
    </sheetView>
  </sheetViews>
  <sheetFormatPr defaultColWidth="0" defaultRowHeight="14.25" zeroHeight="1" x14ac:dyDescent="0.2"/>
  <cols>
    <col min="1" max="1" width="2.625" customWidth="1"/>
    <col min="2" max="2" width="4.125" customWidth="1"/>
    <col min="3" max="3" width="70.625" customWidth="1"/>
    <col min="4" max="4" width="16.625" customWidth="1"/>
    <col min="5" max="5" width="14.625" customWidth="1"/>
    <col min="6" max="6" width="5.625" customWidth="1"/>
    <col min="7" max="7" width="2.625" customWidth="1"/>
    <col min="8" max="109" width="8.75" customWidth="1"/>
    <col min="110" max="16384" width="8.75" hidden="1"/>
  </cols>
  <sheetData>
    <row r="1" spans="1:88" ht="24" x14ac:dyDescent="0.2">
      <c r="A1" s="25"/>
      <c r="B1" s="1" t="s">
        <v>224</v>
      </c>
      <c r="C1" s="1"/>
      <c r="D1" s="23"/>
      <c r="E1" s="24"/>
      <c r="F1" s="23"/>
      <c r="G1" s="34"/>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row>
    <row r="2" spans="1:88" ht="15" thickBot="1" x14ac:dyDescent="0.25">
      <c r="A2" s="26"/>
      <c r="B2" s="26"/>
      <c r="C2" s="26"/>
      <c r="D2" s="26"/>
      <c r="E2" s="26"/>
      <c r="F2" s="26"/>
      <c r="G2" s="34"/>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row>
    <row r="3" spans="1:88" ht="17.25" thickBot="1" x14ac:dyDescent="0.25">
      <c r="A3" s="26"/>
      <c r="B3" s="123" t="s">
        <v>2</v>
      </c>
      <c r="C3" s="124"/>
      <c r="D3" s="140" t="str">
        <f>'Cover sheet'!C5</f>
        <v>South Staffs Water</v>
      </c>
      <c r="E3" s="141"/>
      <c r="F3" s="142"/>
      <c r="G3" s="44"/>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row>
    <row r="4" spans="1:88" ht="17.25" thickBot="1" x14ac:dyDescent="0.25">
      <c r="A4" s="26"/>
      <c r="B4" s="123" t="s">
        <v>329</v>
      </c>
      <c r="C4" s="124"/>
      <c r="D4" s="140" t="str">
        <f>'Cover sheet'!C6</f>
        <v>Cambridge</v>
      </c>
      <c r="E4" s="141"/>
      <c r="F4" s="142"/>
      <c r="G4" s="44"/>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row>
    <row r="5" spans="1:88" ht="16.5" thickBot="1" x14ac:dyDescent="0.35">
      <c r="A5" s="26"/>
      <c r="B5" s="26"/>
      <c r="C5" s="28"/>
      <c r="D5" s="28"/>
      <c r="E5" s="26"/>
      <c r="F5" s="26"/>
      <c r="G5" s="44"/>
      <c r="H5" s="144" t="s">
        <v>57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A6" s="25"/>
      <c r="B6" s="68" t="s">
        <v>333</v>
      </c>
      <c r="C6" s="19" t="s">
        <v>20</v>
      </c>
      <c r="D6" s="20" t="s">
        <v>21</v>
      </c>
      <c r="E6" s="20" t="s">
        <v>22</v>
      </c>
      <c r="F6" s="90" t="s">
        <v>332</v>
      </c>
      <c r="G6" s="44"/>
      <c r="H6" s="20" t="s">
        <v>59</v>
      </c>
      <c r="I6" s="20" t="s">
        <v>60</v>
      </c>
      <c r="J6" s="20" t="s">
        <v>61</v>
      </c>
      <c r="K6" s="20" t="s">
        <v>62</v>
      </c>
      <c r="L6" s="20" t="s">
        <v>63</v>
      </c>
      <c r="M6" s="20" t="s">
        <v>64</v>
      </c>
      <c r="N6" s="20" t="s">
        <v>65</v>
      </c>
      <c r="O6" s="20" t="s">
        <v>66</v>
      </c>
      <c r="P6" s="20" t="s">
        <v>67</v>
      </c>
      <c r="Q6" s="20" t="s">
        <v>68</v>
      </c>
      <c r="R6" s="20" t="s">
        <v>69</v>
      </c>
      <c r="S6" s="20" t="s">
        <v>70</v>
      </c>
      <c r="T6" s="20" t="s">
        <v>71</v>
      </c>
      <c r="U6" s="20" t="s">
        <v>72</v>
      </c>
      <c r="V6" s="20" t="s">
        <v>73</v>
      </c>
      <c r="W6" s="20" t="s">
        <v>74</v>
      </c>
      <c r="X6" s="20" t="s">
        <v>75</v>
      </c>
      <c r="Y6" s="20" t="s">
        <v>76</v>
      </c>
      <c r="Z6" s="20" t="s">
        <v>77</v>
      </c>
      <c r="AA6" s="20" t="s">
        <v>78</v>
      </c>
      <c r="AB6" s="20" t="s">
        <v>79</v>
      </c>
      <c r="AC6" s="20" t="s">
        <v>80</v>
      </c>
      <c r="AD6" s="20" t="s">
        <v>81</v>
      </c>
      <c r="AE6" s="20" t="s">
        <v>82</v>
      </c>
      <c r="AF6" s="20" t="s">
        <v>83</v>
      </c>
      <c r="AG6" s="20" t="s">
        <v>84</v>
      </c>
      <c r="AH6" s="20" t="s">
        <v>85</v>
      </c>
      <c r="AI6" s="20" t="s">
        <v>86</v>
      </c>
      <c r="AJ6" s="20" t="s">
        <v>87</v>
      </c>
      <c r="AK6" s="20" t="s">
        <v>88</v>
      </c>
      <c r="AL6" s="20" t="s">
        <v>89</v>
      </c>
      <c r="AM6" s="20" t="s">
        <v>90</v>
      </c>
      <c r="AN6" s="20" t="s">
        <v>91</v>
      </c>
      <c r="AO6" s="20" t="s">
        <v>92</v>
      </c>
      <c r="AP6" s="20" t="s">
        <v>93</v>
      </c>
      <c r="AQ6" s="20" t="s">
        <v>94</v>
      </c>
      <c r="AR6" s="20" t="s">
        <v>95</v>
      </c>
      <c r="AS6" s="20" t="s">
        <v>96</v>
      </c>
      <c r="AT6" s="20" t="s">
        <v>97</v>
      </c>
      <c r="AU6" s="20" t="s">
        <v>98</v>
      </c>
      <c r="AV6" s="20" t="s">
        <v>99</v>
      </c>
      <c r="AW6" s="20" t="s">
        <v>100</v>
      </c>
      <c r="AX6" s="20" t="s">
        <v>101</v>
      </c>
      <c r="AY6" s="20" t="s">
        <v>102</v>
      </c>
      <c r="AZ6" s="20" t="s">
        <v>103</v>
      </c>
      <c r="BA6" s="20" t="s">
        <v>104</v>
      </c>
      <c r="BB6" s="20" t="s">
        <v>105</v>
      </c>
      <c r="BC6" s="20" t="s">
        <v>106</v>
      </c>
      <c r="BD6" s="20" t="s">
        <v>107</v>
      </c>
      <c r="BE6" s="20" t="s">
        <v>108</v>
      </c>
      <c r="BF6" s="20" t="s">
        <v>109</v>
      </c>
      <c r="BG6" s="20" t="s">
        <v>110</v>
      </c>
      <c r="BH6" s="20" t="s">
        <v>111</v>
      </c>
      <c r="BI6" s="20" t="s">
        <v>112</v>
      </c>
      <c r="BJ6" s="20" t="s">
        <v>113</v>
      </c>
      <c r="BK6" s="20" t="s">
        <v>114</v>
      </c>
      <c r="BL6" s="20" t="s">
        <v>115</v>
      </c>
      <c r="BM6" s="20" t="s">
        <v>116</v>
      </c>
      <c r="BN6" s="20" t="s">
        <v>117</v>
      </c>
      <c r="BO6" s="20" t="s">
        <v>118</v>
      </c>
      <c r="BP6" s="20" t="s">
        <v>119</v>
      </c>
      <c r="BQ6" s="20" t="s">
        <v>120</v>
      </c>
      <c r="BR6" s="20" t="s">
        <v>121</v>
      </c>
      <c r="BS6" s="20" t="s">
        <v>122</v>
      </c>
      <c r="BT6" s="20" t="s">
        <v>123</v>
      </c>
      <c r="BU6" s="20" t="s">
        <v>124</v>
      </c>
      <c r="BV6" s="20" t="s">
        <v>125</v>
      </c>
      <c r="BW6" s="20" t="s">
        <v>126</v>
      </c>
      <c r="BX6" s="20" t="s">
        <v>127</v>
      </c>
      <c r="BY6" s="20" t="s">
        <v>128</v>
      </c>
      <c r="BZ6" s="20" t="s">
        <v>129</v>
      </c>
      <c r="CA6" s="20" t="s">
        <v>130</v>
      </c>
      <c r="CB6" s="20" t="s">
        <v>131</v>
      </c>
      <c r="CC6" s="20" t="s">
        <v>132</v>
      </c>
      <c r="CD6" s="20" t="s">
        <v>133</v>
      </c>
      <c r="CE6" s="20" t="s">
        <v>134</v>
      </c>
      <c r="CF6" s="20" t="s">
        <v>135</v>
      </c>
      <c r="CG6" s="20" t="s">
        <v>136</v>
      </c>
      <c r="CH6" s="20" t="s">
        <v>137</v>
      </c>
      <c r="CI6" s="20" t="s">
        <v>138</v>
      </c>
      <c r="CJ6" s="20" t="s">
        <v>139</v>
      </c>
    </row>
    <row r="7" spans="1:88" ht="51.75" customHeight="1" x14ac:dyDescent="0.2">
      <c r="B7" s="69">
        <v>1</v>
      </c>
      <c r="C7" s="35" t="s">
        <v>140</v>
      </c>
      <c r="D7" s="36" t="s">
        <v>225</v>
      </c>
      <c r="E7" s="36" t="s">
        <v>46</v>
      </c>
      <c r="F7" s="36">
        <v>2</v>
      </c>
      <c r="G7" s="44"/>
      <c r="H7" s="98">
        <v>92.45290480489831</v>
      </c>
      <c r="I7" s="98">
        <v>92.441011431091738</v>
      </c>
      <c r="J7" s="98">
        <v>92.42911805728518</v>
      </c>
      <c r="K7" s="98">
        <v>92.417224683478622</v>
      </c>
      <c r="L7" s="98">
        <v>96.325331309672066</v>
      </c>
      <c r="M7" s="98">
        <v>95.691596498300868</v>
      </c>
      <c r="N7" s="98">
        <v>95.679232765078225</v>
      </c>
      <c r="O7" s="98">
        <v>95.666869031855583</v>
      </c>
      <c r="P7" s="98">
        <v>95.654505298632955</v>
      </c>
      <c r="Q7" s="98">
        <v>95.642141565410313</v>
      </c>
      <c r="R7" s="98">
        <v>95.629777832187685</v>
      </c>
      <c r="S7" s="98">
        <v>95.617414098965043</v>
      </c>
      <c r="T7" s="98">
        <v>95.6050503657424</v>
      </c>
      <c r="U7" s="98">
        <v>95.592686632519772</v>
      </c>
      <c r="V7" s="98">
        <v>95.58032289929713</v>
      </c>
      <c r="W7" s="98">
        <v>95.567959166074502</v>
      </c>
      <c r="X7" s="98">
        <v>95.55559543285186</v>
      </c>
      <c r="Y7" s="98">
        <v>95.543231699629231</v>
      </c>
      <c r="Z7" s="98">
        <v>95.530867966406589</v>
      </c>
      <c r="AA7" s="98">
        <v>95.518504233183947</v>
      </c>
      <c r="AB7" s="98">
        <v>95.506140499961319</v>
      </c>
      <c r="AC7" s="98">
        <v>95.493776766738662</v>
      </c>
      <c r="AD7" s="98">
        <v>95.481413033516034</v>
      </c>
      <c r="AE7" s="98">
        <v>95.469049300293392</v>
      </c>
      <c r="AF7" s="98">
        <v>95.45668556707075</v>
      </c>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40"/>
    </row>
    <row r="8" spans="1:88" ht="57.4" customHeight="1" x14ac:dyDescent="0.2">
      <c r="B8" s="69">
        <v>2</v>
      </c>
      <c r="C8" s="29" t="s">
        <v>151</v>
      </c>
      <c r="D8" s="30" t="s">
        <v>227</v>
      </c>
      <c r="E8" s="30" t="s">
        <v>46</v>
      </c>
      <c r="F8" s="30">
        <v>2</v>
      </c>
      <c r="G8" s="44"/>
      <c r="H8" s="98">
        <v>0.16</v>
      </c>
      <c r="I8" s="98">
        <v>0.16</v>
      </c>
      <c r="J8" s="98">
        <v>0.16</v>
      </c>
      <c r="K8" s="98">
        <v>0.16</v>
      </c>
      <c r="L8" s="98">
        <v>0.16</v>
      </c>
      <c r="M8" s="98">
        <v>0.16</v>
      </c>
      <c r="N8" s="98">
        <v>0.16</v>
      </c>
      <c r="O8" s="98">
        <v>0.16</v>
      </c>
      <c r="P8" s="98">
        <v>0.16</v>
      </c>
      <c r="Q8" s="98">
        <v>0.16</v>
      </c>
      <c r="R8" s="98">
        <v>0.16</v>
      </c>
      <c r="S8" s="98">
        <v>0.16</v>
      </c>
      <c r="T8" s="98">
        <v>0.16</v>
      </c>
      <c r="U8" s="98">
        <v>0.16</v>
      </c>
      <c r="V8" s="98">
        <v>0.16</v>
      </c>
      <c r="W8" s="98">
        <v>0.16</v>
      </c>
      <c r="X8" s="98">
        <v>0.16</v>
      </c>
      <c r="Y8" s="98">
        <v>0.16</v>
      </c>
      <c r="Z8" s="98">
        <v>0.16</v>
      </c>
      <c r="AA8" s="98">
        <v>0.16</v>
      </c>
      <c r="AB8" s="98">
        <v>0.16</v>
      </c>
      <c r="AC8" s="98">
        <v>0.16</v>
      </c>
      <c r="AD8" s="98">
        <v>0.16</v>
      </c>
      <c r="AE8" s="98">
        <v>0.16</v>
      </c>
      <c r="AF8" s="98">
        <v>0.16</v>
      </c>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43"/>
    </row>
    <row r="9" spans="1:88" ht="59.65" customHeight="1" x14ac:dyDescent="0.2">
      <c r="B9" s="69">
        <v>3</v>
      </c>
      <c r="C9" s="29" t="s">
        <v>154</v>
      </c>
      <c r="D9" s="30" t="s">
        <v>229</v>
      </c>
      <c r="E9" s="30" t="s">
        <v>46</v>
      </c>
      <c r="F9" s="30">
        <v>2</v>
      </c>
      <c r="G9" s="44"/>
      <c r="H9" s="99">
        <v>4.8</v>
      </c>
      <c r="I9" s="99">
        <v>4.8</v>
      </c>
      <c r="J9" s="99">
        <v>4.8</v>
      </c>
      <c r="K9" s="99">
        <v>4.8</v>
      </c>
      <c r="L9" s="99">
        <v>4.8</v>
      </c>
      <c r="M9" s="99">
        <v>4.8</v>
      </c>
      <c r="N9" s="99">
        <v>4.8</v>
      </c>
      <c r="O9" s="99">
        <v>4.8</v>
      </c>
      <c r="P9" s="99">
        <v>4.8</v>
      </c>
      <c r="Q9" s="99">
        <v>4.8</v>
      </c>
      <c r="R9" s="99">
        <v>4.8</v>
      </c>
      <c r="S9" s="99">
        <v>4.8</v>
      </c>
      <c r="T9" s="99">
        <v>4.8</v>
      </c>
      <c r="U9" s="99">
        <v>4.8</v>
      </c>
      <c r="V9" s="99">
        <v>4.8</v>
      </c>
      <c r="W9" s="99">
        <v>4.8</v>
      </c>
      <c r="X9" s="99">
        <v>4.8</v>
      </c>
      <c r="Y9" s="99">
        <v>4.8</v>
      </c>
      <c r="Z9" s="99">
        <v>4.8</v>
      </c>
      <c r="AA9" s="99">
        <v>4.8</v>
      </c>
      <c r="AB9" s="99">
        <v>4.8</v>
      </c>
      <c r="AC9" s="99">
        <v>4.8</v>
      </c>
      <c r="AD9" s="99">
        <v>4.8</v>
      </c>
      <c r="AE9" s="99">
        <v>4.8</v>
      </c>
      <c r="AF9" s="99">
        <v>4.8</v>
      </c>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row>
    <row r="10" spans="1:88" x14ac:dyDescent="0.2"/>
    <row r="11" spans="1:88" x14ac:dyDescent="0.2"/>
    <row r="12" spans="1:88" x14ac:dyDescent="0.2"/>
    <row r="13" spans="1:88" ht="15" x14ac:dyDescent="0.25">
      <c r="B13" s="53" t="s">
        <v>335</v>
      </c>
      <c r="C13" s="25"/>
    </row>
    <row r="14" spans="1:88" x14ac:dyDescent="0.2">
      <c r="B14" s="25"/>
      <c r="C14" s="25"/>
    </row>
    <row r="15" spans="1:88" x14ac:dyDescent="0.2">
      <c r="B15" s="54"/>
      <c r="C15" s="25" t="s">
        <v>336</v>
      </c>
    </row>
    <row r="16" spans="1:88" x14ac:dyDescent="0.2">
      <c r="B16" s="25"/>
      <c r="C16" s="25"/>
    </row>
    <row r="17" spans="2:9" x14ac:dyDescent="0.2">
      <c r="B17" s="55"/>
      <c r="C17" s="25" t="s">
        <v>337</v>
      </c>
    </row>
    <row r="18" spans="2:9" x14ac:dyDescent="0.2"/>
    <row r="19" spans="2:9" x14ac:dyDescent="0.2"/>
    <row r="20" spans="2:9" x14ac:dyDescent="0.2"/>
    <row r="21" spans="2:9" s="25" customFormat="1" ht="15" x14ac:dyDescent="0.25">
      <c r="B21" s="136" t="s">
        <v>342</v>
      </c>
      <c r="C21" s="137"/>
      <c r="D21" s="137"/>
      <c r="E21" s="137"/>
      <c r="F21" s="137"/>
      <c r="G21" s="137"/>
      <c r="H21" s="137"/>
      <c r="I21" s="138"/>
    </row>
    <row r="22" spans="2:9" x14ac:dyDescent="0.2"/>
    <row r="23" spans="2:9" s="6" customFormat="1" ht="13.5" x14ac:dyDescent="0.2">
      <c r="B23" s="57" t="s">
        <v>333</v>
      </c>
      <c r="C23" s="139" t="s">
        <v>331</v>
      </c>
      <c r="D23" s="139"/>
      <c r="E23" s="139"/>
      <c r="F23" s="139"/>
      <c r="G23" s="139"/>
      <c r="H23" s="139"/>
      <c r="I23" s="139"/>
    </row>
    <row r="24" spans="2:9" s="6" customFormat="1" ht="75.400000000000006" customHeight="1" x14ac:dyDescent="0.2">
      <c r="B24" s="58">
        <v>1</v>
      </c>
      <c r="C24" s="132" t="s">
        <v>226</v>
      </c>
      <c r="D24" s="119"/>
      <c r="E24" s="119"/>
      <c r="F24" s="119"/>
      <c r="G24" s="119"/>
      <c r="H24" s="119"/>
      <c r="I24" s="119"/>
    </row>
    <row r="25" spans="2:9" s="6" customFormat="1" ht="118.5" customHeight="1" x14ac:dyDescent="0.2">
      <c r="B25" s="58">
        <v>2</v>
      </c>
      <c r="C25" s="132" t="s">
        <v>228</v>
      </c>
      <c r="D25" s="119"/>
      <c r="E25" s="119"/>
      <c r="F25" s="119"/>
      <c r="G25" s="119"/>
      <c r="H25" s="119"/>
      <c r="I25" s="119"/>
    </row>
    <row r="26" spans="2:9" s="6" customFormat="1" ht="85.5" customHeight="1" x14ac:dyDescent="0.2">
      <c r="B26" s="58">
        <v>3</v>
      </c>
      <c r="C26" s="132" t="s">
        <v>230</v>
      </c>
      <c r="D26" s="119"/>
      <c r="E26" s="119"/>
      <c r="F26" s="119"/>
      <c r="G26" s="119"/>
      <c r="H26" s="119"/>
      <c r="I26" s="119"/>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F67"/>
  <sheetViews>
    <sheetView showGridLines="0" zoomScale="85" zoomScaleNormal="85" workbookViewId="0">
      <pane xSplit="6" ySplit="6" topLeftCell="AB15" activePane="bottomRight" state="frozen"/>
      <selection activeCell="E12" sqref="E12"/>
      <selection pane="topRight" activeCell="E12" sqref="E12"/>
      <selection pane="bottomLeft" activeCell="E12" sqref="E12"/>
      <selection pane="bottomRight" activeCell="AG27" sqref="AG27"/>
    </sheetView>
  </sheetViews>
  <sheetFormatPr defaultColWidth="0" defaultRowHeight="14.25" zeroHeight="1" x14ac:dyDescent="0.2"/>
  <cols>
    <col min="1" max="1" width="1.75" customWidth="1"/>
    <col min="2" max="2" width="4.125" customWidth="1"/>
    <col min="3" max="3" width="70.625" customWidth="1"/>
    <col min="4" max="4" width="16.625" customWidth="1"/>
    <col min="5" max="5" width="14.625" customWidth="1"/>
    <col min="6" max="6" width="5.625" customWidth="1"/>
    <col min="7" max="7" width="3.25" customWidth="1"/>
    <col min="8" max="109" width="8.75" customWidth="1"/>
    <col min="110" max="110" width="0" hidden="1" customWidth="1"/>
    <col min="111" max="16384" width="8.75" hidden="1"/>
  </cols>
  <sheetData>
    <row r="1" spans="2:88" ht="22.5" customHeight="1" x14ac:dyDescent="0.2">
      <c r="B1" s="118" t="s">
        <v>231</v>
      </c>
      <c r="C1" s="118"/>
      <c r="D1" s="118"/>
      <c r="E1" s="118"/>
      <c r="F1" s="118"/>
      <c r="G1" s="34"/>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row>
    <row r="2" spans="2:88" ht="15" thickBot="1" x14ac:dyDescent="0.25">
      <c r="C2" s="26"/>
      <c r="D2" s="26"/>
      <c r="E2" s="26"/>
      <c r="F2" s="26"/>
      <c r="G2" s="34"/>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row>
    <row r="3" spans="2:88" ht="17.25" thickBot="1" x14ac:dyDescent="0.25">
      <c r="B3" s="123" t="s">
        <v>2</v>
      </c>
      <c r="C3" s="124"/>
      <c r="D3" s="140" t="str">
        <f>'Cover sheet'!C5</f>
        <v>South Staffs Water</v>
      </c>
      <c r="E3" s="141"/>
      <c r="F3" s="142"/>
      <c r="G3" s="44"/>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row>
    <row r="4" spans="2:88" ht="17.25" thickBot="1" x14ac:dyDescent="0.25">
      <c r="B4" s="123" t="s">
        <v>329</v>
      </c>
      <c r="C4" s="124"/>
      <c r="D4" s="140" t="str">
        <f>'Cover sheet'!C6</f>
        <v>Cambridge</v>
      </c>
      <c r="E4" s="141"/>
      <c r="F4" s="142"/>
      <c r="G4" s="44"/>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row>
    <row r="5" spans="2:88" ht="16.5" thickBot="1" x14ac:dyDescent="0.35">
      <c r="C5" s="28"/>
      <c r="D5" s="28"/>
      <c r="E5" s="26"/>
      <c r="F5" s="26"/>
      <c r="G5" s="44"/>
      <c r="H5" s="144" t="s">
        <v>57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2:88" ht="15" thickBot="1" x14ac:dyDescent="0.25">
      <c r="B6" s="68" t="s">
        <v>333</v>
      </c>
      <c r="C6" s="19" t="s">
        <v>20</v>
      </c>
      <c r="D6" s="20" t="s">
        <v>21</v>
      </c>
      <c r="E6" s="20" t="s">
        <v>22</v>
      </c>
      <c r="F6" s="90" t="s">
        <v>332</v>
      </c>
      <c r="G6" s="44"/>
      <c r="H6" s="20" t="s">
        <v>59</v>
      </c>
      <c r="I6" s="20" t="s">
        <v>60</v>
      </c>
      <c r="J6" s="20" t="s">
        <v>61</v>
      </c>
      <c r="K6" s="20" t="s">
        <v>62</v>
      </c>
      <c r="L6" s="20" t="s">
        <v>63</v>
      </c>
      <c r="M6" s="20" t="s">
        <v>64</v>
      </c>
      <c r="N6" s="20" t="s">
        <v>65</v>
      </c>
      <c r="O6" s="20" t="s">
        <v>66</v>
      </c>
      <c r="P6" s="20" t="s">
        <v>67</v>
      </c>
      <c r="Q6" s="20" t="s">
        <v>68</v>
      </c>
      <c r="R6" s="20" t="s">
        <v>69</v>
      </c>
      <c r="S6" s="20" t="s">
        <v>70</v>
      </c>
      <c r="T6" s="20" t="s">
        <v>71</v>
      </c>
      <c r="U6" s="20" t="s">
        <v>72</v>
      </c>
      <c r="V6" s="20" t="s">
        <v>73</v>
      </c>
      <c r="W6" s="20" t="s">
        <v>74</v>
      </c>
      <c r="X6" s="20" t="s">
        <v>75</v>
      </c>
      <c r="Y6" s="20" t="s">
        <v>76</v>
      </c>
      <c r="Z6" s="20" t="s">
        <v>77</v>
      </c>
      <c r="AA6" s="20" t="s">
        <v>78</v>
      </c>
      <c r="AB6" s="20" t="s">
        <v>79</v>
      </c>
      <c r="AC6" s="20" t="s">
        <v>80</v>
      </c>
      <c r="AD6" s="20" t="s">
        <v>81</v>
      </c>
      <c r="AE6" s="20" t="s">
        <v>82</v>
      </c>
      <c r="AF6" s="20" t="s">
        <v>83</v>
      </c>
      <c r="AG6" s="20" t="s">
        <v>84</v>
      </c>
      <c r="AH6" s="20" t="s">
        <v>85</v>
      </c>
      <c r="AI6" s="20" t="s">
        <v>86</v>
      </c>
      <c r="AJ6" s="20" t="s">
        <v>87</v>
      </c>
      <c r="AK6" s="20" t="s">
        <v>88</v>
      </c>
      <c r="AL6" s="20" t="s">
        <v>89</v>
      </c>
      <c r="AM6" s="20" t="s">
        <v>90</v>
      </c>
      <c r="AN6" s="20" t="s">
        <v>91</v>
      </c>
      <c r="AO6" s="20" t="s">
        <v>92</v>
      </c>
      <c r="AP6" s="20" t="s">
        <v>93</v>
      </c>
      <c r="AQ6" s="20" t="s">
        <v>94</v>
      </c>
      <c r="AR6" s="20" t="s">
        <v>95</v>
      </c>
      <c r="AS6" s="20" t="s">
        <v>96</v>
      </c>
      <c r="AT6" s="20" t="s">
        <v>97</v>
      </c>
      <c r="AU6" s="20" t="s">
        <v>98</v>
      </c>
      <c r="AV6" s="20" t="s">
        <v>99</v>
      </c>
      <c r="AW6" s="20" t="s">
        <v>100</v>
      </c>
      <c r="AX6" s="20" t="s">
        <v>101</v>
      </c>
      <c r="AY6" s="20" t="s">
        <v>102</v>
      </c>
      <c r="AZ6" s="20" t="s">
        <v>103</v>
      </c>
      <c r="BA6" s="20" t="s">
        <v>104</v>
      </c>
      <c r="BB6" s="20" t="s">
        <v>105</v>
      </c>
      <c r="BC6" s="20" t="s">
        <v>106</v>
      </c>
      <c r="BD6" s="20" t="s">
        <v>107</v>
      </c>
      <c r="BE6" s="20" t="s">
        <v>108</v>
      </c>
      <c r="BF6" s="20" t="s">
        <v>109</v>
      </c>
      <c r="BG6" s="20" t="s">
        <v>110</v>
      </c>
      <c r="BH6" s="20" t="s">
        <v>111</v>
      </c>
      <c r="BI6" s="20" t="s">
        <v>112</v>
      </c>
      <c r="BJ6" s="20" t="s">
        <v>113</v>
      </c>
      <c r="BK6" s="20" t="s">
        <v>114</v>
      </c>
      <c r="BL6" s="20" t="s">
        <v>115</v>
      </c>
      <c r="BM6" s="20" t="s">
        <v>116</v>
      </c>
      <c r="BN6" s="20" t="s">
        <v>117</v>
      </c>
      <c r="BO6" s="20" t="s">
        <v>118</v>
      </c>
      <c r="BP6" s="20" t="s">
        <v>119</v>
      </c>
      <c r="BQ6" s="20" t="s">
        <v>120</v>
      </c>
      <c r="BR6" s="20" t="s">
        <v>121</v>
      </c>
      <c r="BS6" s="20" t="s">
        <v>122</v>
      </c>
      <c r="BT6" s="20" t="s">
        <v>123</v>
      </c>
      <c r="BU6" s="20" t="s">
        <v>124</v>
      </c>
      <c r="BV6" s="20" t="s">
        <v>125</v>
      </c>
      <c r="BW6" s="20" t="s">
        <v>126</v>
      </c>
      <c r="BX6" s="20" t="s">
        <v>127</v>
      </c>
      <c r="BY6" s="20" t="s">
        <v>128</v>
      </c>
      <c r="BZ6" s="20" t="s">
        <v>129</v>
      </c>
      <c r="CA6" s="20" t="s">
        <v>130</v>
      </c>
      <c r="CB6" s="20" t="s">
        <v>131</v>
      </c>
      <c r="CC6" s="20" t="s">
        <v>132</v>
      </c>
      <c r="CD6" s="20" t="s">
        <v>133</v>
      </c>
      <c r="CE6" s="20" t="s">
        <v>134</v>
      </c>
      <c r="CF6" s="20" t="s">
        <v>135</v>
      </c>
      <c r="CG6" s="20" t="s">
        <v>136</v>
      </c>
      <c r="CH6" s="20" t="s">
        <v>137</v>
      </c>
      <c r="CI6" s="20" t="s">
        <v>138</v>
      </c>
      <c r="CJ6" s="20" t="s">
        <v>139</v>
      </c>
    </row>
    <row r="7" spans="2:88" ht="51" x14ac:dyDescent="0.2">
      <c r="B7" s="69">
        <v>1</v>
      </c>
      <c r="C7" s="35" t="s">
        <v>158</v>
      </c>
      <c r="D7" s="36" t="s">
        <v>232</v>
      </c>
      <c r="E7" s="36" t="s">
        <v>46</v>
      </c>
      <c r="F7" s="36">
        <v>2</v>
      </c>
      <c r="H7" s="98">
        <v>20.367445478912977</v>
      </c>
      <c r="I7" s="98">
        <v>20.408089280002258</v>
      </c>
      <c r="J7" s="98">
        <v>20.444296238411997</v>
      </c>
      <c r="K7" s="98">
        <v>20.480311350065975</v>
      </c>
      <c r="L7" s="98">
        <v>20.514915069646804</v>
      </c>
      <c r="M7" s="98">
        <v>20.548694377024471</v>
      </c>
      <c r="N7" s="98">
        <v>20.581252043903735</v>
      </c>
      <c r="O7" s="98">
        <v>20.615357730834781</v>
      </c>
      <c r="P7" s="98">
        <v>20.648803711906506</v>
      </c>
      <c r="Q7" s="98">
        <v>20.67982196369136</v>
      </c>
      <c r="R7" s="98">
        <v>20.708288614026316</v>
      </c>
      <c r="S7" s="98">
        <v>20.736033409255409</v>
      </c>
      <c r="T7" s="98">
        <v>20.763371931063954</v>
      </c>
      <c r="U7" s="98">
        <v>20.787467446628547</v>
      </c>
      <c r="V7" s="98">
        <v>20.809926220034374</v>
      </c>
      <c r="W7" s="98">
        <v>20.831317322681471</v>
      </c>
      <c r="X7" s="98">
        <v>20.851079784142097</v>
      </c>
      <c r="Y7" s="98">
        <v>20.869558299349592</v>
      </c>
      <c r="Z7" s="98">
        <v>20.886241814835785</v>
      </c>
      <c r="AA7" s="98">
        <v>20.901144832597112</v>
      </c>
      <c r="AB7" s="98">
        <v>20.914373628606331</v>
      </c>
      <c r="AC7" s="98">
        <v>20.925925674636076</v>
      </c>
      <c r="AD7" s="98">
        <v>20.935769531657165</v>
      </c>
      <c r="AE7" s="98">
        <v>20.943842828191869</v>
      </c>
      <c r="AF7" s="98">
        <v>20.950183123289666</v>
      </c>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40"/>
    </row>
    <row r="8" spans="2:88" ht="51" x14ac:dyDescent="0.2">
      <c r="B8" s="69">
        <v>2</v>
      </c>
      <c r="C8" s="29" t="s">
        <v>161</v>
      </c>
      <c r="D8" s="30" t="s">
        <v>234</v>
      </c>
      <c r="E8" s="30" t="s">
        <v>46</v>
      </c>
      <c r="F8" s="30">
        <v>2</v>
      </c>
      <c r="H8" s="98">
        <v>0.6</v>
      </c>
      <c r="I8" s="98">
        <v>0.59199999999999997</v>
      </c>
      <c r="J8" s="98">
        <v>0.58399999999999996</v>
      </c>
      <c r="K8" s="98">
        <v>0.57600000000000007</v>
      </c>
      <c r="L8" s="98">
        <v>0.56799999999999995</v>
      </c>
      <c r="M8" s="98">
        <v>0.56000000000000005</v>
      </c>
      <c r="N8" s="98">
        <v>0.55200000000000005</v>
      </c>
      <c r="O8" s="98">
        <v>0.54400000000000004</v>
      </c>
      <c r="P8" s="98">
        <v>0.53600000000000003</v>
      </c>
      <c r="Q8" s="98">
        <v>0.52800000000000002</v>
      </c>
      <c r="R8" s="98">
        <v>0.52</v>
      </c>
      <c r="S8" s="98">
        <v>0.51200000000000001</v>
      </c>
      <c r="T8" s="98">
        <v>0.504</v>
      </c>
      <c r="U8" s="98">
        <v>0.49600000000000005</v>
      </c>
      <c r="V8" s="98">
        <v>0.48799999999999999</v>
      </c>
      <c r="W8" s="98">
        <v>0.47999999999999993</v>
      </c>
      <c r="X8" s="98">
        <v>0.47199999999999998</v>
      </c>
      <c r="Y8" s="98">
        <v>0.46400000000000002</v>
      </c>
      <c r="Z8" s="98">
        <v>0.45600000000000002</v>
      </c>
      <c r="AA8" s="98">
        <v>0.44800000000000001</v>
      </c>
      <c r="AB8" s="98">
        <v>0.44</v>
      </c>
      <c r="AC8" s="98">
        <v>0.432</v>
      </c>
      <c r="AD8" s="98">
        <v>0.42399999999999999</v>
      </c>
      <c r="AE8" s="98">
        <v>0.41599999999999998</v>
      </c>
      <c r="AF8" s="98">
        <v>0.40799999999999992</v>
      </c>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43"/>
    </row>
    <row r="9" spans="2:88" ht="51" x14ac:dyDescent="0.2">
      <c r="B9" s="69">
        <v>3</v>
      </c>
      <c r="C9" s="29" t="s">
        <v>164</v>
      </c>
      <c r="D9" s="30" t="s">
        <v>236</v>
      </c>
      <c r="E9" s="30" t="s">
        <v>46</v>
      </c>
      <c r="F9" s="30">
        <v>2</v>
      </c>
      <c r="H9" s="98">
        <v>29.614902370396457</v>
      </c>
      <c r="I9" s="98">
        <v>30.285388508223761</v>
      </c>
      <c r="J9" s="98">
        <v>30.84595800772831</v>
      </c>
      <c r="K9" s="98">
        <v>31.394134141724287</v>
      </c>
      <c r="L9" s="98">
        <v>31.936332489002758</v>
      </c>
      <c r="M9" s="98">
        <v>32.810589609057061</v>
      </c>
      <c r="N9" s="98">
        <v>33.629535587702179</v>
      </c>
      <c r="O9" s="98">
        <v>34.290865412781294</v>
      </c>
      <c r="P9" s="98">
        <v>34.949196506694264</v>
      </c>
      <c r="Q9" s="98">
        <v>35.607501544079632</v>
      </c>
      <c r="R9" s="98">
        <v>36.126944130579091</v>
      </c>
      <c r="S9" s="98">
        <v>36.610580661697171</v>
      </c>
      <c r="T9" s="98">
        <v>37.058755036651867</v>
      </c>
      <c r="U9" s="98">
        <v>37.474614113134272</v>
      </c>
      <c r="V9" s="98">
        <v>37.861257923625232</v>
      </c>
      <c r="W9" s="98">
        <v>38.243969056109229</v>
      </c>
      <c r="X9" s="98">
        <v>38.617307081427114</v>
      </c>
      <c r="Y9" s="98">
        <v>38.986989132035063</v>
      </c>
      <c r="Z9" s="98">
        <v>39.347598683923842</v>
      </c>
      <c r="AA9" s="98">
        <v>39.702046891704995</v>
      </c>
      <c r="AB9" s="98">
        <v>40.053198406647077</v>
      </c>
      <c r="AC9" s="98">
        <v>40.395676923294971</v>
      </c>
      <c r="AD9" s="98">
        <v>40.732345295413161</v>
      </c>
      <c r="AE9" s="98">
        <v>41.066147845445244</v>
      </c>
      <c r="AF9" s="98">
        <v>41.391625551955357</v>
      </c>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43"/>
    </row>
    <row r="10" spans="2:88" ht="51" x14ac:dyDescent="0.2">
      <c r="B10" s="69">
        <v>4</v>
      </c>
      <c r="C10" s="29" t="s">
        <v>238</v>
      </c>
      <c r="D10" s="30" t="s">
        <v>239</v>
      </c>
      <c r="E10" s="30" t="s">
        <v>46</v>
      </c>
      <c r="F10" s="30">
        <v>2</v>
      </c>
      <c r="H10" s="98">
        <v>16.331314475700456</v>
      </c>
      <c r="I10" s="98">
        <v>15.764629088500802</v>
      </c>
      <c r="J10" s="98">
        <v>15.221067797916245</v>
      </c>
      <c r="K10" s="98">
        <v>14.730197887029503</v>
      </c>
      <c r="L10" s="98">
        <v>14.258310253382845</v>
      </c>
      <c r="M10" s="98">
        <v>13.819744760490551</v>
      </c>
      <c r="N10" s="98">
        <v>13.388335137700677</v>
      </c>
      <c r="O10" s="98">
        <v>12.962969608883007</v>
      </c>
      <c r="P10" s="98">
        <v>12.544680157124674</v>
      </c>
      <c r="Q10" s="98">
        <v>12.133128548949562</v>
      </c>
      <c r="R10" s="98">
        <v>11.756172012972364</v>
      </c>
      <c r="S10" s="98">
        <v>11.41447929402301</v>
      </c>
      <c r="T10" s="98">
        <v>11.107659719330458</v>
      </c>
      <c r="U10" s="98">
        <v>10.835352708398631</v>
      </c>
      <c r="V10" s="98">
        <v>10.597208029982719</v>
      </c>
      <c r="W10" s="98">
        <v>10.365496825803064</v>
      </c>
      <c r="X10" s="98">
        <v>10.139946015029025</v>
      </c>
      <c r="Y10" s="98">
        <v>9.9203491980951739</v>
      </c>
      <c r="Z10" s="98">
        <v>9.7064616028794788</v>
      </c>
      <c r="AA10" s="98">
        <v>9.4980867103400115</v>
      </c>
      <c r="AB10" s="98">
        <v>9.2950355599572418</v>
      </c>
      <c r="AC10" s="98">
        <v>9.0970992064371803</v>
      </c>
      <c r="AD10" s="98">
        <v>8.904108254583198</v>
      </c>
      <c r="AE10" s="98">
        <v>8.7158992124199131</v>
      </c>
      <c r="AF10" s="98">
        <v>8.5322926961690104</v>
      </c>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43"/>
    </row>
    <row r="11" spans="2:88" ht="51" x14ac:dyDescent="0.2">
      <c r="B11" s="69">
        <v>5</v>
      </c>
      <c r="C11" s="29" t="s">
        <v>170</v>
      </c>
      <c r="D11" s="30" t="s">
        <v>241</v>
      </c>
      <c r="E11" s="30" t="s">
        <v>172</v>
      </c>
      <c r="F11" s="30">
        <v>1</v>
      </c>
      <c r="H11" s="101">
        <v>124.3</v>
      </c>
      <c r="I11" s="101">
        <v>123</v>
      </c>
      <c r="J11" s="101">
        <v>121.8</v>
      </c>
      <c r="K11" s="101">
        <v>120.5</v>
      </c>
      <c r="L11" s="101">
        <v>119.3</v>
      </c>
      <c r="M11" s="101">
        <v>119.6</v>
      </c>
      <c r="N11" s="101">
        <v>119.8</v>
      </c>
      <c r="O11" s="101">
        <v>120.1</v>
      </c>
      <c r="P11" s="101">
        <v>120.4</v>
      </c>
      <c r="Q11" s="101">
        <v>120.7</v>
      </c>
      <c r="R11" s="101">
        <v>120.6</v>
      </c>
      <c r="S11" s="101">
        <v>120.5</v>
      </c>
      <c r="T11" s="101">
        <v>120.5</v>
      </c>
      <c r="U11" s="101">
        <v>120.4</v>
      </c>
      <c r="V11" s="101">
        <v>120.4</v>
      </c>
      <c r="W11" s="101">
        <v>120.4</v>
      </c>
      <c r="X11" s="101">
        <v>120.4</v>
      </c>
      <c r="Y11" s="101">
        <v>120.3</v>
      </c>
      <c r="Z11" s="101">
        <v>120.3</v>
      </c>
      <c r="AA11" s="101">
        <v>120.2</v>
      </c>
      <c r="AB11" s="101">
        <v>120.2</v>
      </c>
      <c r="AC11" s="101">
        <v>120.1</v>
      </c>
      <c r="AD11" s="101">
        <v>119.9</v>
      </c>
      <c r="AE11" s="101">
        <v>119.7</v>
      </c>
      <c r="AF11" s="101">
        <v>119.5</v>
      </c>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43"/>
    </row>
    <row r="12" spans="2:88" ht="51" x14ac:dyDescent="0.2">
      <c r="B12" s="69">
        <v>6</v>
      </c>
      <c r="C12" s="29" t="s">
        <v>174</v>
      </c>
      <c r="D12" s="30" t="s">
        <v>243</v>
      </c>
      <c r="E12" s="30" t="s">
        <v>172</v>
      </c>
      <c r="F12" s="30">
        <v>1</v>
      </c>
      <c r="H12" s="101">
        <v>173.5</v>
      </c>
      <c r="I12" s="101">
        <v>172.9</v>
      </c>
      <c r="J12" s="101">
        <v>172.5</v>
      </c>
      <c r="K12" s="101">
        <v>172.3</v>
      </c>
      <c r="L12" s="101">
        <v>172.3</v>
      </c>
      <c r="M12" s="101">
        <v>173</v>
      </c>
      <c r="N12" s="101">
        <v>173.7</v>
      </c>
      <c r="O12" s="101">
        <v>174.4</v>
      </c>
      <c r="P12" s="101">
        <v>175.2</v>
      </c>
      <c r="Q12" s="101">
        <v>176</v>
      </c>
      <c r="R12" s="101">
        <v>176.8</v>
      </c>
      <c r="S12" s="101">
        <v>177.3</v>
      </c>
      <c r="T12" s="101">
        <v>177.8</v>
      </c>
      <c r="U12" s="101">
        <v>178</v>
      </c>
      <c r="V12" s="101">
        <v>178</v>
      </c>
      <c r="W12" s="101">
        <v>178</v>
      </c>
      <c r="X12" s="101">
        <v>178.1</v>
      </c>
      <c r="Y12" s="101">
        <v>178.1</v>
      </c>
      <c r="Z12" s="101">
        <v>178.2</v>
      </c>
      <c r="AA12" s="101">
        <v>178.3</v>
      </c>
      <c r="AB12" s="101">
        <v>178.4</v>
      </c>
      <c r="AC12" s="101">
        <v>178.6</v>
      </c>
      <c r="AD12" s="101">
        <v>178.7</v>
      </c>
      <c r="AE12" s="101">
        <v>178.9</v>
      </c>
      <c r="AF12" s="101">
        <v>179.2</v>
      </c>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43"/>
    </row>
    <row r="13" spans="2:88" ht="51" x14ac:dyDescent="0.2">
      <c r="B13" s="69">
        <v>7</v>
      </c>
      <c r="C13" s="29" t="s">
        <v>177</v>
      </c>
      <c r="D13" s="30" t="s">
        <v>245</v>
      </c>
      <c r="E13" s="30" t="s">
        <v>172</v>
      </c>
      <c r="F13" s="30">
        <v>1</v>
      </c>
      <c r="H13" s="101">
        <v>138.2581109332462</v>
      </c>
      <c r="I13" s="101">
        <v>136.48257223704746</v>
      </c>
      <c r="J13" s="101">
        <v>134.8720702296697</v>
      </c>
      <c r="K13" s="101">
        <v>133.32624524283611</v>
      </c>
      <c r="L13" s="101">
        <v>131.85677750516871</v>
      </c>
      <c r="M13" s="101">
        <v>131.63324578870819</v>
      </c>
      <c r="N13" s="101">
        <v>131.44108271647437</v>
      </c>
      <c r="O13" s="101">
        <v>131.33983640946306</v>
      </c>
      <c r="P13" s="101">
        <v>131.23848256994035</v>
      </c>
      <c r="Q13" s="101">
        <v>131.16498505200448</v>
      </c>
      <c r="R13" s="101">
        <v>130.8059673919492</v>
      </c>
      <c r="S13" s="101">
        <v>130.46429858913081</v>
      </c>
      <c r="T13" s="101">
        <v>130.15608324372232</v>
      </c>
      <c r="U13" s="101">
        <v>129.85435408413409</v>
      </c>
      <c r="V13" s="101">
        <v>129.57483111770179</v>
      </c>
      <c r="W13" s="101">
        <v>129.31935655791455</v>
      </c>
      <c r="X13" s="101">
        <v>129.05724599555876</v>
      </c>
      <c r="Y13" s="101">
        <v>128.8028330473586</v>
      </c>
      <c r="Z13" s="101">
        <v>128.54549197571527</v>
      </c>
      <c r="AA13" s="101">
        <v>128.29337904338206</v>
      </c>
      <c r="AB13" s="101">
        <v>128.03690561958626</v>
      </c>
      <c r="AC13" s="101">
        <v>127.74715621605979</v>
      </c>
      <c r="AD13" s="101">
        <v>127.43698488161915</v>
      </c>
      <c r="AE13" s="101">
        <v>127.11032615989443</v>
      </c>
      <c r="AF13" s="101">
        <v>126.74868986678177</v>
      </c>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43"/>
    </row>
    <row r="14" spans="2:88" ht="51" x14ac:dyDescent="0.2">
      <c r="B14" s="69">
        <v>8</v>
      </c>
      <c r="C14" s="29" t="s">
        <v>180</v>
      </c>
      <c r="D14" s="30" t="s">
        <v>247</v>
      </c>
      <c r="E14" s="30" t="s">
        <v>46</v>
      </c>
      <c r="F14" s="30">
        <v>2</v>
      </c>
      <c r="H14" s="98">
        <v>13.100000000000001</v>
      </c>
      <c r="I14" s="98">
        <v>12.699999999999998</v>
      </c>
      <c r="J14" s="98">
        <v>12.299999999999999</v>
      </c>
      <c r="K14" s="98">
        <v>11.9</v>
      </c>
      <c r="L14" s="98">
        <v>11.5</v>
      </c>
      <c r="M14" s="98">
        <v>11.325000000000001</v>
      </c>
      <c r="N14" s="98">
        <v>11.150000000000002</v>
      </c>
      <c r="O14" s="98">
        <v>10.975000000000001</v>
      </c>
      <c r="P14" s="98">
        <v>10.8</v>
      </c>
      <c r="Q14" s="98">
        <v>10.625000000000004</v>
      </c>
      <c r="R14" s="98">
        <v>10.449999999999998</v>
      </c>
      <c r="S14" s="98">
        <v>10.275</v>
      </c>
      <c r="T14" s="98">
        <v>10.100000000000001</v>
      </c>
      <c r="U14" s="98">
        <v>9.9249999999999989</v>
      </c>
      <c r="V14" s="98">
        <v>9.75</v>
      </c>
      <c r="W14" s="98">
        <v>9.5750000000000028</v>
      </c>
      <c r="X14" s="98">
        <v>9.3999999999999986</v>
      </c>
      <c r="Y14" s="98">
        <v>9.2249999999999996</v>
      </c>
      <c r="Z14" s="98">
        <v>9.0500000000000007</v>
      </c>
      <c r="AA14" s="98">
        <v>8.875</v>
      </c>
      <c r="AB14" s="98">
        <v>8.7000000000000028</v>
      </c>
      <c r="AC14" s="98">
        <v>8.5249999999999986</v>
      </c>
      <c r="AD14" s="98">
        <v>8.35</v>
      </c>
      <c r="AE14" s="98">
        <v>8.1750000000000007</v>
      </c>
      <c r="AF14" s="98">
        <v>8.0012311331906414</v>
      </c>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43"/>
    </row>
    <row r="15" spans="2:88" ht="51" x14ac:dyDescent="0.2">
      <c r="B15" s="69">
        <v>9</v>
      </c>
      <c r="C15" s="29" t="s">
        <v>183</v>
      </c>
      <c r="D15" s="30" t="s">
        <v>249</v>
      </c>
      <c r="E15" s="30" t="s">
        <v>185</v>
      </c>
      <c r="F15" s="30">
        <v>2</v>
      </c>
      <c r="H15" s="98">
        <v>86.730944546759503</v>
      </c>
      <c r="I15" s="98">
        <v>82.663757254414335</v>
      </c>
      <c r="J15" s="98">
        <v>78.940906454933938</v>
      </c>
      <c r="K15" s="98">
        <v>75.324527962965121</v>
      </c>
      <c r="L15" s="98">
        <v>71.801680672209429</v>
      </c>
      <c r="M15" s="98">
        <v>69.759407211056057</v>
      </c>
      <c r="N15" s="98">
        <v>67.860232089742794</v>
      </c>
      <c r="O15" s="98">
        <v>66.24782364588259</v>
      </c>
      <c r="P15" s="98">
        <v>64.665497090732202</v>
      </c>
      <c r="Q15" s="98">
        <v>63.108499482411418</v>
      </c>
      <c r="R15" s="98">
        <v>61.572236541074176</v>
      </c>
      <c r="S15" s="98">
        <v>60.067686411165667</v>
      </c>
      <c r="T15" s="98">
        <v>58.594130622928759</v>
      </c>
      <c r="U15" s="98">
        <v>57.146180932168804</v>
      </c>
      <c r="V15" s="98">
        <v>55.719831575119187</v>
      </c>
      <c r="W15" s="98">
        <v>54.311521939057812</v>
      </c>
      <c r="X15" s="98">
        <v>52.927048648747139</v>
      </c>
      <c r="Y15" s="98">
        <v>51.559893667870988</v>
      </c>
      <c r="Z15" s="98">
        <v>50.21547741313001</v>
      </c>
      <c r="AA15" s="98">
        <v>48.890393779393605</v>
      </c>
      <c r="AB15" s="98">
        <v>47.581626286677746</v>
      </c>
      <c r="AC15" s="98">
        <v>46.294065925203611</v>
      </c>
      <c r="AD15" s="98">
        <v>45.024628688130193</v>
      </c>
      <c r="AE15" s="98">
        <v>43.770590919283897</v>
      </c>
      <c r="AF15" s="98">
        <v>42.54289846615081</v>
      </c>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43"/>
    </row>
    <row r="16" spans="2:88" ht="51" x14ac:dyDescent="0.2">
      <c r="B16" s="69">
        <v>10</v>
      </c>
      <c r="C16" s="29" t="s">
        <v>187</v>
      </c>
      <c r="D16" s="30" t="s">
        <v>251</v>
      </c>
      <c r="E16" s="30" t="s">
        <v>189</v>
      </c>
      <c r="F16" s="30">
        <v>2</v>
      </c>
      <c r="H16" s="98">
        <v>103.5514490004649</v>
      </c>
      <c r="I16" s="98">
        <v>107.27863007281088</v>
      </c>
      <c r="J16" s="98">
        <v>110.60275678110011</v>
      </c>
      <c r="K16" s="98">
        <v>113.96298476237419</v>
      </c>
      <c r="L16" s="98">
        <v>117.3127995578986</v>
      </c>
      <c r="M16" s="98">
        <v>120.51191675996459</v>
      </c>
      <c r="N16" s="98">
        <v>123.49068343241332</v>
      </c>
      <c r="O16" s="98">
        <v>125.8900244687802</v>
      </c>
      <c r="P16" s="98">
        <v>128.26080333185138</v>
      </c>
      <c r="Q16" s="98">
        <v>130.61382775044962</v>
      </c>
      <c r="R16" s="98">
        <v>132.85985472458543</v>
      </c>
      <c r="S16" s="98">
        <v>134.96959494263697</v>
      </c>
      <c r="T16" s="98">
        <v>136.94371669587437</v>
      </c>
      <c r="U16" s="98">
        <v>138.79284936101251</v>
      </c>
      <c r="V16" s="98">
        <v>140.52758650971705</v>
      </c>
      <c r="W16" s="98">
        <v>142.25848869447125</v>
      </c>
      <c r="X16" s="98">
        <v>143.96608595245772</v>
      </c>
      <c r="Y16" s="98">
        <v>145.67088006275259</v>
      </c>
      <c r="Z16" s="98">
        <v>147.35334658688757</v>
      </c>
      <c r="AA16" s="98">
        <v>149.02393671848859</v>
      </c>
      <c r="AB16" s="98">
        <v>150.69307896407665</v>
      </c>
      <c r="AC16" s="98">
        <v>152.34118067408079</v>
      </c>
      <c r="AD16" s="98">
        <v>153.97862944055873</v>
      </c>
      <c r="AE16" s="98">
        <v>155.61579437596089</v>
      </c>
      <c r="AF16" s="98">
        <v>157.23302728543996</v>
      </c>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43"/>
    </row>
    <row r="17" spans="2:88" ht="51" x14ac:dyDescent="0.2">
      <c r="B17" s="69">
        <v>11</v>
      </c>
      <c r="C17" s="29" t="s">
        <v>204</v>
      </c>
      <c r="D17" s="30" t="s">
        <v>253</v>
      </c>
      <c r="E17" s="30" t="s">
        <v>206</v>
      </c>
      <c r="F17" s="30">
        <v>0</v>
      </c>
      <c r="H17" s="100">
        <v>0.74202237859784381</v>
      </c>
      <c r="I17" s="100">
        <v>0.75562698592556943</v>
      </c>
      <c r="J17" s="100">
        <v>0.76800536605098246</v>
      </c>
      <c r="K17" s="100">
        <v>0.78033856304221483</v>
      </c>
      <c r="L17" s="100">
        <v>0.79220977126272829</v>
      </c>
      <c r="M17" s="100">
        <v>0.80275451969361522</v>
      </c>
      <c r="N17" s="100">
        <v>0.81263651962920791</v>
      </c>
      <c r="O17" s="100">
        <v>0.82150587282146792</v>
      </c>
      <c r="P17" s="100">
        <v>0.83009716549320378</v>
      </c>
      <c r="Q17" s="100">
        <v>0.83843441036858724</v>
      </c>
      <c r="R17" s="100">
        <v>0.84590167464383981</v>
      </c>
      <c r="S17" s="100">
        <v>0.85249518353389586</v>
      </c>
      <c r="T17" s="100">
        <v>0.85824230364103449</v>
      </c>
      <c r="U17" s="100">
        <v>0.86317718657536413</v>
      </c>
      <c r="V17" s="100">
        <v>0.86733109811395326</v>
      </c>
      <c r="W17" s="100">
        <v>0.87134555100954436</v>
      </c>
      <c r="X17" s="100">
        <v>0.87521101780901145</v>
      </c>
      <c r="Y17" s="100">
        <v>0.87894915353461656</v>
      </c>
      <c r="Z17" s="100">
        <v>0.88255090401398861</v>
      </c>
      <c r="AA17" s="100">
        <v>0.8860293634009061</v>
      </c>
      <c r="AB17" s="100">
        <v>0.88939627442161018</v>
      </c>
      <c r="AC17" s="100">
        <v>0.89264328339523402</v>
      </c>
      <c r="AD17" s="100">
        <v>0.89578184940956751</v>
      </c>
      <c r="AE17" s="100">
        <v>0.89882226020435696</v>
      </c>
      <c r="AF17" s="100">
        <v>0.90175683651600402</v>
      </c>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row>
    <row r="18" spans="2:88" x14ac:dyDescent="0.2">
      <c r="C18" s="71"/>
      <c r="D18" s="72"/>
      <c r="E18" s="72"/>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row>
    <row r="19" spans="2:88" x14ac:dyDescent="0.2"/>
    <row r="20" spans="2:88" x14ac:dyDescent="0.2"/>
    <row r="21" spans="2:88" ht="15" x14ac:dyDescent="0.25">
      <c r="B21" s="53" t="s">
        <v>335</v>
      </c>
      <c r="C21" s="25"/>
    </row>
    <row r="22" spans="2:88" x14ac:dyDescent="0.2">
      <c r="B22" s="25"/>
      <c r="C22" s="25"/>
    </row>
    <row r="23" spans="2:88" x14ac:dyDescent="0.2">
      <c r="B23" s="54"/>
      <c r="C23" s="25" t="s">
        <v>336</v>
      </c>
    </row>
    <row r="24" spans="2:88" x14ac:dyDescent="0.2">
      <c r="B24" s="25"/>
      <c r="C24" s="25"/>
    </row>
    <row r="25" spans="2:88" x14ac:dyDescent="0.2">
      <c r="B25" s="55"/>
      <c r="C25" s="25" t="s">
        <v>337</v>
      </c>
    </row>
    <row r="26" spans="2:88" x14ac:dyDescent="0.2"/>
    <row r="27" spans="2:88" x14ac:dyDescent="0.2"/>
    <row r="28" spans="2:88" x14ac:dyDescent="0.2"/>
    <row r="29" spans="2:88" s="25" customFormat="1" ht="15" x14ac:dyDescent="0.25">
      <c r="B29" s="136" t="s">
        <v>343</v>
      </c>
      <c r="C29" s="137"/>
      <c r="D29" s="137"/>
      <c r="E29" s="137"/>
      <c r="F29" s="137"/>
      <c r="G29" s="137"/>
      <c r="H29" s="137"/>
      <c r="I29" s="138"/>
    </row>
    <row r="30" spans="2:88" x14ac:dyDescent="0.2"/>
    <row r="31" spans="2:88" s="6" customFormat="1" ht="13.5" x14ac:dyDescent="0.2">
      <c r="B31" s="57" t="s">
        <v>333</v>
      </c>
      <c r="C31" s="139" t="s">
        <v>331</v>
      </c>
      <c r="D31" s="139"/>
      <c r="E31" s="139"/>
      <c r="F31" s="139"/>
      <c r="G31" s="139"/>
      <c r="H31" s="139"/>
      <c r="I31" s="139"/>
    </row>
    <row r="32" spans="2:88" s="6" customFormat="1" ht="59.65" customHeight="1" x14ac:dyDescent="0.2">
      <c r="B32" s="58">
        <v>1</v>
      </c>
      <c r="C32" s="132" t="s">
        <v>233</v>
      </c>
      <c r="D32" s="119"/>
      <c r="E32" s="119"/>
      <c r="F32" s="119"/>
      <c r="G32" s="119"/>
      <c r="H32" s="119"/>
      <c r="I32" s="119"/>
    </row>
    <row r="33" spans="2:9" s="6" customFormat="1" ht="54" customHeight="1" x14ac:dyDescent="0.2">
      <c r="B33" s="58">
        <v>2</v>
      </c>
      <c r="C33" s="132" t="s">
        <v>235</v>
      </c>
      <c r="D33" s="119"/>
      <c r="E33" s="119"/>
      <c r="F33" s="119"/>
      <c r="G33" s="119"/>
      <c r="H33" s="119"/>
      <c r="I33" s="119"/>
    </row>
    <row r="34" spans="2:9" s="6" customFormat="1" ht="58.15" customHeight="1" x14ac:dyDescent="0.2">
      <c r="B34" s="58">
        <v>3</v>
      </c>
      <c r="C34" s="132" t="s">
        <v>237</v>
      </c>
      <c r="D34" s="119"/>
      <c r="E34" s="119"/>
      <c r="F34" s="119"/>
      <c r="G34" s="119"/>
      <c r="H34" s="119"/>
      <c r="I34" s="119"/>
    </row>
    <row r="35" spans="2:9" s="6" customFormat="1" ht="61.15" customHeight="1" x14ac:dyDescent="0.2">
      <c r="B35" s="58">
        <v>4</v>
      </c>
      <c r="C35" s="132" t="s">
        <v>240</v>
      </c>
      <c r="D35" s="119"/>
      <c r="E35" s="119"/>
      <c r="F35" s="119"/>
      <c r="G35" s="119"/>
      <c r="H35" s="119"/>
      <c r="I35" s="119"/>
    </row>
    <row r="36" spans="2:9" s="6" customFormat="1" ht="58.5" customHeight="1" x14ac:dyDescent="0.2">
      <c r="B36" s="58">
        <v>5</v>
      </c>
      <c r="C36" s="132" t="s">
        <v>242</v>
      </c>
      <c r="D36" s="119"/>
      <c r="E36" s="119"/>
      <c r="F36" s="119"/>
      <c r="G36" s="119"/>
      <c r="H36" s="119"/>
      <c r="I36" s="119"/>
    </row>
    <row r="37" spans="2:9" s="6" customFormat="1" ht="75.400000000000006" customHeight="1" x14ac:dyDescent="0.2">
      <c r="B37" s="58">
        <v>6</v>
      </c>
      <c r="C37" s="132" t="s">
        <v>244</v>
      </c>
      <c r="D37" s="119"/>
      <c r="E37" s="119"/>
      <c r="F37" s="119"/>
      <c r="G37" s="119"/>
      <c r="H37" s="119"/>
      <c r="I37" s="119"/>
    </row>
    <row r="38" spans="2:9" s="6" customFormat="1" ht="61.5" customHeight="1" x14ac:dyDescent="0.2">
      <c r="B38" s="58">
        <v>7</v>
      </c>
      <c r="C38" s="132" t="s">
        <v>246</v>
      </c>
      <c r="D38" s="119"/>
      <c r="E38" s="119"/>
      <c r="F38" s="119"/>
      <c r="G38" s="119"/>
      <c r="H38" s="119"/>
      <c r="I38" s="119"/>
    </row>
    <row r="39" spans="2:9" s="6" customFormat="1" ht="75.400000000000006" customHeight="1" x14ac:dyDescent="0.2">
      <c r="B39" s="58">
        <v>8</v>
      </c>
      <c r="C39" s="132" t="s">
        <v>248</v>
      </c>
      <c r="D39" s="119"/>
      <c r="E39" s="119"/>
      <c r="F39" s="119"/>
      <c r="G39" s="119"/>
      <c r="H39" s="119"/>
      <c r="I39" s="119"/>
    </row>
    <row r="40" spans="2:9" s="6" customFormat="1" ht="66" customHeight="1" x14ac:dyDescent="0.2">
      <c r="B40" s="58">
        <v>9</v>
      </c>
      <c r="C40" s="132" t="s">
        <v>250</v>
      </c>
      <c r="D40" s="119"/>
      <c r="E40" s="119"/>
      <c r="F40" s="119"/>
      <c r="G40" s="119"/>
      <c r="H40" s="119"/>
      <c r="I40" s="119"/>
    </row>
    <row r="41" spans="2:9" s="6" customFormat="1" ht="54.4" customHeight="1" x14ac:dyDescent="0.2">
      <c r="B41" s="58">
        <v>10</v>
      </c>
      <c r="C41" s="132" t="s">
        <v>252</v>
      </c>
      <c r="D41" s="119"/>
      <c r="E41" s="119"/>
      <c r="F41" s="119"/>
      <c r="G41" s="119"/>
      <c r="H41" s="119"/>
      <c r="I41" s="119"/>
    </row>
    <row r="42" spans="2:9" s="6" customFormat="1" ht="57.4" customHeight="1" x14ac:dyDescent="0.2">
      <c r="B42" s="58">
        <v>11</v>
      </c>
      <c r="C42" s="132" t="s">
        <v>254</v>
      </c>
      <c r="D42" s="119"/>
      <c r="E42" s="119"/>
      <c r="F42" s="119"/>
      <c r="G42" s="119"/>
      <c r="H42" s="119"/>
      <c r="I42" s="119"/>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7362"/>
  </sheetPr>
  <dimension ref="A1:DE55"/>
  <sheetViews>
    <sheetView showGridLines="0" zoomScaleNormal="100" workbookViewId="0">
      <pane xSplit="6" ySplit="6" topLeftCell="AE7" activePane="bottomRight" state="frozen"/>
      <selection activeCell="E12" sqref="E12"/>
      <selection pane="topRight" activeCell="E12" sqref="E12"/>
      <selection pane="bottomLeft" activeCell="E12" sqref="E12"/>
      <selection pane="bottomRight" activeCell="AI10" sqref="AI10"/>
    </sheetView>
  </sheetViews>
  <sheetFormatPr defaultColWidth="0" defaultRowHeight="14.25" zeroHeight="1" x14ac:dyDescent="0.2"/>
  <cols>
    <col min="1" max="1" width="3" customWidth="1"/>
    <col min="2" max="2" width="4.125" customWidth="1"/>
    <col min="3" max="3" width="70.625" customWidth="1"/>
    <col min="4" max="4" width="16.625" customWidth="1"/>
    <col min="5" max="5" width="14.625" customWidth="1"/>
    <col min="6" max="6" width="5.625" customWidth="1"/>
    <col min="7" max="7" width="2.75" customWidth="1"/>
    <col min="8" max="109" width="8.75" customWidth="1"/>
    <col min="110" max="16384" width="8.75" hidden="1"/>
  </cols>
  <sheetData>
    <row r="1" spans="1:88" ht="22.5" customHeight="1" x14ac:dyDescent="0.2">
      <c r="A1" s="25"/>
      <c r="B1" s="118" t="s">
        <v>255</v>
      </c>
      <c r="C1" s="118"/>
      <c r="D1" s="118"/>
      <c r="E1" s="118"/>
      <c r="F1" s="118"/>
      <c r="G1" s="34"/>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row>
    <row r="2" spans="1:88" ht="15" thickBot="1" x14ac:dyDescent="0.25">
      <c r="A2" s="26"/>
      <c r="B2" s="26"/>
      <c r="C2" s="26"/>
      <c r="D2" s="26"/>
      <c r="E2" s="26"/>
      <c r="F2" s="26"/>
      <c r="G2" s="34"/>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row>
    <row r="3" spans="1:88" ht="17.25" thickBot="1" x14ac:dyDescent="0.25">
      <c r="A3" s="26"/>
      <c r="B3" s="123" t="s">
        <v>2</v>
      </c>
      <c r="C3" s="124"/>
      <c r="D3" s="140" t="str">
        <f>'Cover sheet'!C5</f>
        <v>South Staffs Water</v>
      </c>
      <c r="E3" s="141"/>
      <c r="F3" s="142"/>
      <c r="G3" s="44"/>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row>
    <row r="4" spans="1:88" ht="17.25" thickBot="1" x14ac:dyDescent="0.25">
      <c r="A4" s="26"/>
      <c r="B4" s="123" t="s">
        <v>329</v>
      </c>
      <c r="C4" s="124"/>
      <c r="D4" s="140" t="str">
        <f>'Cover sheet'!C6</f>
        <v>Cambridge</v>
      </c>
      <c r="E4" s="141"/>
      <c r="F4" s="142"/>
      <c r="G4" s="44"/>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row>
    <row r="5" spans="1:88" ht="16.5" thickBot="1" x14ac:dyDescent="0.35">
      <c r="A5" s="26"/>
      <c r="B5" s="26"/>
      <c r="C5" s="28"/>
      <c r="D5" s="28"/>
      <c r="E5" s="26"/>
      <c r="F5" s="26"/>
      <c r="G5" s="44"/>
      <c r="H5" s="144" t="s">
        <v>57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58</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5" thickBot="1" x14ac:dyDescent="0.25">
      <c r="A6" s="25"/>
      <c r="B6" s="68" t="s">
        <v>333</v>
      </c>
      <c r="C6" s="19" t="s">
        <v>20</v>
      </c>
      <c r="D6" s="20" t="s">
        <v>21</v>
      </c>
      <c r="E6" s="20" t="s">
        <v>22</v>
      </c>
      <c r="F6" s="90" t="s">
        <v>332</v>
      </c>
      <c r="G6" s="44"/>
      <c r="H6" s="20" t="s">
        <v>59</v>
      </c>
      <c r="I6" s="20" t="s">
        <v>60</v>
      </c>
      <c r="J6" s="20" t="s">
        <v>61</v>
      </c>
      <c r="K6" s="20" t="s">
        <v>62</v>
      </c>
      <c r="L6" s="20" t="s">
        <v>63</v>
      </c>
      <c r="M6" s="20" t="s">
        <v>64</v>
      </c>
      <c r="N6" s="20" t="s">
        <v>65</v>
      </c>
      <c r="O6" s="20" t="s">
        <v>66</v>
      </c>
      <c r="P6" s="20" t="s">
        <v>67</v>
      </c>
      <c r="Q6" s="20" t="s">
        <v>68</v>
      </c>
      <c r="R6" s="20" t="s">
        <v>69</v>
      </c>
      <c r="S6" s="20" t="s">
        <v>70</v>
      </c>
      <c r="T6" s="20" t="s">
        <v>71</v>
      </c>
      <c r="U6" s="20" t="s">
        <v>72</v>
      </c>
      <c r="V6" s="20" t="s">
        <v>73</v>
      </c>
      <c r="W6" s="20" t="s">
        <v>74</v>
      </c>
      <c r="X6" s="20" t="s">
        <v>75</v>
      </c>
      <c r="Y6" s="20" t="s">
        <v>76</v>
      </c>
      <c r="Z6" s="20" t="s">
        <v>77</v>
      </c>
      <c r="AA6" s="20" t="s">
        <v>78</v>
      </c>
      <c r="AB6" s="20" t="s">
        <v>79</v>
      </c>
      <c r="AC6" s="20" t="s">
        <v>80</v>
      </c>
      <c r="AD6" s="20" t="s">
        <v>81</v>
      </c>
      <c r="AE6" s="20" t="s">
        <v>82</v>
      </c>
      <c r="AF6" s="20" t="s">
        <v>83</v>
      </c>
      <c r="AG6" s="20" t="s">
        <v>84</v>
      </c>
      <c r="AH6" s="20" t="s">
        <v>85</v>
      </c>
      <c r="AI6" s="20" t="s">
        <v>86</v>
      </c>
      <c r="AJ6" s="20" t="s">
        <v>87</v>
      </c>
      <c r="AK6" s="20" t="s">
        <v>88</v>
      </c>
      <c r="AL6" s="20" t="s">
        <v>89</v>
      </c>
      <c r="AM6" s="20" t="s">
        <v>90</v>
      </c>
      <c r="AN6" s="20" t="s">
        <v>91</v>
      </c>
      <c r="AO6" s="20" t="s">
        <v>92</v>
      </c>
      <c r="AP6" s="20" t="s">
        <v>93</v>
      </c>
      <c r="AQ6" s="20" t="s">
        <v>94</v>
      </c>
      <c r="AR6" s="20" t="s">
        <v>95</v>
      </c>
      <c r="AS6" s="20" t="s">
        <v>96</v>
      </c>
      <c r="AT6" s="20" t="s">
        <v>97</v>
      </c>
      <c r="AU6" s="20" t="s">
        <v>98</v>
      </c>
      <c r="AV6" s="20" t="s">
        <v>99</v>
      </c>
      <c r="AW6" s="20" t="s">
        <v>100</v>
      </c>
      <c r="AX6" s="20" t="s">
        <v>101</v>
      </c>
      <c r="AY6" s="20" t="s">
        <v>102</v>
      </c>
      <c r="AZ6" s="20" t="s">
        <v>103</v>
      </c>
      <c r="BA6" s="20" t="s">
        <v>104</v>
      </c>
      <c r="BB6" s="20" t="s">
        <v>105</v>
      </c>
      <c r="BC6" s="20" t="s">
        <v>106</v>
      </c>
      <c r="BD6" s="20" t="s">
        <v>107</v>
      </c>
      <c r="BE6" s="20" t="s">
        <v>108</v>
      </c>
      <c r="BF6" s="20" t="s">
        <v>109</v>
      </c>
      <c r="BG6" s="20" t="s">
        <v>110</v>
      </c>
      <c r="BH6" s="20" t="s">
        <v>111</v>
      </c>
      <c r="BI6" s="20" t="s">
        <v>112</v>
      </c>
      <c r="BJ6" s="20" t="s">
        <v>113</v>
      </c>
      <c r="BK6" s="20" t="s">
        <v>114</v>
      </c>
      <c r="BL6" s="20" t="s">
        <v>115</v>
      </c>
      <c r="BM6" s="20" t="s">
        <v>116</v>
      </c>
      <c r="BN6" s="20" t="s">
        <v>117</v>
      </c>
      <c r="BO6" s="20" t="s">
        <v>118</v>
      </c>
      <c r="BP6" s="20" t="s">
        <v>119</v>
      </c>
      <c r="BQ6" s="20" t="s">
        <v>120</v>
      </c>
      <c r="BR6" s="20" t="s">
        <v>121</v>
      </c>
      <c r="BS6" s="20" t="s">
        <v>122</v>
      </c>
      <c r="BT6" s="20" t="s">
        <v>123</v>
      </c>
      <c r="BU6" s="20" t="s">
        <v>124</v>
      </c>
      <c r="BV6" s="20" t="s">
        <v>125</v>
      </c>
      <c r="BW6" s="20" t="s">
        <v>126</v>
      </c>
      <c r="BX6" s="20" t="s">
        <v>127</v>
      </c>
      <c r="BY6" s="20" t="s">
        <v>128</v>
      </c>
      <c r="BZ6" s="20" t="s">
        <v>129</v>
      </c>
      <c r="CA6" s="20" t="s">
        <v>130</v>
      </c>
      <c r="CB6" s="20" t="s">
        <v>131</v>
      </c>
      <c r="CC6" s="20" t="s">
        <v>132</v>
      </c>
      <c r="CD6" s="20" t="s">
        <v>133</v>
      </c>
      <c r="CE6" s="20" t="s">
        <v>134</v>
      </c>
      <c r="CF6" s="20" t="s">
        <v>135</v>
      </c>
      <c r="CG6" s="20" t="s">
        <v>136</v>
      </c>
      <c r="CH6" s="20" t="s">
        <v>137</v>
      </c>
      <c r="CI6" s="20" t="s">
        <v>138</v>
      </c>
      <c r="CJ6" s="20" t="s">
        <v>139</v>
      </c>
    </row>
    <row r="7" spans="1:88" ht="51" x14ac:dyDescent="0.2">
      <c r="B7" s="69">
        <v>1</v>
      </c>
      <c r="C7" s="35" t="s">
        <v>209</v>
      </c>
      <c r="D7" s="36" t="s">
        <v>256</v>
      </c>
      <c r="E7" s="36" t="s">
        <v>46</v>
      </c>
      <c r="F7" s="36">
        <v>2</v>
      </c>
      <c r="H7" s="98">
        <v>83.023704574682256</v>
      </c>
      <c r="I7" s="98">
        <v>82.796782862808158</v>
      </c>
      <c r="J7" s="98">
        <v>82.474328793981172</v>
      </c>
      <c r="K7" s="98">
        <v>82.191938438152192</v>
      </c>
      <c r="L7" s="98">
        <v>81.921074974160049</v>
      </c>
      <c r="M7" s="98">
        <v>82.23972629216513</v>
      </c>
      <c r="N7" s="98">
        <v>82.506828175042415</v>
      </c>
      <c r="O7" s="98">
        <v>82.617525279495908</v>
      </c>
      <c r="P7" s="98">
        <v>82.731569587060633</v>
      </c>
      <c r="Q7" s="98">
        <v>82.849786025802928</v>
      </c>
      <c r="R7" s="98">
        <v>82.855385374063559</v>
      </c>
      <c r="S7" s="98">
        <v>82.859283055583759</v>
      </c>
      <c r="T7" s="98">
        <v>82.861545470955349</v>
      </c>
      <c r="U7" s="98">
        <v>82.862385807103593</v>
      </c>
      <c r="V7" s="98">
        <v>82.866210801190292</v>
      </c>
      <c r="W7" s="98">
        <v>82.871165428994701</v>
      </c>
      <c r="X7" s="98">
        <v>82.870966402436053</v>
      </c>
      <c r="Y7" s="98">
        <v>82.871484532411642</v>
      </c>
      <c r="Z7" s="98">
        <v>82.866539352136598</v>
      </c>
      <c r="AA7" s="98">
        <v>82.858865822599682</v>
      </c>
      <c r="AB7" s="98">
        <v>82.851253943947412</v>
      </c>
      <c r="AC7" s="98">
        <v>82.838120765558543</v>
      </c>
      <c r="AD7" s="98">
        <v>82.822132111382615</v>
      </c>
      <c r="AE7" s="98">
        <v>82.806009181554487</v>
      </c>
      <c r="AF7" s="98">
        <v>82.785387500138384</v>
      </c>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40"/>
    </row>
    <row r="8" spans="1:88" ht="51" x14ac:dyDescent="0.2">
      <c r="B8" s="69">
        <f>B7+1</f>
        <v>2</v>
      </c>
      <c r="C8" s="29" t="s">
        <v>212</v>
      </c>
      <c r="D8" s="30" t="s">
        <v>258</v>
      </c>
      <c r="E8" s="30" t="s">
        <v>46</v>
      </c>
      <c r="F8" s="30">
        <v>2</v>
      </c>
      <c r="H8" s="98">
        <v>87.492904804898316</v>
      </c>
      <c r="I8" s="98">
        <v>87.481011431091744</v>
      </c>
      <c r="J8" s="98">
        <v>87.469118057285186</v>
      </c>
      <c r="K8" s="98">
        <v>87.457224683478628</v>
      </c>
      <c r="L8" s="98">
        <v>91.365331309672072</v>
      </c>
      <c r="M8" s="98">
        <v>90.731596498300874</v>
      </c>
      <c r="N8" s="98">
        <v>90.719232765078232</v>
      </c>
      <c r="O8" s="98">
        <v>90.706869031855589</v>
      </c>
      <c r="P8" s="98">
        <v>90.694505298632961</v>
      </c>
      <c r="Q8" s="98">
        <v>90.682141565410319</v>
      </c>
      <c r="R8" s="98">
        <v>90.669777832187691</v>
      </c>
      <c r="S8" s="98">
        <v>90.657414098965049</v>
      </c>
      <c r="T8" s="98">
        <v>90.645050365742406</v>
      </c>
      <c r="U8" s="98">
        <v>90.632686632519778</v>
      </c>
      <c r="V8" s="98">
        <v>90.620322899297136</v>
      </c>
      <c r="W8" s="98">
        <v>90.607959166074508</v>
      </c>
      <c r="X8" s="98">
        <v>90.595595432851866</v>
      </c>
      <c r="Y8" s="98">
        <v>90.583231699629238</v>
      </c>
      <c r="Z8" s="98">
        <v>90.570867966406595</v>
      </c>
      <c r="AA8" s="98">
        <v>90.558504233183953</v>
      </c>
      <c r="AB8" s="98">
        <v>90.546140499961325</v>
      </c>
      <c r="AC8" s="98">
        <v>90.533776766738669</v>
      </c>
      <c r="AD8" s="98">
        <v>90.521413033516041</v>
      </c>
      <c r="AE8" s="98">
        <v>90.509049300293398</v>
      </c>
      <c r="AF8" s="98">
        <v>90.496685567070756</v>
      </c>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row>
    <row r="9" spans="1:88" ht="51" x14ac:dyDescent="0.2">
      <c r="B9" s="69">
        <f t="shared" ref="B9:B11" si="0">B8+1</f>
        <v>3</v>
      </c>
      <c r="C9" s="29" t="s">
        <v>215</v>
      </c>
      <c r="D9" s="30" t="s">
        <v>260</v>
      </c>
      <c r="E9" s="30" t="s">
        <v>46</v>
      </c>
      <c r="F9" s="30">
        <v>2</v>
      </c>
      <c r="H9" s="98">
        <v>86.932904804898314</v>
      </c>
      <c r="I9" s="98">
        <v>86.921011431091742</v>
      </c>
      <c r="J9" s="98">
        <v>86.909118057285184</v>
      </c>
      <c r="K9" s="98">
        <v>86.897224683478626</v>
      </c>
      <c r="L9" s="98">
        <v>90.80533130967207</v>
      </c>
      <c r="M9" s="98">
        <v>90.171596498300872</v>
      </c>
      <c r="N9" s="98">
        <v>90.159232765078229</v>
      </c>
      <c r="O9" s="98">
        <v>90.146869031855587</v>
      </c>
      <c r="P9" s="98">
        <v>90.134505298632959</v>
      </c>
      <c r="Q9" s="98">
        <v>90.122141565410317</v>
      </c>
      <c r="R9" s="98">
        <v>90.109777832187689</v>
      </c>
      <c r="S9" s="98">
        <v>90.097414098965046</v>
      </c>
      <c r="T9" s="98">
        <v>90.085050365742404</v>
      </c>
      <c r="U9" s="98">
        <v>90.072686632519776</v>
      </c>
      <c r="V9" s="98">
        <v>90.060322899297134</v>
      </c>
      <c r="W9" s="98">
        <v>90.047959166074506</v>
      </c>
      <c r="X9" s="98">
        <v>90.035595432851864</v>
      </c>
      <c r="Y9" s="98">
        <v>90.023231699629235</v>
      </c>
      <c r="Z9" s="98">
        <v>90.010867966406593</v>
      </c>
      <c r="AA9" s="98">
        <v>89.998504233183951</v>
      </c>
      <c r="AB9" s="98">
        <v>89.986140499961323</v>
      </c>
      <c r="AC9" s="98">
        <v>89.973776766738666</v>
      </c>
      <c r="AD9" s="98">
        <v>89.961413033516038</v>
      </c>
      <c r="AE9" s="98">
        <v>89.949049300293396</v>
      </c>
      <c r="AF9" s="98">
        <v>89.936685567070754</v>
      </c>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row>
    <row r="10" spans="1:88" ht="51" x14ac:dyDescent="0.2">
      <c r="B10" s="69">
        <f t="shared" si="0"/>
        <v>4</v>
      </c>
      <c r="C10" s="29" t="s">
        <v>218</v>
      </c>
      <c r="D10" s="30" t="s">
        <v>262</v>
      </c>
      <c r="E10" s="30" t="s">
        <v>46</v>
      </c>
      <c r="F10" s="30">
        <v>2</v>
      </c>
      <c r="H10" s="98">
        <v>2.27</v>
      </c>
      <c r="I10" s="98">
        <v>2.31</v>
      </c>
      <c r="J10" s="98">
        <v>2.34</v>
      </c>
      <c r="K10" s="98">
        <v>2.39</v>
      </c>
      <c r="L10" s="98">
        <v>3.29</v>
      </c>
      <c r="M10" s="98">
        <v>3.39</v>
      </c>
      <c r="N10" s="98">
        <v>3.49</v>
      </c>
      <c r="O10" s="98">
        <v>3.6</v>
      </c>
      <c r="P10" s="98">
        <v>3.65</v>
      </c>
      <c r="Q10" s="98">
        <v>3.72</v>
      </c>
      <c r="R10" s="98">
        <v>3.49</v>
      </c>
      <c r="S10" s="98">
        <v>3.31</v>
      </c>
      <c r="T10" s="98">
        <v>3.19</v>
      </c>
      <c r="U10" s="98">
        <v>3.09</v>
      </c>
      <c r="V10" s="98">
        <v>3.03</v>
      </c>
      <c r="W10" s="98">
        <v>2.97</v>
      </c>
      <c r="X10" s="98">
        <v>2.9</v>
      </c>
      <c r="Y10" s="98">
        <v>2.86</v>
      </c>
      <c r="Z10" s="98">
        <v>2.83</v>
      </c>
      <c r="AA10" s="98">
        <v>2.79</v>
      </c>
      <c r="AB10" s="98">
        <v>2.76</v>
      </c>
      <c r="AC10" s="98">
        <v>2.71</v>
      </c>
      <c r="AD10" s="98">
        <v>2.69</v>
      </c>
      <c r="AE10" s="98">
        <v>2.68</v>
      </c>
      <c r="AF10" s="98">
        <v>2.95</v>
      </c>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row>
    <row r="11" spans="1:88" ht="51" x14ac:dyDescent="0.2">
      <c r="B11" s="69">
        <f t="shared" si="0"/>
        <v>5</v>
      </c>
      <c r="C11" s="29" t="s">
        <v>221</v>
      </c>
      <c r="D11" s="30" t="s">
        <v>263</v>
      </c>
      <c r="E11" s="30" t="s">
        <v>46</v>
      </c>
      <c r="F11" s="30">
        <v>2</v>
      </c>
      <c r="H11" s="99">
        <v>1.639200230216058</v>
      </c>
      <c r="I11" s="99">
        <v>1.8142285682835841</v>
      </c>
      <c r="J11" s="99">
        <v>2.0947892633040119</v>
      </c>
      <c r="K11" s="99">
        <v>2.3152862453264338</v>
      </c>
      <c r="L11" s="99">
        <v>5.5942563355120205</v>
      </c>
      <c r="M11" s="99">
        <v>4.5418702061357408</v>
      </c>
      <c r="N11" s="99">
        <v>4.1624045900358144</v>
      </c>
      <c r="O11" s="99">
        <v>3.9293437523596793</v>
      </c>
      <c r="P11" s="99">
        <v>3.7529357115723259</v>
      </c>
      <c r="Q11" s="99">
        <v>3.5523555396073889</v>
      </c>
      <c r="R11" s="99">
        <v>3.7643924581241297</v>
      </c>
      <c r="S11" s="99">
        <v>3.928131043381287</v>
      </c>
      <c r="T11" s="99">
        <v>4.0335048947870558</v>
      </c>
      <c r="U11" s="99">
        <v>4.1203008254161837</v>
      </c>
      <c r="V11" s="99">
        <v>4.1641120981068429</v>
      </c>
      <c r="W11" s="99">
        <v>4.2067937370798045</v>
      </c>
      <c r="X11" s="99">
        <v>4.2646290304158097</v>
      </c>
      <c r="Y11" s="99">
        <v>4.2917471672175935</v>
      </c>
      <c r="Z11" s="99">
        <v>4.3143286142699946</v>
      </c>
      <c r="AA11" s="99">
        <v>4.3496384105842685</v>
      </c>
      <c r="AB11" s="99">
        <v>4.3748865560139105</v>
      </c>
      <c r="AC11" s="99">
        <v>4.4256560011801236</v>
      </c>
      <c r="AD11" s="99">
        <v>4.4492809221334237</v>
      </c>
      <c r="AE11" s="99">
        <v>4.4630401187389097</v>
      </c>
      <c r="AF11" s="99">
        <v>4.2012980669323694</v>
      </c>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row>
    <row r="12" spans="1:88" x14ac:dyDescent="0.2"/>
    <row r="13" spans="1:88" x14ac:dyDescent="0.2"/>
    <row r="14" spans="1:88" x14ac:dyDescent="0.2"/>
    <row r="15" spans="1:88" ht="15" x14ac:dyDescent="0.25">
      <c r="B15" s="53" t="s">
        <v>335</v>
      </c>
      <c r="C15" s="25"/>
    </row>
    <row r="16" spans="1:88" x14ac:dyDescent="0.2">
      <c r="B16" s="25"/>
      <c r="C16" s="25"/>
    </row>
    <row r="17" spans="2:9" x14ac:dyDescent="0.2">
      <c r="B17" s="54"/>
      <c r="C17" s="25" t="s">
        <v>336</v>
      </c>
    </row>
    <row r="18" spans="2:9" x14ac:dyDescent="0.2">
      <c r="B18" s="25"/>
      <c r="C18" s="25"/>
    </row>
    <row r="19" spans="2:9" x14ac:dyDescent="0.2">
      <c r="B19" s="55"/>
      <c r="C19" s="25" t="s">
        <v>337</v>
      </c>
    </row>
    <row r="20" spans="2:9" x14ac:dyDescent="0.2"/>
    <row r="21" spans="2:9" x14ac:dyDescent="0.2"/>
    <row r="22" spans="2:9" x14ac:dyDescent="0.2"/>
    <row r="23" spans="2:9" s="25" customFormat="1" ht="15" x14ac:dyDescent="0.25">
      <c r="B23" s="136" t="s">
        <v>345</v>
      </c>
      <c r="C23" s="137"/>
      <c r="D23" s="137"/>
      <c r="E23" s="137"/>
      <c r="F23" s="137"/>
      <c r="G23" s="137"/>
      <c r="H23" s="137"/>
      <c r="I23" s="138"/>
    </row>
    <row r="24" spans="2:9" x14ac:dyDescent="0.2"/>
    <row r="25" spans="2:9" s="6" customFormat="1" ht="13.5" x14ac:dyDescent="0.2">
      <c r="B25" s="57" t="s">
        <v>333</v>
      </c>
      <c r="C25" s="139" t="s">
        <v>331</v>
      </c>
      <c r="D25" s="139"/>
      <c r="E25" s="139"/>
      <c r="F25" s="139"/>
      <c r="G25" s="139"/>
      <c r="H25" s="139"/>
      <c r="I25" s="139"/>
    </row>
    <row r="26" spans="2:9" s="6" customFormat="1" ht="76.900000000000006" customHeight="1" x14ac:dyDescent="0.2">
      <c r="B26" s="58">
        <v>1</v>
      </c>
      <c r="C26" s="132" t="s">
        <v>257</v>
      </c>
      <c r="D26" s="119"/>
      <c r="E26" s="119"/>
      <c r="F26" s="119"/>
      <c r="G26" s="119"/>
      <c r="H26" s="119"/>
      <c r="I26" s="119"/>
    </row>
    <row r="27" spans="2:9" s="6" customFormat="1" ht="54" customHeight="1" x14ac:dyDescent="0.2">
      <c r="B27" s="58">
        <v>2</v>
      </c>
      <c r="C27" s="132" t="s">
        <v>259</v>
      </c>
      <c r="D27" s="119"/>
      <c r="E27" s="119"/>
      <c r="F27" s="119"/>
      <c r="G27" s="119"/>
      <c r="H27" s="119"/>
      <c r="I27" s="119"/>
    </row>
    <row r="28" spans="2:9" s="6" customFormat="1" ht="58.15" customHeight="1" x14ac:dyDescent="0.2">
      <c r="B28" s="58">
        <v>3</v>
      </c>
      <c r="C28" s="132" t="s">
        <v>261</v>
      </c>
      <c r="D28" s="119"/>
      <c r="E28" s="119"/>
      <c r="F28" s="119"/>
      <c r="G28" s="119"/>
      <c r="H28" s="119"/>
      <c r="I28" s="119"/>
    </row>
    <row r="29" spans="2:9" s="6" customFormat="1" ht="61.15" customHeight="1" x14ac:dyDescent="0.2">
      <c r="B29" s="58">
        <v>4</v>
      </c>
      <c r="C29" s="132" t="s">
        <v>220</v>
      </c>
      <c r="D29" s="119"/>
      <c r="E29" s="119"/>
      <c r="F29" s="119"/>
      <c r="G29" s="119"/>
      <c r="H29" s="119"/>
      <c r="I29" s="119"/>
    </row>
    <row r="30" spans="2:9" s="6" customFormat="1" ht="58.5" customHeight="1" x14ac:dyDescent="0.2">
      <c r="B30" s="58">
        <v>5</v>
      </c>
      <c r="C30" s="132" t="s">
        <v>264</v>
      </c>
      <c r="D30" s="119"/>
      <c r="E30" s="119"/>
      <c r="F30" s="119"/>
      <c r="G30" s="119"/>
      <c r="H30" s="119"/>
      <c r="I30" s="119"/>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DEF208E1D2464CAAC117F0FF414566" ma:contentTypeVersion="0" ma:contentTypeDescription="Create a new document." ma:contentTypeScope="" ma:versionID="9bd65c62495c8e238c811c56afc7c29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schemas.microsoft.com/office/2006/documentManagement/types"/>
    <ds:schemaRef ds:uri="http://schemas.microsoft.com/office/infopath/2007/PartnerControls"/>
    <ds:schemaRef ds:uri="http://purl.org/dc/dcmitype/"/>
    <ds:schemaRef ds:uri="http://purl.org/dc/elements/1.1/"/>
    <ds:schemaRef ds:uri="http://purl.org/dc/term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EE23E6D-1001-4FE1-A1DE-DBA5D6999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Cover sheet</vt:lpstr>
      <vt:lpstr>Change log</vt:lpstr>
      <vt:lpstr>Table 1</vt:lpstr>
      <vt:lpstr>Table 2</vt:lpstr>
      <vt:lpstr>Table 3</vt:lpstr>
      <vt:lpstr>Table 4</vt:lpstr>
      <vt:lpstr>Table 5</vt:lpstr>
      <vt:lpstr>Table 6</vt:lpstr>
      <vt:lpstr>Table 7</vt:lpstr>
      <vt:lpstr>Table 8</vt:lpstr>
      <vt:lpstr>'Table 8'!Print_Area</vt:lpstr>
    </vt:vector>
  </TitlesOfParts>
  <Company>Water Services Regulation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Ken MacDonald</cp:lastModifiedBy>
  <dcterms:created xsi:type="dcterms:W3CDTF">2017-04-19T07:39:06Z</dcterms:created>
  <dcterms:modified xsi:type="dcterms:W3CDTF">2019-11-18T12:02:47Z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0x0101003DDEF208E1D2464CAAC117F0FF414566</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