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G:\Regulation\PR24\Draft Determination\DD Submission tables\"/>
    </mc:Choice>
  </mc:AlternateContent>
  <xr:revisionPtr revIDLastSave="0" documentId="13_ncr:1_{EC5ED8BB-6DF8-4E22-ACF7-E69FE13F5640}" xr6:coauthVersionLast="47" xr6:coauthVersionMax="47" xr10:uidLastSave="{00000000-0000-0000-0000-000000000000}"/>
  <bookViews>
    <workbookView xWindow="-108" yWindow="-108" windowWidth="23256" windowHeight="12576" activeTab="3" xr2:uid="{BAA61AFF-2D07-4DB6-814D-97E15A610BFF}"/>
  </bookViews>
  <sheets>
    <sheet name="CW7" sheetId="1" r:id="rId1"/>
    <sheet name="Regional CW7.6-7.20" sheetId="10" r:id="rId2"/>
    <sheet name="CW8" sheetId="2" r:id="rId3"/>
    <sheet name="Regional CW8" sheetId="3" r:id="rId4"/>
  </sheets>
  <externalReferences>
    <externalReference r:id="rId5"/>
  </externalReference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Order1">255</definedName>
    <definedName name="_Order2">255</definedName>
    <definedName name="App1data">'[1]PC info'!$C$7:$DE$781</definedName>
    <definedName name="btnTemplate">"Button 1"</definedName>
    <definedName name="F" localSheetId="0">{"bal",#N/A,FALSE,"working papers";"income",#N/A,FALSE,"working papers"}</definedName>
    <definedName name="F" localSheetId="2" hidden="1">{"bal",#N/A,FALSE,"working papers";"income",#N/A,FALSE,"working papers"}</definedName>
    <definedName name="F">{"bal",#N/A,FALSE,"working papers";"income",#N/A,FALSE,"working papers"}</definedName>
    <definedName name="fdraf" localSheetId="0">{"bal",#N/A,FALSE,"working papers";"income",#N/A,FALSE,"working papers"}</definedName>
    <definedName name="fdraf" localSheetId="2" hidden="1">{"bal",#N/A,FALSE,"working papers";"income",#N/A,FALSE,"working papers"}</definedName>
    <definedName name="fdraf">{"bal",#N/A,FALSE,"working papers";"income",#N/A,FALSE,"working papers"}</definedName>
    <definedName name="Fdraft" localSheetId="0">{"bal",#N/A,FALSE,"working papers";"income",#N/A,FALSE,"working papers"}</definedName>
    <definedName name="Fdraft" localSheetId="2" hidden="1">{"bal",#N/A,FALSE,"working papers";"income",#N/A,FALSE,"working papers"}</definedName>
    <definedName name="Fdraft">{"bal",#N/A,FALSE,"working papers";"income",#N/A,FALSE,"working papers"}</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new" localSheetId="0" hidden="1">{"bal",#N/A,FALSE,"working papers";"income",#N/A,FALSE,"working papers"}</definedName>
    <definedName name="new" localSheetId="2" hidden="1">{"bal",#N/A,FALSE,"working papers";"income",#N/A,FALSE,"working papers"}</definedName>
    <definedName name="new" hidden="1">{"bal",#N/A,FALSE,"working papers";"income",#N/A,FALSE,"working papers"}</definedName>
    <definedName name="_xlnm.Print_Area" localSheetId="2">'CW8'!$B$1:$AS$60</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APBEXrevision">1</definedName>
    <definedName name="SAPBEXsysID">"BWB"</definedName>
    <definedName name="SAPBEXwbID">"49ZLUKBQR0WG29D9LLI3IBIIT"</definedName>
    <definedName name="wrn.papersdraft" localSheetId="0">{"bal",#N/A,FALSE,"working papers";"income",#N/A,FALSE,"working papers"}</definedName>
    <definedName name="wrn.papersdraft" localSheetId="2" hidden="1">{"bal",#N/A,FALSE,"working papers";"income",#N/A,FALSE,"working papers"}</definedName>
    <definedName name="wrn.papersdraft">{"bal",#N/A,FALSE,"working papers";"income",#N/A,FALSE,"working papers"}</definedName>
    <definedName name="wrn.wpapers." localSheetId="0">{"bal",#N/A,FALSE,"working papers";"income",#N/A,FALSE,"working papers"}</definedName>
    <definedName name="wrn.wpapers." localSheetId="2" hidden="1">{"bal",#N/A,FALSE,"working papers";"income",#N/A,FALSE,"working papers"}</definedName>
    <definedName name="wrn.wpapers.">{"bal",#N/A,FALSE,"working papers";"income",#N/A,FALSE,"working papers"}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3" l="1"/>
  <c r="M15" i="3"/>
  <c r="L15" i="3"/>
  <c r="K15" i="3"/>
  <c r="J15" i="3"/>
  <c r="I15" i="3"/>
  <c r="N12" i="3"/>
  <c r="M12" i="3"/>
  <c r="L12" i="3"/>
  <c r="K12" i="3"/>
  <c r="J12" i="3"/>
  <c r="I12" i="3"/>
  <c r="L9" i="3"/>
  <c r="M9" i="3"/>
  <c r="N9" i="3"/>
  <c r="K9" i="3"/>
  <c r="J9" i="3"/>
  <c r="I9" i="3"/>
  <c r="S15" i="2"/>
  <c r="L15" i="2"/>
  <c r="K15" i="2"/>
  <c r="J15" i="2"/>
  <c r="V10" i="10"/>
  <c r="V11" i="10"/>
  <c r="V12" i="10"/>
  <c r="V13" i="10"/>
  <c r="V14" i="10"/>
  <c r="V15" i="10"/>
  <c r="V16" i="10"/>
  <c r="V17" i="10"/>
  <c r="V18" i="10"/>
  <c r="V19" i="10"/>
  <c r="V20" i="10"/>
  <c r="V21" i="10"/>
  <c r="V22" i="10"/>
  <c r="V23" i="10"/>
  <c r="V24" i="10"/>
  <c r="G10" i="10"/>
  <c r="T11" i="10"/>
  <c r="U11" i="10"/>
  <c r="T12" i="10"/>
  <c r="U12" i="10"/>
  <c r="T13" i="10"/>
  <c r="U13" i="10"/>
  <c r="T14" i="10"/>
  <c r="U14" i="10"/>
  <c r="T17" i="10"/>
  <c r="U17" i="10"/>
  <c r="T18" i="10"/>
  <c r="U18" i="10"/>
  <c r="T19" i="10"/>
  <c r="U19" i="10"/>
  <c r="T20" i="10"/>
  <c r="U20" i="10"/>
  <c r="T23" i="10"/>
  <c r="U23" i="10"/>
  <c r="T24" i="10"/>
  <c r="U24" i="10"/>
  <c r="U10" i="10"/>
  <c r="T10" i="10"/>
  <c r="L65" i="3" l="1"/>
  <c r="M65" i="3"/>
  <c r="I65" i="3"/>
  <c r="N65" i="3"/>
  <c r="K65" i="3"/>
  <c r="J65" i="3"/>
  <c r="AJ60" i="2"/>
  <c r="AI60" i="2"/>
  <c r="AH60" i="2"/>
  <c r="AE60" i="2"/>
  <c r="AC60" i="2"/>
  <c r="AB60" i="2"/>
  <c r="AA60" i="2"/>
  <c r="Z60" i="2"/>
  <c r="Y60" i="2"/>
  <c r="X60" i="2"/>
  <c r="V60" i="2"/>
  <c r="U60" i="2"/>
  <c r="T60" i="2"/>
  <c r="S60" i="2"/>
  <c r="R60" i="2"/>
  <c r="Q60" i="2"/>
  <c r="O60" i="2"/>
  <c r="M60" i="2"/>
  <c r="L60" i="2"/>
  <c r="I60" i="2"/>
  <c r="N60" i="2"/>
  <c r="K60" i="2"/>
  <c r="J60" i="2"/>
  <c r="AK80" i="1"/>
  <c r="AH80" i="1"/>
  <c r="AE80" i="1"/>
  <c r="AK79" i="1"/>
  <c r="AH79" i="1"/>
  <c r="AE79" i="1"/>
  <c r="AK78" i="1"/>
  <c r="AH78" i="1"/>
  <c r="AE78" i="1"/>
  <c r="AK77" i="1"/>
  <c r="AH77" i="1"/>
  <c r="AE77" i="1"/>
  <c r="AK74" i="1"/>
  <c r="AH74" i="1"/>
  <c r="AE74" i="1"/>
  <c r="AK73" i="1"/>
  <c r="AH73" i="1"/>
  <c r="AE73" i="1"/>
  <c r="AK72" i="1"/>
  <c r="AH72" i="1"/>
  <c r="AE72" i="1"/>
  <c r="AK71" i="1"/>
  <c r="AH71" i="1"/>
  <c r="AE71" i="1"/>
  <c r="AK68" i="1"/>
  <c r="AH68" i="1"/>
  <c r="AE68" i="1"/>
  <c r="AK67" i="1"/>
  <c r="AH67" i="1"/>
  <c r="AE67" i="1"/>
  <c r="B2" i="1"/>
</calcChain>
</file>

<file path=xl/sharedStrings.xml><?xml version="1.0" encoding="utf-8"?>
<sst xmlns="http://schemas.openxmlformats.org/spreadsheetml/2006/main" count="1996" uniqueCount="490">
  <si>
    <t>CW7</t>
  </si>
  <si>
    <t>Ofwat Bon Numbers</t>
  </si>
  <si>
    <t>Demand management - Metering activities</t>
  </si>
  <si>
    <t>Line description</t>
  </si>
  <si>
    <t>Units</t>
  </si>
  <si>
    <t>DPs</t>
  </si>
  <si>
    <t>Basic meter</t>
  </si>
  <si>
    <t>AMR meter</t>
  </si>
  <si>
    <t>AMI meter</t>
  </si>
  <si>
    <t>2025-30</t>
  </si>
  <si>
    <t>PR24 BP reference</t>
  </si>
  <si>
    <t>RAG 4 reference</t>
  </si>
  <si>
    <t>2022-23</t>
  </si>
  <si>
    <t>2023-24</t>
  </si>
  <si>
    <t>2024-25</t>
  </si>
  <si>
    <t>2025-26</t>
  </si>
  <si>
    <t>2026-27</t>
  </si>
  <si>
    <t>2027-28</t>
  </si>
  <si>
    <t>2028-29</t>
  </si>
  <si>
    <t>2029-30</t>
  </si>
  <si>
    <t>Metering activities - Totex expenditure</t>
  </si>
  <si>
    <t>New optant meter installation for existing customers</t>
  </si>
  <si>
    <t>£m</t>
  </si>
  <si>
    <t>CW7.1</t>
  </si>
  <si>
    <t>6D.1</t>
  </si>
  <si>
    <t>B1250NMT_BM_PR24</t>
  </si>
  <si>
    <t>B1250NMT_AMR_PR24</t>
  </si>
  <si>
    <t>B1250NMT_AMI_PR24</t>
  </si>
  <si>
    <t>New selective meter installation for existing customers</t>
  </si>
  <si>
    <t>CW7.2</t>
  </si>
  <si>
    <t>6D.2</t>
  </si>
  <si>
    <t>B1253NMT_BM_PR24</t>
  </si>
  <si>
    <t>B1253NMT_AMR_PR24</t>
  </si>
  <si>
    <t>B1253NMT_AMI_PR24</t>
  </si>
  <si>
    <t>New business meter installation for existing customers</t>
  </si>
  <si>
    <t>CW7.3</t>
  </si>
  <si>
    <t>6D.3</t>
  </si>
  <si>
    <t>B1256NMT_BM_PR24</t>
  </si>
  <si>
    <t>B1256NMT_AMR_PR24</t>
  </si>
  <si>
    <t>B1256NMT_AMI_PR24</t>
  </si>
  <si>
    <t>Residential meters renewed</t>
  </si>
  <si>
    <t>CW7.4</t>
  </si>
  <si>
    <t>6D.4</t>
  </si>
  <si>
    <t>B0257NMT_BM_PR24</t>
  </si>
  <si>
    <t>B0257NMT_AMR_PR24</t>
  </si>
  <si>
    <t>B0257NMT_AMI_PR24</t>
  </si>
  <si>
    <t>Business meters renewed</t>
  </si>
  <si>
    <t>CW7.5</t>
  </si>
  <si>
    <t>6D.5</t>
  </si>
  <si>
    <t>B0258NMT_BM_PR24</t>
  </si>
  <si>
    <t>B0258NMT_AMR_PR24</t>
  </si>
  <si>
    <t>B0258NMT_AMI_PR24</t>
  </si>
  <si>
    <t>Metering activities - Explanatory variables</t>
  </si>
  <si>
    <t>New optant meters installed for existing customers</t>
  </si>
  <si>
    <t>000s</t>
  </si>
  <si>
    <t>CW7.6</t>
  </si>
  <si>
    <t>6D.6</t>
  </si>
  <si>
    <t>BN11715_BM_PR24</t>
  </si>
  <si>
    <t>BN11715_AMR_PR24</t>
  </si>
  <si>
    <t>BN11715_AMI_PR24</t>
  </si>
  <si>
    <t>New selective meters installed for existing customers</t>
  </si>
  <si>
    <t>CW7.7</t>
  </si>
  <si>
    <t>6D.7</t>
  </si>
  <si>
    <t>BN11711_BM_PR24</t>
  </si>
  <si>
    <t>BN11711_AMR_PR24</t>
  </si>
  <si>
    <t>BN11711_AMI_PR24</t>
  </si>
  <si>
    <t>New business meters installed for existing customers</t>
  </si>
  <si>
    <t>CW7.8</t>
  </si>
  <si>
    <t>6D.8</t>
  </si>
  <si>
    <t>BN10102_BM_PR24</t>
  </si>
  <si>
    <t>BN10102_AMR_PR24</t>
  </si>
  <si>
    <t>BN10102_AMI_PR24</t>
  </si>
  <si>
    <t xml:space="preserve">Residential meters renewed </t>
  </si>
  <si>
    <t>CW7.9</t>
  </si>
  <si>
    <t>6D.9</t>
  </si>
  <si>
    <t>BN01004_BM_PR24</t>
  </si>
  <si>
    <t>BN01004_AMR_PR24</t>
  </si>
  <si>
    <t>BN01004_AMI_PR24</t>
  </si>
  <si>
    <t xml:space="preserve">Business meters renewed </t>
  </si>
  <si>
    <t>CW7.10</t>
  </si>
  <si>
    <t>6D.10</t>
  </si>
  <si>
    <t>BN01005_BM_PR24</t>
  </si>
  <si>
    <t>BN01005_AMR_PR24</t>
  </si>
  <si>
    <t>BN01005_AMI_PR24</t>
  </si>
  <si>
    <t>Replacement of basic meters with smart meters for residential customers</t>
  </si>
  <si>
    <t>CW7.11</t>
  </si>
  <si>
    <t>Replacement of basic meters with smart meters for household customers</t>
  </si>
  <si>
    <t>CW7_011_AMR_PR24</t>
  </si>
  <si>
    <t>CW7_011_AMI_PR24</t>
  </si>
  <si>
    <t>Replacement of AMR meter with AMI meters for residential customers</t>
  </si>
  <si>
    <t>CW7.12</t>
  </si>
  <si>
    <t>Replacement of AMR meter with AMI meters for household customers</t>
  </si>
  <si>
    <t>CW7_012_AMI_PR24</t>
  </si>
  <si>
    <t>Replacement of basic meters with smart meters for business customers</t>
  </si>
  <si>
    <t xml:space="preserve"> </t>
  </si>
  <si>
    <t>CW7.13</t>
  </si>
  <si>
    <t>CW7_013_AMR_PR24</t>
  </si>
  <si>
    <t>CW7_013_AMI_PR24</t>
  </si>
  <si>
    <t>Replacement of AMR meter with AMI meters for business customers</t>
  </si>
  <si>
    <t>CW7.14</t>
  </si>
  <si>
    <t>CW7_014_AMI_PR24</t>
  </si>
  <si>
    <t>New residential meters installed for existing customers – supply-demand balance benefit</t>
  </si>
  <si>
    <t>Ml/d</t>
  </si>
  <si>
    <t>CW7.15</t>
  </si>
  <si>
    <t>6D.11</t>
  </si>
  <si>
    <t>BN12001_BM_PR24</t>
  </si>
  <si>
    <t>BN12001_AMR_PR24</t>
  </si>
  <si>
    <t>BN12001_AMI_PR24</t>
  </si>
  <si>
    <t>New business meters installed for existing customers – supply-demand balance benefit</t>
  </si>
  <si>
    <t>CW7.16</t>
  </si>
  <si>
    <t>6D.12</t>
  </si>
  <si>
    <t>BN12002_BM_PR24</t>
  </si>
  <si>
    <t>BN12002_AMR_PR24</t>
  </si>
  <si>
    <t>BN12002_AMI_PR24</t>
  </si>
  <si>
    <t>Replacement of basic meter with smart meters for residential customers – supply-demand balance benefit</t>
  </si>
  <si>
    <t>CW7.17</t>
  </si>
  <si>
    <t>Replacement of basic meter with smart meters for household customers – supply-demand balance benefit</t>
  </si>
  <si>
    <t>CW7_017_AMR_PR24</t>
  </si>
  <si>
    <t>CW7_017_AMI_PR24</t>
  </si>
  <si>
    <t>Replacement of AMR meter with AMI meter for residential customers– supply-demand balance benefit</t>
  </si>
  <si>
    <t>CW7.18</t>
  </si>
  <si>
    <t>Replacement of AMR meter with AMI meter for household customers– supply-demand balance benefit</t>
  </si>
  <si>
    <t>CW7_018_AMI_PR24</t>
  </si>
  <si>
    <t>Replacement of basic meter with smart meters for business customers – supply-demand balance benefit</t>
  </si>
  <si>
    <t>CW7.19</t>
  </si>
  <si>
    <t>CW7_019_AMR_PR24</t>
  </si>
  <si>
    <t>CW7_019_AMI_PR24</t>
  </si>
  <si>
    <t>Replacement of AMR meter with AMI meter for business customers– supply-demand balance benefit</t>
  </si>
  <si>
    <t>CW7.20</t>
  </si>
  <si>
    <t>CW7_020_AMI_PR24</t>
  </si>
  <si>
    <t>Residential properties - meter penetration</t>
  </si>
  <si>
    <t>%</t>
  </si>
  <si>
    <t>CW7.21</t>
  </si>
  <si>
    <t>6D.15</t>
  </si>
  <si>
    <t>BN00101_BM_PR24</t>
  </si>
  <si>
    <t>BN00101_AMR_PR24</t>
  </si>
  <si>
    <t>BN00101_AMI_PR24</t>
  </si>
  <si>
    <t>Per capita consumption  (excluding supply pipe leakage)</t>
  </si>
  <si>
    <t>Per capita consumption (measured)</t>
  </si>
  <si>
    <t>l/h/d</t>
  </si>
  <si>
    <t>CW7.22</t>
  </si>
  <si>
    <t>6D.18</t>
  </si>
  <si>
    <t>BN2305_PR24</t>
  </si>
  <si>
    <t>Per capita consumption (unmeasured)</t>
  </si>
  <si>
    <t>CW7.23</t>
  </si>
  <si>
    <t>6D.19</t>
  </si>
  <si>
    <t>BN2304_PR24</t>
  </si>
  <si>
    <t>Average unit cost of typical metering activities - new meter installation</t>
  </si>
  <si>
    <t>New meter installation - residential property - cost per property</t>
  </si>
  <si>
    <t>£</t>
  </si>
  <si>
    <t>CW7.24</t>
  </si>
  <si>
    <t>CW7_024_BM_PR24</t>
  </si>
  <si>
    <t>CW7_024_AMR_PR24</t>
  </si>
  <si>
    <t>CW7_024_AMI_PR24</t>
  </si>
  <si>
    <t>New meter installation - business property - cost per property</t>
  </si>
  <si>
    <t>CW7.25</t>
  </si>
  <si>
    <t>CW7_025_BM_PR24</t>
  </si>
  <si>
    <t>CW7_025_AMR_PR24</t>
  </si>
  <si>
    <t>CW7_025_AMI_PR24</t>
  </si>
  <si>
    <t>Average unit cost of typical metering activities - meter replacement</t>
  </si>
  <si>
    <t>Replacement of existing basic meter - residential property - cost per property - total cost</t>
  </si>
  <si>
    <t>CW7.26</t>
  </si>
  <si>
    <t>CW7_026_BM_PR24</t>
  </si>
  <si>
    <t>CW7_026_AMR_PR24</t>
  </si>
  <si>
    <t>CW7_026_AMI_PR24</t>
  </si>
  <si>
    <t>Replacement of existing basic meter - residential property - enhancement element of total cost</t>
  </si>
  <si>
    <t>CW7.27</t>
  </si>
  <si>
    <t>CW7_027_BM_PR24</t>
  </si>
  <si>
    <t>CW7_027_AMR_PR24</t>
  </si>
  <si>
    <t>CW7_027_AMI_PR24</t>
  </si>
  <si>
    <t>Replacement of existing basic meter - business property - cost per property - total cost</t>
  </si>
  <si>
    <t>CW7.28</t>
  </si>
  <si>
    <t>CW7_028_BM_PR24</t>
  </si>
  <si>
    <t>CW7_028_AMR_PR24</t>
  </si>
  <si>
    <t>CW7_028_AMI_PR24</t>
  </si>
  <si>
    <t>Replacement of existing basic meter - business property - enhancement element of total cost</t>
  </si>
  <si>
    <t>CW7.29</t>
  </si>
  <si>
    <t>CW7_029_BM_PR24</t>
  </si>
  <si>
    <t>CW7_029_AMR_PR24</t>
  </si>
  <si>
    <t>CW7_029_AMI_PR24</t>
  </si>
  <si>
    <t>Replacement of existing AMR meter - residential property - cost per property - total cost</t>
  </si>
  <si>
    <t>CW7.30</t>
  </si>
  <si>
    <t>CW7_030_AMR_PR24</t>
  </si>
  <si>
    <t>CW7_030_AMI_PR24</t>
  </si>
  <si>
    <t>Replacement of existing AMR meter - residential property - enhancement element of total cost</t>
  </si>
  <si>
    <t>CW7.31</t>
  </si>
  <si>
    <t>CW7_031_AMR_PR24</t>
  </si>
  <si>
    <t>CW7_031_AMI_PR24</t>
  </si>
  <si>
    <t>Replacement of existing AMR meter - business property - cost per property - total cost</t>
  </si>
  <si>
    <t>CW7.32</t>
  </si>
  <si>
    <t>CW7_032_AMR_PR24</t>
  </si>
  <si>
    <t>CW7_032_AMI_PR24</t>
  </si>
  <si>
    <t>Replacement of existing AMR meter - business property - enhancement element of total cost</t>
  </si>
  <si>
    <t>CW7.33</t>
  </si>
  <si>
    <t>CW7_033_AMR_PR24</t>
  </si>
  <si>
    <t>CW7_033_AMI_PR24</t>
  </si>
  <si>
    <t>Average unit cost of typical metering activities - meter upgrade</t>
  </si>
  <si>
    <t>Upgrade of existing basic meter - residential property - cost per property - total cost</t>
  </si>
  <si>
    <t>CW7.34</t>
  </si>
  <si>
    <t>CW7_034_AMR_PR24</t>
  </si>
  <si>
    <t>CW7_034_AMI_PR24</t>
  </si>
  <si>
    <t>Upgrade of existing basic meter - residential property - enhancement element of total cost</t>
  </si>
  <si>
    <t>CW7.35</t>
  </si>
  <si>
    <t>CW7_035_AMR_PR24</t>
  </si>
  <si>
    <t>CW7_035_AMI_PR24</t>
  </si>
  <si>
    <t>Upgrade of existing basic meter - business property - cost per property - total cost</t>
  </si>
  <si>
    <t>CW7.36</t>
  </si>
  <si>
    <t>CW7_036_AMR_PR24</t>
  </si>
  <si>
    <t>CW7_036_AMI_PR24</t>
  </si>
  <si>
    <t>Upgrade of existing basic meter - business property - enhancement element of total cost</t>
  </si>
  <si>
    <t>CW7.37</t>
  </si>
  <si>
    <t>CW7_037_AMR_PR24</t>
  </si>
  <si>
    <t>CW7_037_AMI_PR24</t>
  </si>
  <si>
    <t>Upgrade of existing AMR meter - residential property - cost per property - total cost</t>
  </si>
  <si>
    <t>CW7.38</t>
  </si>
  <si>
    <t>CW7_038_AMI_PR24</t>
  </si>
  <si>
    <t>Upgrade of existing AMR meter - residential property - enhancement element of total cost</t>
  </si>
  <si>
    <t>CW7.39</t>
  </si>
  <si>
    <t>CW7_039_AMI_PR24</t>
  </si>
  <si>
    <t>Upgrade of existing AMR meter - business property - cost per property - total cost</t>
  </si>
  <si>
    <t>CW7.40</t>
  </si>
  <si>
    <t>CW7_040_AMI_PR24</t>
  </si>
  <si>
    <t>Upgrade of existing AMR meter - business property - enhancement element of total cost</t>
  </si>
  <si>
    <t>CW7.41</t>
  </si>
  <si>
    <t>CW7_041_AMI_PR24</t>
  </si>
  <si>
    <t>Savings from reduced leakage</t>
  </si>
  <si>
    <t>Saving from reduced Consumption</t>
  </si>
  <si>
    <t>Total savings</t>
  </si>
  <si>
    <t>Saving from reduced wastage</t>
  </si>
  <si>
    <t>Average benefits of typical metering activities - new meter installations</t>
  </si>
  <si>
    <t>New meter installation - residential property - benefits per meter installation</t>
  </si>
  <si>
    <t>l/d</t>
  </si>
  <si>
    <t>CW7.42</t>
  </si>
  <si>
    <t>CW7_042_BM_LEA_PR24</t>
  </si>
  <si>
    <t>CW7_042_BM_PCC_PR24</t>
  </si>
  <si>
    <t>CW7_042_BM_TOT_PR24</t>
  </si>
  <si>
    <t>CW7_042_AMR_LEA_PR24</t>
  </si>
  <si>
    <t>CW7_042_AMR_PCC_PR24</t>
  </si>
  <si>
    <t>CW7_042_AMR_TOT_PR24</t>
  </si>
  <si>
    <t>CW7_042_AMI_LEA_PR24</t>
  </si>
  <si>
    <t>CW7_042_AMI_PCC_PR24</t>
  </si>
  <si>
    <t>CW7_042_AMI_TOT_PR24</t>
  </si>
  <si>
    <t>New meter installation - business property - benefits per meter installation</t>
  </si>
  <si>
    <t>CW7.43</t>
  </si>
  <si>
    <t>CW7_043_BM_LEA_PR24</t>
  </si>
  <si>
    <t>CW7_043_BM_PCC_PR24</t>
  </si>
  <si>
    <t>CW7_043_BM_TOT_PR24</t>
  </si>
  <si>
    <t>CW7_043_AMR_LEA_PR24</t>
  </si>
  <si>
    <t>CW7_043_AMR_PCC_PR24</t>
  </si>
  <si>
    <t>CW7_043_AMR_TOT_PR24</t>
  </si>
  <si>
    <t>CW7_043_AMI_LEA_PR24</t>
  </si>
  <si>
    <t>CW7_043_AMI_PCC_PR24</t>
  </si>
  <si>
    <t>CW7_043_AMI_TOT_PR24</t>
  </si>
  <si>
    <t>Average benefits of typical metering activities - meter replacement</t>
  </si>
  <si>
    <t>Replacement of existing basic meter - residential property - benefits per meter installation</t>
  </si>
  <si>
    <t>CW7.44</t>
  </si>
  <si>
    <t>CW7_044_BM_LEA_PR24</t>
  </si>
  <si>
    <t>CW7_044_BM_PCC_PR24</t>
  </si>
  <si>
    <t>CW7_044_BM_TOT_PR24</t>
  </si>
  <si>
    <t>CW7_044_AMR_LEA_PR24</t>
  </si>
  <si>
    <t>CW7_044_AMR_PCC_PR24</t>
  </si>
  <si>
    <t>CW7_044_AMR_TOT_PR24</t>
  </si>
  <si>
    <t>CW7_044_AMI_LEA_PR24</t>
  </si>
  <si>
    <t>CW7_044_AMI_PCC_PR24</t>
  </si>
  <si>
    <t>CW7_044_AMI_TOT_PR24</t>
  </si>
  <si>
    <t>Replacement of existing basic meter - business property - benefits per meter installation</t>
  </si>
  <si>
    <t>CW7.45</t>
  </si>
  <si>
    <t>CW7_045_BM_LEA_PR24</t>
  </si>
  <si>
    <t>CW7_045_BM_PCC_PR24</t>
  </si>
  <si>
    <t>CW7_045_BM_TOT_PR24</t>
  </si>
  <si>
    <t>CW7_045_AMR_LEA_PR24</t>
  </si>
  <si>
    <t>CW7_045_AMR_PCC_PR24</t>
  </si>
  <si>
    <t>CW7_045_AMR_TOT_PR24</t>
  </si>
  <si>
    <t>CW7_045_AMI_LEA_PR24</t>
  </si>
  <si>
    <t>CW7_045_AMI_PCC_PR24</t>
  </si>
  <si>
    <t>CW7_045_AMI_TOT_PR24</t>
  </si>
  <si>
    <t>Replacement of existing AMR meter - residential property - benefits per meter installation</t>
  </si>
  <si>
    <t>CW7.46</t>
  </si>
  <si>
    <t>CW7_046_BM_LEA_PR24</t>
  </si>
  <si>
    <t>CW7_046_BM_PCC_PR24</t>
  </si>
  <si>
    <t>CW7_046_BM_TOT_PR24</t>
  </si>
  <si>
    <t>CW7_046_AMR_LEA_PR24</t>
  </si>
  <si>
    <t>CW7_046_AMR_PCC_PR24</t>
  </si>
  <si>
    <t>CW7_046_AMR_TOT_PR24</t>
  </si>
  <si>
    <t>CW7_046_AMI_LEA_PR24</t>
  </si>
  <si>
    <t>CW7_046_AMI_PCC_PR24</t>
  </si>
  <si>
    <t>CW7_046_AMI_TOT_PR24</t>
  </si>
  <si>
    <t>Replacement of existing AMR meter - business property - benefits per meter installation</t>
  </si>
  <si>
    <t>CW7.47</t>
  </si>
  <si>
    <t>CW7_047_BM_LEA_PR24</t>
  </si>
  <si>
    <t>CW7_047_BM_PCC_PR24</t>
  </si>
  <si>
    <t>CW7_047_BM_TOT_PR24</t>
  </si>
  <si>
    <t>CW7_047_AMR_LEA_PR24</t>
  </si>
  <si>
    <t>CW7_047_AMR_PCC_PR24</t>
  </si>
  <si>
    <t>CW7_047_AMR_TOT_PR24</t>
  </si>
  <si>
    <t>CW7_047_AMI_LEA_PR24</t>
  </si>
  <si>
    <t>CW7_047_AMI_PCC_PR24</t>
  </si>
  <si>
    <t>CW7_047_AMI_TOT_PR24</t>
  </si>
  <si>
    <t>Average benefits of typical metering activities - meter upgrade</t>
  </si>
  <si>
    <t>Upgrade of existing basic meter - residential property - benefits per meter installation</t>
  </si>
  <si>
    <t>CW7.48</t>
  </si>
  <si>
    <t>CW7_048_BM_LEA_PR24</t>
  </si>
  <si>
    <t>CW7_048_BM_PCC_PR24</t>
  </si>
  <si>
    <t>CW7_048_BM_TOT_PR24</t>
  </si>
  <si>
    <t>CW7_048_AMR_LEA_PR24</t>
  </si>
  <si>
    <t>CW7_048_AMR_PCC_PR24</t>
  </si>
  <si>
    <t>CW7_048_AMR_TOT_PR24</t>
  </si>
  <si>
    <t>CW7_048_AMI_LEA_PR24</t>
  </si>
  <si>
    <t>CW7_048_AMI_PCC_PR24</t>
  </si>
  <si>
    <t>CW7_048_AMI_TOT_PR24</t>
  </si>
  <si>
    <t>Upgrade of existing basic meter - business property - benefits per meter installation</t>
  </si>
  <si>
    <t>CW7.49</t>
  </si>
  <si>
    <t>CW7_049_BM_LEA_PR24</t>
  </si>
  <si>
    <t>CW7_049_BM_PCC_PR24</t>
  </si>
  <si>
    <t>CW7_049_BM_TOT_PR24</t>
  </si>
  <si>
    <t>CW7_049_AMR_LEA_PR24</t>
  </si>
  <si>
    <t>CW7_049_AMR_PCC_PR24</t>
  </si>
  <si>
    <t>CW7_049_AMR_TOT_PR24</t>
  </si>
  <si>
    <t>CW7_049_AMI_LEA_PR24</t>
  </si>
  <si>
    <t>CW7_049_AMI_PCC_PR24</t>
  </si>
  <si>
    <t>CW7_049_AMI_TOT_PR24</t>
  </si>
  <si>
    <t>Upgrade of existing AMR meter - residential property - benefits per meter installation</t>
  </si>
  <si>
    <t>CW7.50</t>
  </si>
  <si>
    <t>CW7_050_BM_LEA_PR24</t>
  </si>
  <si>
    <t>CW7_050_BM_PCC_PR24</t>
  </si>
  <si>
    <t>CW7_050_BM_TOT_PR24</t>
  </si>
  <si>
    <t>CW7_050_AMR_LEA_PR24</t>
  </si>
  <si>
    <t>CW7_050_AMR_PCC_PR24</t>
  </si>
  <si>
    <t>CW7_050_AMR_TOT_PR24</t>
  </si>
  <si>
    <t>CW7_050_AMI_LEA_PR24</t>
  </si>
  <si>
    <t>CW7_050_AMI_PCC_PR24</t>
  </si>
  <si>
    <t>CW7_050_AMI_TOT_PR24</t>
  </si>
  <si>
    <t>Upgrade of existing AMR meter - business property - benefits per meter installation</t>
  </si>
  <si>
    <t>CW7.51</t>
  </si>
  <si>
    <t>CW7_051_BM_LEA_PR24</t>
  </si>
  <si>
    <t>CW7_051_BM_PCC_PR24</t>
  </si>
  <si>
    <t>CW7_051_BM_TOT_PR24</t>
  </si>
  <si>
    <t>CW7_051_AMR_LEA_PR24</t>
  </si>
  <si>
    <t>CW7_051_AMR_PCC_PR24</t>
  </si>
  <si>
    <t>CW7_051_AMR_TOT_PR24</t>
  </si>
  <si>
    <t>CW7_051_AMI_LEA_PR24</t>
  </si>
  <si>
    <t>CW7_051_AMI_PCC_PR24</t>
  </si>
  <si>
    <t>CW7_051_AMI_TOT_PR24</t>
  </si>
  <si>
    <t>CW8</t>
  </si>
  <si>
    <t>WRMP schemes (excluding leakage and metering activities)</t>
  </si>
  <si>
    <t>Scheme name</t>
  </si>
  <si>
    <t>WRMP scheme reference</t>
  </si>
  <si>
    <t>Classification</t>
  </si>
  <si>
    <t>Delivery year (in use)</t>
  </si>
  <si>
    <t>Capital expenditure (£m)</t>
  </si>
  <si>
    <t>Opex costs (£m)</t>
  </si>
  <si>
    <t>Benefits (Ml/d)</t>
  </si>
  <si>
    <t>Complete for interconnectors only</t>
  </si>
  <si>
    <t>pre-2025-26</t>
  </si>
  <si>
    <t>After 2029-30</t>
  </si>
  <si>
    <t>Length (km)</t>
  </si>
  <si>
    <t>Diameter (mm)</t>
  </si>
  <si>
    <t>Pipe material (text-freeform)</t>
  </si>
  <si>
    <t>Pumping capacity  installed (kW)</t>
  </si>
  <si>
    <t>Storage capacity installed (m3)</t>
  </si>
  <si>
    <t>Transfer capacity (Ml/d)</t>
  </si>
  <si>
    <t>Non-household water efficiency programme</t>
  </si>
  <si>
    <t>2021-015</t>
  </si>
  <si>
    <t>see column heading</t>
  </si>
  <si>
    <t>Demand-side improvements delivering benefits in 2025-30 (excl leakage and metering)</t>
  </si>
  <si>
    <t>CW8.1</t>
  </si>
  <si>
    <t>6F.1</t>
  </si>
  <si>
    <t>Select classification</t>
  </si>
  <si>
    <t>Household water efficiency programme (partnering approach, home visit)</t>
  </si>
  <si>
    <t>2021-012</t>
  </si>
  <si>
    <t>CW8.2</t>
  </si>
  <si>
    <t>6F.2</t>
  </si>
  <si>
    <t>Supply-side improvements delivering benefits in 2025-30</t>
  </si>
  <si>
    <t>2021-036</t>
  </si>
  <si>
    <t>CW8.3</t>
  </si>
  <si>
    <t>6F.3</t>
  </si>
  <si>
    <t>Third party potable water transfer: AWS grid main crossing West to East through CAM area of supply (26Ml/d) with AWS main cost included and WQ Risk mitigation Option 2 - Do something (Breakpoint chlorination).</t>
  </si>
  <si>
    <t>CW24-75Diii Op2</t>
  </si>
  <si>
    <t>Supply-demand balance improvements delivering benefits starting from 2031</t>
  </si>
  <si>
    <t>CW8.4</t>
  </si>
  <si>
    <t>6F.4</t>
  </si>
  <si>
    <t>Internal interconnectors delivering benefits in 2025-30</t>
  </si>
  <si>
    <t>Housing associations - targeted programme - CAM</t>
  </si>
  <si>
    <t>CW8.5</t>
  </si>
  <si>
    <t>6F.5</t>
  </si>
  <si>
    <t>CW8.6</t>
  </si>
  <si>
    <t>6F.6</t>
  </si>
  <si>
    <t>CW8.7</t>
  </si>
  <si>
    <t>6F.7</t>
  </si>
  <si>
    <t>CW8.8</t>
  </si>
  <si>
    <t>6F.8</t>
  </si>
  <si>
    <t>CW8.9</t>
  </si>
  <si>
    <t>6F.9</t>
  </si>
  <si>
    <t>CW8.10</t>
  </si>
  <si>
    <t>6F.10</t>
  </si>
  <si>
    <t>CW8.11</t>
  </si>
  <si>
    <t>6F.11</t>
  </si>
  <si>
    <t>CW8.12</t>
  </si>
  <si>
    <t>6F.12</t>
  </si>
  <si>
    <t>CW8.13</t>
  </si>
  <si>
    <t>6F.13</t>
  </si>
  <si>
    <t>CW8.14</t>
  </si>
  <si>
    <t>6F.14</t>
  </si>
  <si>
    <t>CW8.15</t>
  </si>
  <si>
    <t>6F.15</t>
  </si>
  <si>
    <t>CW8.16</t>
  </si>
  <si>
    <t>6F.16</t>
  </si>
  <si>
    <t>CW8.17</t>
  </si>
  <si>
    <t>6F.17</t>
  </si>
  <si>
    <t>CW8.18</t>
  </si>
  <si>
    <t>6F.18</t>
  </si>
  <si>
    <t>CW8.19</t>
  </si>
  <si>
    <t>6F.19</t>
  </si>
  <si>
    <t>CW8.20</t>
  </si>
  <si>
    <t>6F.20</t>
  </si>
  <si>
    <t>CW8.21</t>
  </si>
  <si>
    <t>6F.21</t>
  </si>
  <si>
    <t>CW8.22</t>
  </si>
  <si>
    <t>6F.22</t>
  </si>
  <si>
    <t>CW8.23</t>
  </si>
  <si>
    <t>6F.23</t>
  </si>
  <si>
    <t>CW8.24</t>
  </si>
  <si>
    <t>6F.24</t>
  </si>
  <si>
    <t>CW8.25</t>
  </si>
  <si>
    <t>6F.25</t>
  </si>
  <si>
    <t>CW8.26</t>
  </si>
  <si>
    <t>6F.26</t>
  </si>
  <si>
    <t>CW8.27</t>
  </si>
  <si>
    <t>6F.27</t>
  </si>
  <si>
    <t>CW8.28</t>
  </si>
  <si>
    <t>6F.28</t>
  </si>
  <si>
    <t>CW8.29</t>
  </si>
  <si>
    <t>6F.29</t>
  </si>
  <si>
    <t>CW8.30</t>
  </si>
  <si>
    <t>6F.30</t>
  </si>
  <si>
    <t>CW8.31</t>
  </si>
  <si>
    <t>6F.31</t>
  </si>
  <si>
    <t>CW8.32</t>
  </si>
  <si>
    <t>6F.32</t>
  </si>
  <si>
    <t>CW8.33</t>
  </si>
  <si>
    <t>6F.33</t>
  </si>
  <si>
    <t>CW8.34</t>
  </si>
  <si>
    <t>6F.34</t>
  </si>
  <si>
    <t>CW8.35</t>
  </si>
  <si>
    <t>6F.35</t>
  </si>
  <si>
    <t>CW8.36</t>
  </si>
  <si>
    <t>6F.36</t>
  </si>
  <si>
    <t>CW8.37</t>
  </si>
  <si>
    <t>6F.37</t>
  </si>
  <si>
    <t>CW8.38</t>
  </si>
  <si>
    <t>6F.38</t>
  </si>
  <si>
    <t>CW8.39</t>
  </si>
  <si>
    <t>6F.39</t>
  </si>
  <si>
    <t>CW8.40</t>
  </si>
  <si>
    <t>6F.40</t>
  </si>
  <si>
    <t>CW8.41</t>
  </si>
  <si>
    <t>6F.41</t>
  </si>
  <si>
    <t>CW8.42</t>
  </si>
  <si>
    <t>6F.42</t>
  </si>
  <si>
    <t>CW8.43</t>
  </si>
  <si>
    <t>6F.43</t>
  </si>
  <si>
    <t>CW8.44</t>
  </si>
  <si>
    <t>6F.44</t>
  </si>
  <si>
    <t>CW8.45</t>
  </si>
  <si>
    <t>6F.45</t>
  </si>
  <si>
    <t>CW8.46</t>
  </si>
  <si>
    <t>6F.46</t>
  </si>
  <si>
    <t>CW8.47</t>
  </si>
  <si>
    <t>6F.47</t>
  </si>
  <si>
    <t>CW8.48</t>
  </si>
  <si>
    <t>6F.48</t>
  </si>
  <si>
    <t>CW8.49</t>
  </si>
  <si>
    <t>6F.49</t>
  </si>
  <si>
    <t>CW8.50</t>
  </si>
  <si>
    <t>6F.50</t>
  </si>
  <si>
    <t>Total</t>
  </si>
  <si>
    <t>CW8.51</t>
  </si>
  <si>
    <t>6F.51</t>
  </si>
  <si>
    <t>CAM</t>
  </si>
  <si>
    <t>SST</t>
  </si>
  <si>
    <t>Housing associations - targeted programme -</t>
  </si>
  <si>
    <t>SSC</t>
  </si>
  <si>
    <t>Third party potable water transfer: AWS grid main crossing West to East through CAM area of supply (26Ml/d) with AWS main cost included and WQ Risk mitigation Option 2 - Do something (Breakpoint chlorination). (CAM ONLY)</t>
  </si>
  <si>
    <t>Non-household moratorium</t>
  </si>
  <si>
    <t>2021-130</t>
  </si>
  <si>
    <t>Fenstanton</t>
  </si>
  <si>
    <t>CW2401A</t>
  </si>
  <si>
    <t>Non-household moratorium (CAM ONLY)</t>
  </si>
  <si>
    <t>Fenstanton (CAM ONLY)</t>
  </si>
  <si>
    <t>Housing associations - targeted programme - 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</si>
</sst>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quot;£&quot;#,##0.00"/>
    <numFmt numFmtId="167" formatCode="#,##0.0"/>
    <numFmt numFmtId="168" formatCode="#,##0.0000"/>
    <numFmt numFmtId="169" formatCode="0.000"/>
  </numFmts>
  <fonts count="31" x14ac:knownFonts="1">
    <font>
      <sz val="11"/>
      <color theme="1"/>
      <name val="Arial"/>
      <family val="2"/>
    </font>
    <font>
      <sz val="11"/>
      <color theme="1"/>
      <name val="Aptos Narrow"/>
      <family val="2"/>
      <scheme val="minor"/>
    </font>
    <font>
      <sz val="11"/>
      <color theme="1"/>
      <name val="Arial"/>
      <family val="2"/>
    </font>
    <font>
      <sz val="15"/>
      <color theme="1"/>
      <name val="Arial"/>
      <family val="2"/>
    </font>
    <font>
      <sz val="15"/>
      <color rgb="FF003479"/>
      <name val="Arial"/>
      <family val="2"/>
    </font>
    <font>
      <b/>
      <sz val="15"/>
      <color rgb="FFFFFFFF"/>
      <name val="Arial"/>
      <family val="2"/>
    </font>
    <font>
      <sz val="12"/>
      <color theme="1"/>
      <name val="Aptos Narrow"/>
      <family val="2"/>
      <scheme val="minor"/>
    </font>
    <font>
      <sz val="12"/>
      <color rgb="FF0078C9"/>
      <name val="Aptos Narrow"/>
      <family val="2"/>
      <scheme val="minor"/>
    </font>
    <font>
      <b/>
      <sz val="13"/>
      <color theme="3"/>
      <name val="Arial"/>
      <family val="2"/>
    </font>
    <font>
      <b/>
      <sz val="12"/>
      <color theme="3"/>
      <name val="Aptos Narrow"/>
      <family val="2"/>
      <scheme val="minor"/>
    </font>
    <font>
      <sz val="12"/>
      <name val="Aptos Narrow"/>
      <family val="2"/>
      <scheme val="minor"/>
    </font>
    <font>
      <sz val="12"/>
      <color theme="4"/>
      <name val="Aptos Narrow"/>
      <family val="2"/>
      <scheme val="minor"/>
    </font>
    <font>
      <sz val="12"/>
      <color rgb="FF000000"/>
      <name val="Aptos Narrow"/>
      <family val="2"/>
      <scheme val="minor"/>
    </font>
    <font>
      <sz val="12"/>
      <color rgb="FF002664"/>
      <name val="Aptos Narrow"/>
      <family val="2"/>
      <scheme val="minor"/>
    </font>
    <font>
      <sz val="12"/>
      <color rgb="FFFF0000"/>
      <name val="Aptos Narrow"/>
      <family val="2"/>
      <scheme val="minor"/>
    </font>
    <font>
      <sz val="10"/>
      <name val="Arial"/>
      <family val="2"/>
    </font>
    <font>
      <strike/>
      <sz val="12"/>
      <color rgb="FFFF0000"/>
      <name val="Aptos Narrow"/>
      <family val="2"/>
      <scheme val="minor"/>
    </font>
    <font>
      <b/>
      <sz val="12"/>
      <color rgb="FF002060"/>
      <name val="Aptos Narrow"/>
      <family val="2"/>
      <scheme val="minor"/>
    </font>
    <font>
      <sz val="10"/>
      <color rgb="FF0078C9"/>
      <name val="Aptos Narrow"/>
      <family val="2"/>
      <scheme val="minor"/>
    </font>
    <font>
      <sz val="11"/>
      <name val="Arial"/>
      <family val="2"/>
    </font>
    <font>
      <b/>
      <sz val="15"/>
      <color theme="3"/>
      <name val="Arial"/>
      <family val="2"/>
    </font>
    <font>
      <sz val="15"/>
      <color theme="3"/>
      <name val="Arial"/>
      <family val="2"/>
    </font>
    <font>
      <b/>
      <sz val="15"/>
      <color theme="0"/>
      <name val="Arial"/>
      <family val="2"/>
    </font>
    <font>
      <sz val="12"/>
      <color theme="1"/>
      <name val="Arial"/>
      <family val="2"/>
    </font>
    <font>
      <sz val="12"/>
      <color rgb="FF0078C9"/>
      <name val="Arial"/>
      <family val="2"/>
    </font>
    <font>
      <sz val="12"/>
      <color theme="4"/>
      <name val="Arial"/>
      <family val="2"/>
    </font>
    <font>
      <sz val="12"/>
      <color rgb="FF000000"/>
      <name val="Arial"/>
      <family val="2"/>
    </font>
    <font>
      <sz val="12"/>
      <color rgb="FF003479"/>
      <name val="Arial"/>
      <family val="2"/>
    </font>
    <font>
      <sz val="11"/>
      <color theme="0" tint="-0.249977111117893"/>
      <name val="Arial"/>
      <family val="2"/>
    </font>
    <font>
      <sz val="12"/>
      <color rgb="FFFF0000"/>
      <name val="Arial"/>
      <family val="2"/>
    </font>
    <font>
      <sz val="8"/>
      <name val="Arial"/>
      <family val="2"/>
    </font>
  </fonts>
  <fills count="11">
    <fill>
      <patternFill patternType="none"/>
    </fill>
    <fill>
      <patternFill patternType="gray125"/>
    </fill>
    <fill>
      <patternFill patternType="solid">
        <fgColor rgb="FFFFFFFF"/>
        <bgColor indexed="64"/>
      </patternFill>
    </fill>
    <fill>
      <patternFill patternType="solid">
        <fgColor rgb="FF003595"/>
        <bgColor indexed="64"/>
      </patternFill>
    </fill>
    <fill>
      <patternFill patternType="solid">
        <fgColor rgb="FFE0DCD8"/>
        <bgColor indexed="64"/>
      </patternFill>
    </fill>
    <fill>
      <patternFill patternType="solid">
        <fgColor rgb="FFFFEFCA"/>
        <bgColor indexed="64"/>
      </patternFill>
    </fill>
    <fill>
      <patternFill patternType="solid">
        <fgColor rgb="FFD9D9D9"/>
        <bgColor indexed="64"/>
      </patternFill>
    </fill>
    <fill>
      <patternFill patternType="solid">
        <fgColor rgb="FF84CEFF"/>
        <bgColor indexed="64"/>
      </patternFill>
    </fill>
    <fill>
      <patternFill patternType="solid">
        <fgColor rgb="FFE0DCD8"/>
        <bgColor rgb="FF000000"/>
      </patternFill>
    </fill>
    <fill>
      <patternFill patternType="solid">
        <fgColor theme="0" tint="-0.14999847407452621"/>
        <bgColor indexed="64"/>
      </patternFill>
    </fill>
    <fill>
      <patternFill patternType="solid">
        <fgColor rgb="FFFFEFCA"/>
        <bgColor rgb="FF000000"/>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thick">
        <color rgb="FF808080"/>
      </bottom>
      <diagonal/>
    </border>
    <border>
      <left style="thick">
        <color rgb="FF808080"/>
      </left>
      <right style="thin">
        <color rgb="FF808080"/>
      </right>
      <top style="thick">
        <color rgb="FF808080"/>
      </top>
      <bottom style="thick">
        <color rgb="FF808080"/>
      </bottom>
      <diagonal/>
    </border>
    <border>
      <left style="thin">
        <color rgb="FF808080"/>
      </left>
      <right style="thin">
        <color rgb="FF808080"/>
      </right>
      <top style="thick">
        <color rgb="FF808080"/>
      </top>
      <bottom style="thick">
        <color rgb="FF808080"/>
      </bottom>
      <diagonal/>
    </border>
    <border>
      <left style="thin">
        <color rgb="FF808080"/>
      </left>
      <right style="thin">
        <color rgb="FF808080"/>
      </right>
      <top style="thick">
        <color rgb="FF808080"/>
      </top>
      <bottom style="thin">
        <color rgb="FF808080"/>
      </bottom>
      <diagonal/>
    </border>
    <border>
      <left style="thin">
        <color rgb="FF808080"/>
      </left>
      <right/>
      <top style="thick">
        <color rgb="FF808080"/>
      </top>
      <bottom style="thin">
        <color rgb="FF808080"/>
      </bottom>
      <diagonal/>
    </border>
    <border>
      <left style="thin">
        <color rgb="FF808080"/>
      </left>
      <right style="thick">
        <color rgb="FF808080"/>
      </right>
      <top style="thick">
        <color rgb="FF808080"/>
      </top>
      <bottom style="thick">
        <color rgb="FF808080"/>
      </bottom>
      <diagonal/>
    </border>
    <border>
      <left/>
      <right/>
      <top style="thick">
        <color rgb="FF808080"/>
      </top>
      <bottom/>
      <diagonal/>
    </border>
    <border>
      <left/>
      <right style="thick">
        <color rgb="FF808080"/>
      </right>
      <top style="thick">
        <color rgb="FF808080"/>
      </top>
      <bottom/>
      <diagonal/>
    </border>
    <border>
      <left style="thick">
        <color rgb="FF808080"/>
      </left>
      <right style="thick">
        <color rgb="FF808080"/>
      </right>
      <top style="thick">
        <color rgb="FF808080"/>
      </top>
      <bottom style="thick">
        <color rgb="FF808080"/>
      </bottom>
      <diagonal/>
    </border>
    <border>
      <left style="thick">
        <color rgb="FF808080"/>
      </left>
      <right style="thin">
        <color rgb="FF808080"/>
      </right>
      <top/>
      <bottom style="thick">
        <color rgb="FF808080"/>
      </bottom>
      <diagonal/>
    </border>
    <border>
      <left style="thin">
        <color rgb="FF808080"/>
      </left>
      <right style="thin">
        <color rgb="FF808080"/>
      </right>
      <top/>
      <bottom style="thick">
        <color rgb="FF808080"/>
      </bottom>
      <diagonal/>
    </border>
    <border>
      <left style="thin">
        <color rgb="FF808080"/>
      </left>
      <right style="thin">
        <color rgb="FF808080"/>
      </right>
      <top style="thin">
        <color rgb="FF808080"/>
      </top>
      <bottom style="thick">
        <color rgb="FF808080"/>
      </bottom>
      <diagonal/>
    </border>
    <border>
      <left/>
      <right/>
      <top style="thin">
        <color rgb="FF808080"/>
      </top>
      <bottom style="thick">
        <color rgb="FF808080"/>
      </bottom>
      <diagonal/>
    </border>
    <border>
      <left/>
      <right style="thin">
        <color rgb="FF808080"/>
      </right>
      <top style="thin">
        <color rgb="FF808080"/>
      </top>
      <bottom style="thick">
        <color rgb="FF808080"/>
      </bottom>
      <diagonal/>
    </border>
    <border>
      <left style="thin">
        <color rgb="FF808080"/>
      </left>
      <right/>
      <top style="thin">
        <color rgb="FF808080"/>
      </top>
      <bottom style="thick">
        <color rgb="FF808080"/>
      </bottom>
      <diagonal/>
    </border>
    <border>
      <left style="thin">
        <color rgb="FF808080"/>
      </left>
      <right/>
      <top/>
      <bottom style="thick">
        <color rgb="FF808080"/>
      </bottom>
      <diagonal/>
    </border>
    <border>
      <left/>
      <right style="thick">
        <color rgb="FF808080"/>
      </right>
      <top/>
      <bottom style="thick">
        <color rgb="FF808080"/>
      </bottom>
      <diagonal/>
    </border>
    <border>
      <left/>
      <right style="thick">
        <color rgb="FF808080"/>
      </right>
      <top/>
      <bottom/>
      <diagonal/>
    </border>
    <border>
      <left style="thick">
        <color rgb="FF808080"/>
      </left>
      <right style="thick">
        <color rgb="FF808080"/>
      </right>
      <top/>
      <bottom style="thick">
        <color rgb="FF808080"/>
      </bottom>
      <diagonal/>
    </border>
    <border>
      <left style="thick">
        <color rgb="FF808080"/>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style="thin">
        <color rgb="FF808080"/>
      </left>
      <right style="thick">
        <color rgb="FF808080"/>
      </right>
      <top style="thick">
        <color rgb="FF808080"/>
      </top>
      <bottom style="thin">
        <color rgb="FF808080"/>
      </bottom>
      <diagonal/>
    </border>
    <border>
      <left style="thick">
        <color rgb="FF808080"/>
      </left>
      <right style="thick">
        <color rgb="FF808080"/>
      </right>
      <top style="thick">
        <color rgb="FF808080"/>
      </top>
      <bottom style="thin">
        <color rgb="FF808080"/>
      </bottom>
      <diagonal/>
    </border>
    <border>
      <left style="thick">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ck">
        <color rgb="FF808080"/>
      </right>
      <top style="thin">
        <color rgb="FF808080"/>
      </top>
      <bottom style="thin">
        <color rgb="FF808080"/>
      </bottom>
      <diagonal/>
    </border>
    <border>
      <left style="thick">
        <color rgb="FF808080"/>
      </left>
      <right style="thick">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style="thin">
        <color rgb="FF808080"/>
      </left>
      <right style="thick">
        <color rgb="FF808080"/>
      </right>
      <top style="thin">
        <color rgb="FF808080"/>
      </top>
      <bottom/>
      <diagonal/>
    </border>
    <border>
      <left style="thick">
        <color rgb="FF808080"/>
      </left>
      <right style="thin">
        <color rgb="FF808080"/>
      </right>
      <top style="thin">
        <color rgb="FF808080"/>
      </top>
      <bottom style="thick">
        <color rgb="FF808080"/>
      </bottom>
      <diagonal/>
    </border>
    <border>
      <left style="thin">
        <color rgb="FF808080"/>
      </left>
      <right style="thick">
        <color rgb="FF808080"/>
      </right>
      <top style="thin">
        <color rgb="FF808080"/>
      </top>
      <bottom style="thick">
        <color rgb="FF808080"/>
      </bottom>
      <diagonal/>
    </border>
    <border>
      <left/>
      <right style="thick">
        <color rgb="FF808080"/>
      </right>
      <top style="thin">
        <color rgb="FF808080"/>
      </top>
      <bottom style="thick">
        <color rgb="FF808080"/>
      </bottom>
      <diagonal/>
    </border>
    <border>
      <left style="thick">
        <color rgb="FF808080"/>
      </left>
      <right style="thick">
        <color rgb="FF808080"/>
      </right>
      <top style="thin">
        <color rgb="FF808080"/>
      </top>
      <bottom style="thick">
        <color rgb="FF808080"/>
      </bottom>
      <diagonal/>
    </border>
    <border>
      <left style="thin">
        <color rgb="FF808080"/>
      </left>
      <right style="thin">
        <color rgb="FF808080"/>
      </right>
      <top/>
      <bottom/>
      <diagonal/>
    </border>
    <border>
      <left style="thin">
        <color rgb="FF808080"/>
      </left>
      <right/>
      <top/>
      <bottom/>
      <diagonal/>
    </border>
    <border>
      <left style="thick">
        <color rgb="FF808080"/>
      </left>
      <right style="thick">
        <color rgb="FF808080"/>
      </right>
      <top/>
      <bottom/>
      <diagonal/>
    </border>
    <border>
      <left/>
      <right style="thick">
        <color rgb="FF808080"/>
      </right>
      <top style="thick">
        <color rgb="FF808080"/>
      </top>
      <bottom style="thin">
        <color rgb="FF808080"/>
      </bottom>
      <diagonal/>
    </border>
    <border>
      <left style="thick">
        <color rgb="FF808080"/>
      </left>
      <right/>
      <top style="thick">
        <color rgb="FF808080"/>
      </top>
      <bottom style="thick">
        <color rgb="FF808080"/>
      </bottom>
      <diagonal/>
    </border>
    <border>
      <left style="thin">
        <color rgb="FF808080"/>
      </left>
      <right/>
      <top style="thick">
        <color rgb="FF808080"/>
      </top>
      <bottom style="thick">
        <color rgb="FF808080"/>
      </bottom>
      <diagonal/>
    </border>
    <border>
      <left/>
      <right/>
      <top style="thick">
        <color rgb="FF808080"/>
      </top>
      <bottom style="thick">
        <color rgb="FF808080"/>
      </bottom>
      <diagonal/>
    </border>
    <border>
      <left/>
      <right style="thin">
        <color rgb="FF808080"/>
      </right>
      <top style="thick">
        <color rgb="FF808080"/>
      </top>
      <bottom style="thick">
        <color rgb="FF808080"/>
      </bottom>
      <diagonal/>
    </border>
    <border>
      <left/>
      <right style="thin">
        <color rgb="FF808080"/>
      </right>
      <top style="thick">
        <color rgb="FF808080"/>
      </top>
      <bottom/>
      <diagonal/>
    </border>
    <border>
      <left style="thin">
        <color rgb="FF808080"/>
      </left>
      <right style="thin">
        <color rgb="FF808080"/>
      </right>
      <top style="thick">
        <color rgb="FF808080"/>
      </top>
      <bottom/>
      <diagonal/>
    </border>
    <border>
      <left style="thin">
        <color rgb="FF808080"/>
      </left>
      <right/>
      <top style="thick">
        <color rgb="FF808080"/>
      </top>
      <bottom/>
      <diagonal/>
    </border>
    <border>
      <left style="thick">
        <color rgb="FF808080"/>
      </left>
      <right/>
      <top/>
      <bottom/>
      <diagonal/>
    </border>
    <border>
      <left/>
      <right/>
      <top style="thin">
        <color rgb="FF808080"/>
      </top>
      <bottom/>
      <diagonal/>
    </border>
    <border>
      <left/>
      <right style="thin">
        <color rgb="FF808080"/>
      </right>
      <top style="thick">
        <color rgb="FF808080"/>
      </top>
      <bottom style="thin">
        <color rgb="FF808080"/>
      </bottom>
      <diagonal/>
    </border>
    <border>
      <left/>
      <right/>
      <top style="thick">
        <color rgb="FF808080"/>
      </top>
      <bottom style="thin">
        <color rgb="FF808080"/>
      </bottom>
      <diagonal/>
    </border>
    <border>
      <left/>
      <right style="thin">
        <color rgb="FF808080"/>
      </right>
      <top/>
      <bottom style="thick">
        <color rgb="FF808080"/>
      </bottom>
      <diagonal/>
    </border>
    <border>
      <left style="thin">
        <color rgb="FF808080"/>
      </left>
      <right style="thick">
        <color rgb="FF808080"/>
      </right>
      <top style="thick">
        <color rgb="FF808080"/>
      </top>
      <bottom/>
      <diagonal/>
    </border>
    <border>
      <left/>
      <right style="thin">
        <color rgb="FF808080"/>
      </right>
      <top style="thin">
        <color rgb="FF808080"/>
      </top>
      <bottom style="thin">
        <color rgb="FF808080"/>
      </bottom>
      <diagonal/>
    </border>
    <border>
      <left/>
      <right style="thin">
        <color rgb="FF808080"/>
      </right>
      <top style="thin">
        <color rgb="FF808080"/>
      </top>
      <bottom/>
      <diagonal/>
    </border>
    <border>
      <left style="thick">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n">
        <color theme="0" tint="-0.499984740745262"/>
      </right>
      <top style="thick">
        <color theme="0" tint="-0.499984740745262"/>
      </top>
      <bottom style="thin">
        <color theme="0" tint="-0.499984740745262"/>
      </bottom>
      <diagonal/>
    </border>
    <border>
      <left style="thin">
        <color theme="0" tint="-0.499984740745262"/>
      </left>
      <right style="thick">
        <color theme="0" tint="-0.499984740745262"/>
      </right>
      <top style="thick">
        <color theme="0" tint="-0.499984740745262"/>
      </top>
      <bottom style="thin">
        <color theme="0" tint="-0.499984740745262"/>
      </bottom>
      <diagonal/>
    </border>
    <border>
      <left style="thick">
        <color theme="0" tint="-0.499984740745262"/>
      </left>
      <right style="thick">
        <color theme="0" tint="-0.499984740745262"/>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right style="thick">
        <color theme="0" tint="-0.499984740745262"/>
      </right>
      <top style="thick">
        <color theme="0" tint="-0.499984740745262"/>
      </top>
      <bottom style="thin">
        <color theme="0" tint="-0.499984740745262"/>
      </bottom>
      <diagonal/>
    </border>
    <border>
      <left/>
      <right style="thin">
        <color theme="0" tint="-0.499984740745262"/>
      </right>
      <top style="thick">
        <color theme="0" tint="-0.499984740745262"/>
      </top>
      <bottom style="thin">
        <color theme="0" tint="-0.499984740745262"/>
      </bottom>
      <diagonal/>
    </border>
    <border>
      <left style="thick">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ck">
        <color theme="0" tint="-0.499984740745262"/>
      </right>
      <top/>
      <bottom style="thin">
        <color theme="0" tint="-0.499984740745262"/>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n">
        <color theme="0" tint="-0.499984740745262"/>
      </right>
      <top style="thin">
        <color theme="0" tint="-0.499984740745262"/>
      </top>
      <bottom style="thick">
        <color theme="0" tint="-0.499984740745262"/>
      </bottom>
      <diagonal/>
    </border>
    <border>
      <left style="thin">
        <color theme="0" tint="-0.499984740745262"/>
      </left>
      <right style="thick">
        <color theme="0" tint="-0.499984740745262"/>
      </right>
      <top style="thin">
        <color theme="0" tint="-0.499984740745262"/>
      </top>
      <bottom style="thick">
        <color theme="0" tint="-0.499984740745262"/>
      </bottom>
      <diagonal/>
    </border>
    <border>
      <left style="thin">
        <color theme="0" tint="-0.499984740745262"/>
      </left>
      <right/>
      <top style="thin">
        <color theme="0" tint="-0.499984740745262"/>
      </top>
      <bottom style="thick">
        <color theme="0" tint="-0.499984740745262"/>
      </bottom>
      <diagonal/>
    </border>
    <border>
      <left style="thick">
        <color theme="0" tint="-0.499984740745262"/>
      </left>
      <right style="thick">
        <color theme="0" tint="-0.499984740745262"/>
      </right>
      <top/>
      <bottom style="thin">
        <color theme="0" tint="-0.499984740745262"/>
      </bottom>
      <diagonal/>
    </border>
    <border>
      <left style="thin">
        <color theme="0" tint="-0.499984740745262"/>
      </left>
      <right/>
      <top style="thick">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ck">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ck">
        <color theme="0" tint="-0.499984740745262"/>
      </bottom>
      <diagonal/>
    </border>
    <border>
      <left style="thick">
        <color theme="0" tint="-0.499984740745262"/>
      </left>
      <right style="thick">
        <color theme="0" tint="-0.499984740745262"/>
      </right>
      <top style="thin">
        <color theme="0" tint="-0.499984740745262"/>
      </top>
      <bottom style="thick">
        <color theme="0" tint="-0.499984740745262"/>
      </bottom>
      <diagonal/>
    </border>
    <border>
      <left style="thick">
        <color theme="0" tint="-0.499984740745262"/>
      </left>
      <right style="thin">
        <color theme="0" tint="-0.499984740745262"/>
      </right>
      <top style="thick">
        <color theme="0" tint="-0.499984740745262"/>
      </top>
      <bottom style="thick">
        <color theme="0" tint="-0.499984740745262"/>
      </bottom>
      <diagonal/>
    </border>
    <border>
      <left/>
      <right style="thin">
        <color theme="0" tint="-0.499984740745262"/>
      </right>
      <top style="thick">
        <color theme="0" tint="-0.499984740745262"/>
      </top>
      <bottom style="thick">
        <color theme="0" tint="-0.499984740745262"/>
      </bottom>
      <diagonal/>
    </border>
    <border>
      <left style="thin">
        <color theme="0" tint="-0.499984740745262"/>
      </left>
      <right style="thin">
        <color theme="0" tint="-0.499984740745262"/>
      </right>
      <top style="thick">
        <color theme="0" tint="-0.499984740745262"/>
      </top>
      <bottom style="thick">
        <color theme="0" tint="-0.499984740745262"/>
      </bottom>
      <diagonal/>
    </border>
    <border>
      <left style="thin">
        <color theme="0" tint="-0.499984740745262"/>
      </left>
      <right style="thick">
        <color theme="0" tint="-0.499984740745262"/>
      </right>
      <top style="thick">
        <color theme="0" tint="-0.499984740745262"/>
      </top>
      <bottom style="thick">
        <color theme="0" tint="-0.499984740745262"/>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right/>
      <top/>
      <bottom style="thin">
        <color indexed="64"/>
      </bottom>
      <diagonal/>
    </border>
    <border>
      <left style="thin">
        <color theme="0" tint="-0.499984740745262"/>
      </left>
      <right/>
      <top/>
      <bottom style="thin">
        <color theme="0" tint="-0.499984740745262"/>
      </bottom>
      <diagonal/>
    </border>
    <border>
      <left style="thick">
        <color theme="0" tint="-0.499984740745262"/>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thick">
        <color theme="0" tint="-0.499984740745262"/>
      </right>
      <top/>
      <bottom style="thin">
        <color indexed="64"/>
      </bottom>
      <diagonal/>
    </border>
    <border>
      <left style="thin">
        <color theme="0" tint="-0.499984740745262"/>
      </left>
      <right/>
      <top/>
      <bottom style="thin">
        <color indexed="64"/>
      </bottom>
      <diagonal/>
    </border>
    <border>
      <left style="thin">
        <color rgb="FF808080"/>
      </left>
      <right style="thick">
        <color rgb="FF808080"/>
      </right>
      <top/>
      <bottom style="thin">
        <color rgb="FF808080"/>
      </bottom>
      <diagonal/>
    </border>
    <border>
      <left style="thick">
        <color rgb="FF808080"/>
      </left>
      <right style="thin">
        <color rgb="FF808080"/>
      </right>
      <top/>
      <bottom style="thin">
        <color indexed="64"/>
      </bottom>
      <diagonal/>
    </border>
    <border>
      <left style="thin">
        <color rgb="FF808080"/>
      </left>
      <right style="thin">
        <color rgb="FF808080"/>
      </right>
      <top/>
      <bottom style="thin">
        <color indexed="64"/>
      </bottom>
      <diagonal/>
    </border>
    <border>
      <left style="thin">
        <color rgb="FF808080"/>
      </left>
      <right/>
      <top/>
      <bottom style="thin">
        <color indexed="64"/>
      </bottom>
      <diagonal/>
    </border>
    <border>
      <left style="thin">
        <color rgb="FF808080"/>
      </left>
      <right style="thick">
        <color rgb="FF808080"/>
      </right>
      <top/>
      <bottom style="thin">
        <color indexed="64"/>
      </bottom>
      <diagonal/>
    </border>
    <border>
      <left style="thin">
        <color indexed="64"/>
      </left>
      <right style="thin">
        <color rgb="FF808080"/>
      </right>
      <top style="thin">
        <color indexed="64"/>
      </top>
      <bottom style="thin">
        <color rgb="FF808080"/>
      </bottom>
      <diagonal/>
    </border>
    <border>
      <left style="thin">
        <color rgb="FF808080"/>
      </left>
      <right style="thin">
        <color rgb="FF808080"/>
      </right>
      <top style="thin">
        <color indexed="64"/>
      </top>
      <bottom style="thin">
        <color rgb="FF808080"/>
      </bottom>
      <diagonal/>
    </border>
    <border>
      <left style="thin">
        <color rgb="FF808080"/>
      </left>
      <right/>
      <top style="thin">
        <color indexed="64"/>
      </top>
      <bottom style="thin">
        <color rgb="FF808080"/>
      </bottom>
      <diagonal/>
    </border>
    <border>
      <left style="thin">
        <color rgb="FF808080"/>
      </left>
      <right style="thin">
        <color indexed="64"/>
      </right>
      <top style="thin">
        <color indexed="64"/>
      </top>
      <bottom style="thin">
        <color rgb="FF808080"/>
      </bottom>
      <diagonal/>
    </border>
    <border>
      <left style="thin">
        <color indexed="64"/>
      </left>
      <right style="thin">
        <color rgb="FF808080"/>
      </right>
      <top style="thin">
        <color rgb="FF808080"/>
      </top>
      <bottom style="thin">
        <color rgb="FF808080"/>
      </bottom>
      <diagonal/>
    </border>
    <border>
      <left style="thin">
        <color rgb="FF808080"/>
      </left>
      <right style="thin">
        <color indexed="64"/>
      </right>
      <top style="thin">
        <color rgb="FF808080"/>
      </top>
      <bottom style="thin">
        <color rgb="FF808080"/>
      </bottom>
      <diagonal/>
    </border>
    <border>
      <left style="thin">
        <color indexed="64"/>
      </left>
      <right style="thin">
        <color rgb="FF808080"/>
      </right>
      <top style="thin">
        <color rgb="FF808080"/>
      </top>
      <bottom style="thin">
        <color indexed="64"/>
      </bottom>
      <diagonal/>
    </border>
    <border>
      <left style="thin">
        <color rgb="FF808080"/>
      </left>
      <right style="thin">
        <color rgb="FF808080"/>
      </right>
      <top style="thin">
        <color rgb="FF808080"/>
      </top>
      <bottom style="thin">
        <color indexed="64"/>
      </bottom>
      <diagonal/>
    </border>
    <border>
      <left style="thin">
        <color rgb="FF808080"/>
      </left>
      <right style="thin">
        <color indexed="64"/>
      </right>
      <top style="thin">
        <color rgb="FF808080"/>
      </top>
      <bottom style="thin">
        <color indexed="64"/>
      </bottom>
      <diagonal/>
    </border>
  </borders>
  <cellStyleXfs count="9">
    <xf numFmtId="0" fontId="0" fillId="0" borderId="0"/>
    <xf numFmtId="0" fontId="20" fillId="0" borderId="1"/>
    <xf numFmtId="0" fontId="8" fillId="0" borderId="2"/>
    <xf numFmtId="0" fontId="15" fillId="0" borderId="0"/>
    <xf numFmtId="0" fontId="1" fillId="0" borderId="0"/>
    <xf numFmtId="0" fontId="2" fillId="0" borderId="0"/>
    <xf numFmtId="0" fontId="2" fillId="0" borderId="0"/>
    <xf numFmtId="0" fontId="23" fillId="0" borderId="0"/>
    <xf numFmtId="0" fontId="23" fillId="0" borderId="0"/>
  </cellStyleXfs>
  <cellXfs count="372">
    <xf numFmtId="0" fontId="0" fillId="0" borderId="0" xfId="0"/>
    <xf numFmtId="0" fontId="3" fillId="2" borderId="0" xfId="0" applyFont="1" applyFill="1" applyProtection="1">
      <protection locked="0"/>
    </xf>
    <xf numFmtId="0" fontId="0" fillId="0" borderId="0" xfId="0" applyProtection="1">
      <protection locked="0"/>
    </xf>
    <xf numFmtId="0" fontId="3" fillId="0" borderId="0" xfId="0" applyFont="1" applyProtection="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Protection="1">
      <protection locked="0"/>
    </xf>
    <xf numFmtId="0" fontId="0" fillId="2" borderId="3" xfId="0" applyFill="1" applyBorder="1" applyProtection="1">
      <protection locked="0"/>
    </xf>
    <xf numFmtId="0" fontId="6" fillId="2" borderId="0" xfId="0" applyFont="1" applyFill="1" applyProtection="1">
      <protection locked="0"/>
    </xf>
    <xf numFmtId="0" fontId="7" fillId="4" borderId="6"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9" fillId="2" borderId="0" xfId="2" applyFont="1" applyFill="1" applyBorder="1" applyAlignment="1" applyProtection="1">
      <alignment vertical="center" wrapText="1"/>
      <protection locked="0"/>
    </xf>
    <xf numFmtId="0" fontId="6" fillId="0" borderId="0" xfId="0" applyFont="1" applyProtection="1">
      <protection locked="0"/>
    </xf>
    <xf numFmtId="0" fontId="7" fillId="4" borderId="14" xfId="0" applyFont="1" applyFill="1" applyBorder="1" applyAlignment="1" applyProtection="1">
      <alignment horizontal="center" vertical="center" wrapText="1"/>
      <protection locked="0"/>
    </xf>
    <xf numFmtId="0" fontId="9" fillId="2" borderId="20" xfId="2" applyFont="1" applyFill="1" applyBorder="1" applyAlignment="1" applyProtection="1">
      <alignment vertical="center" wrapText="1"/>
      <protection locked="0"/>
    </xf>
    <xf numFmtId="0" fontId="10" fillId="2" borderId="0" xfId="0" applyFont="1" applyFill="1" applyAlignment="1" applyProtection="1">
      <alignment vertical="center" wrapText="1"/>
      <protection locked="0"/>
    </xf>
    <xf numFmtId="0" fontId="6" fillId="2" borderId="0" xfId="0" applyFont="1" applyFill="1" applyAlignment="1" applyProtection="1">
      <alignment horizontal="center"/>
      <protection locked="0"/>
    </xf>
    <xf numFmtId="0" fontId="7" fillId="4" borderId="11" xfId="0" applyFont="1" applyFill="1" applyBorder="1" applyAlignment="1" applyProtection="1">
      <alignment horizontal="left" vertical="center" wrapText="1"/>
      <protection locked="0"/>
    </xf>
    <xf numFmtId="0" fontId="11" fillId="2" borderId="0" xfId="0" applyFont="1" applyFill="1" applyAlignment="1" applyProtection="1">
      <alignment horizontal="center" vertical="center" wrapText="1"/>
      <protection locked="0"/>
    </xf>
    <xf numFmtId="0" fontId="10" fillId="2" borderId="0" xfId="0" applyFont="1" applyFill="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2" fillId="2" borderId="22"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center" vertical="center" wrapText="1"/>
      <protection locked="0"/>
    </xf>
    <xf numFmtId="164" fontId="12" fillId="5" borderId="6" xfId="0" applyNumberFormat="1" applyFont="1" applyFill="1" applyBorder="1" applyAlignment="1" applyProtection="1">
      <alignment horizontal="center" vertical="center" wrapText="1"/>
      <protection locked="0"/>
    </xf>
    <xf numFmtId="164" fontId="12" fillId="5" borderId="7" xfId="0" applyNumberFormat="1" applyFont="1" applyFill="1" applyBorder="1" applyAlignment="1" applyProtection="1">
      <alignment horizontal="center" vertical="center"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4" xfId="0" applyNumberFormat="1" applyFont="1" applyFill="1" applyBorder="1" applyAlignment="1" applyProtection="1">
      <alignment horizontal="center" vertical="center" wrapText="1"/>
      <protection locked="0"/>
    </xf>
    <xf numFmtId="164" fontId="12" fillId="6" borderId="25" xfId="0" applyNumberFormat="1" applyFont="1" applyFill="1" applyBorder="1" applyAlignment="1" applyProtection="1">
      <alignment horizontal="center" vertical="center" wrapText="1"/>
      <protection locked="0"/>
    </xf>
    <xf numFmtId="0" fontId="13" fillId="2" borderId="26" xfId="2" applyFont="1" applyFill="1" applyBorder="1" applyAlignment="1" applyProtection="1">
      <alignment horizontal="center" vertical="center" wrapText="1"/>
      <protection locked="0"/>
    </xf>
    <xf numFmtId="0" fontId="12" fillId="2" borderId="27" xfId="0" applyFont="1" applyFill="1" applyBorder="1" applyAlignment="1" applyProtection="1">
      <alignment horizontal="left" vertical="center" wrapText="1"/>
      <protection locked="0"/>
    </xf>
    <xf numFmtId="0" fontId="12" fillId="2" borderId="28" xfId="0" applyFont="1" applyFill="1" applyBorder="1" applyAlignment="1" applyProtection="1">
      <alignment horizontal="center" vertical="center" wrapText="1"/>
      <protection locked="0"/>
    </xf>
    <xf numFmtId="164" fontId="12" fillId="5" borderId="28" xfId="0" applyNumberFormat="1" applyFont="1" applyFill="1" applyBorder="1" applyAlignment="1" applyProtection="1">
      <alignment horizontal="center" vertical="center" wrapText="1"/>
      <protection locked="0"/>
    </xf>
    <xf numFmtId="164" fontId="14" fillId="5" borderId="28" xfId="0" applyNumberFormat="1" applyFont="1" applyFill="1" applyBorder="1" applyAlignment="1" applyProtection="1">
      <alignment horizontal="center" vertical="center" wrapText="1"/>
      <protection locked="0"/>
    </xf>
    <xf numFmtId="164" fontId="12" fillId="5" borderId="29" xfId="0" applyNumberFormat="1" applyFont="1" applyFill="1" applyBorder="1" applyAlignment="1" applyProtection="1">
      <alignment horizontal="center" vertical="center" wrapText="1"/>
      <protection locked="0"/>
    </xf>
    <xf numFmtId="164" fontId="14" fillId="5" borderId="29" xfId="0" applyNumberFormat="1" applyFont="1" applyFill="1" applyBorder="1" applyAlignment="1" applyProtection="1">
      <alignment horizontal="center" vertical="center" wrapText="1"/>
      <protection locked="0"/>
    </xf>
    <xf numFmtId="164" fontId="12" fillId="6" borderId="28" xfId="0" applyNumberFormat="1" applyFont="1" applyFill="1" applyBorder="1" applyAlignment="1" applyProtection="1">
      <alignment horizontal="center" vertical="center" wrapText="1"/>
      <protection locked="0"/>
    </xf>
    <xf numFmtId="164" fontId="12" fillId="6" borderId="29" xfId="0" applyNumberFormat="1" applyFont="1" applyFill="1" applyBorder="1" applyAlignment="1" applyProtection="1">
      <alignment horizontal="center" vertical="center" wrapText="1"/>
      <protection locked="0"/>
    </xf>
    <xf numFmtId="164" fontId="12" fillId="6" borderId="30" xfId="0" applyNumberFormat="1" applyFont="1" applyFill="1" applyBorder="1" applyAlignment="1" applyProtection="1">
      <alignment horizontal="center" vertical="center" wrapText="1"/>
      <protection locked="0"/>
    </xf>
    <xf numFmtId="0" fontId="13" fillId="2" borderId="31" xfId="2" applyFont="1" applyFill="1" applyBorder="1" applyAlignment="1" applyProtection="1">
      <alignment horizontal="center" vertical="center" wrapText="1"/>
      <protection locked="0"/>
    </xf>
    <xf numFmtId="164" fontId="12" fillId="6" borderId="32" xfId="0" applyNumberFormat="1" applyFont="1" applyFill="1" applyBorder="1" applyAlignment="1" applyProtection="1">
      <alignment horizontal="center" vertical="center" wrapText="1"/>
      <protection locked="0"/>
    </xf>
    <xf numFmtId="164" fontId="12" fillId="6" borderId="33" xfId="0" applyNumberFormat="1" applyFont="1" applyFill="1" applyBorder="1" applyAlignment="1" applyProtection="1">
      <alignment horizontal="center" vertical="center" wrapText="1"/>
      <protection locked="0"/>
    </xf>
    <xf numFmtId="164" fontId="12" fillId="6" borderId="34" xfId="0" applyNumberFormat="1" applyFont="1" applyFill="1" applyBorder="1" applyAlignment="1" applyProtection="1">
      <alignment horizontal="center" vertical="center" wrapText="1"/>
      <protection locked="0"/>
    </xf>
    <xf numFmtId="0" fontId="12" fillId="2" borderId="35" xfId="0" applyFont="1" applyFill="1" applyBorder="1" applyAlignment="1" applyProtection="1">
      <alignment horizontal="left" vertical="center" wrapText="1"/>
      <protection locked="0"/>
    </xf>
    <xf numFmtId="0" fontId="12" fillId="2" borderId="14" xfId="0" applyFont="1" applyFill="1" applyBorder="1" applyAlignment="1" applyProtection="1">
      <alignment horizontal="center" vertical="center" wrapText="1"/>
      <protection locked="0"/>
    </xf>
    <xf numFmtId="164" fontId="12" fillId="5" borderId="14" xfId="0" applyNumberFormat="1" applyFont="1" applyFill="1" applyBorder="1" applyAlignment="1" applyProtection="1">
      <alignment horizontal="center" vertical="center" wrapText="1"/>
      <protection locked="0"/>
    </xf>
    <xf numFmtId="164" fontId="14" fillId="5" borderId="14" xfId="0" applyNumberFormat="1" applyFont="1" applyFill="1" applyBorder="1" applyAlignment="1" applyProtection="1">
      <alignment horizontal="center" vertical="center" wrapText="1"/>
      <protection locked="0"/>
    </xf>
    <xf numFmtId="164" fontId="12" fillId="5" borderId="17" xfId="0" applyNumberFormat="1" applyFont="1" applyFill="1" applyBorder="1" applyAlignment="1" applyProtection="1">
      <alignment horizontal="center" vertical="center" wrapText="1"/>
      <protection locked="0"/>
    </xf>
    <xf numFmtId="164" fontId="14" fillId="5" borderId="17" xfId="0" applyNumberFormat="1" applyFont="1" applyFill="1" applyBorder="1" applyAlignment="1" applyProtection="1">
      <alignment horizontal="center" vertical="center" wrapText="1"/>
      <protection locked="0"/>
    </xf>
    <xf numFmtId="164" fontId="12" fillId="6" borderId="14" xfId="0" applyNumberFormat="1" applyFont="1" applyFill="1" applyBorder="1" applyAlignment="1" applyProtection="1">
      <alignment horizontal="center" vertical="center" wrapText="1"/>
      <protection locked="0"/>
    </xf>
    <xf numFmtId="164" fontId="12" fillId="6" borderId="36" xfId="0" applyNumberFormat="1" applyFont="1" applyFill="1" applyBorder="1" applyAlignment="1" applyProtection="1">
      <alignment horizontal="center" vertical="center" wrapText="1"/>
      <protection locked="0"/>
    </xf>
    <xf numFmtId="0" fontId="13" fillId="2" borderId="37" xfId="2" applyFont="1" applyFill="1" applyBorder="1" applyAlignment="1" applyProtection="1">
      <alignment horizontal="center" vertical="center" wrapText="1"/>
      <protection locked="0"/>
    </xf>
    <xf numFmtId="0" fontId="13" fillId="2" borderId="38" xfId="2"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0" fillId="2" borderId="0" xfId="3" applyFont="1" applyFill="1" applyAlignment="1" applyProtection="1">
      <alignment horizontal="center" vertical="center"/>
      <protection locked="0"/>
    </xf>
    <xf numFmtId="0" fontId="12" fillId="2" borderId="0" xfId="0" applyFont="1" applyFill="1" applyAlignment="1" applyProtection="1">
      <alignment horizontal="center" vertical="center" wrapText="1"/>
      <protection locked="0"/>
    </xf>
    <xf numFmtId="0" fontId="12" fillId="6" borderId="28" xfId="0" applyFont="1" applyFill="1" applyBorder="1" applyAlignment="1" applyProtection="1">
      <alignment horizontal="center" vertical="center" wrapText="1"/>
      <protection locked="0"/>
    </xf>
    <xf numFmtId="0" fontId="12" fillId="6" borderId="29" xfId="0" applyFont="1" applyFill="1" applyBorder="1" applyAlignment="1" applyProtection="1">
      <alignment horizontal="center" vertical="center" wrapText="1"/>
      <protection locked="0"/>
    </xf>
    <xf numFmtId="4" fontId="12" fillId="5" borderId="28" xfId="0" applyNumberFormat="1" applyFont="1" applyFill="1" applyBorder="1" applyAlignment="1" applyProtection="1">
      <alignment horizontal="center" vertical="center" wrapText="1"/>
      <protection locked="0"/>
    </xf>
    <xf numFmtId="4" fontId="14" fillId="5" borderId="28" xfId="0" applyNumberFormat="1" applyFont="1" applyFill="1" applyBorder="1" applyAlignment="1" applyProtection="1">
      <alignment horizontal="center" vertical="center" wrapText="1"/>
      <protection locked="0"/>
    </xf>
    <xf numFmtId="4" fontId="12" fillId="6" borderId="28" xfId="0" applyNumberFormat="1" applyFont="1" applyFill="1" applyBorder="1" applyAlignment="1" applyProtection="1">
      <alignment horizontal="center" vertical="center" wrapText="1"/>
      <protection locked="0"/>
    </xf>
    <xf numFmtId="4" fontId="12" fillId="6" borderId="29" xfId="0" applyNumberFormat="1" applyFont="1" applyFill="1" applyBorder="1" applyAlignment="1" applyProtection="1">
      <alignment horizontal="center" vertical="center" wrapText="1"/>
      <protection locked="0"/>
    </xf>
    <xf numFmtId="4" fontId="12" fillId="6" borderId="30" xfId="0" applyNumberFormat="1" applyFont="1" applyFill="1" applyBorder="1" applyAlignment="1" applyProtection="1">
      <alignment horizontal="center" vertical="center" wrapText="1"/>
      <protection locked="0"/>
    </xf>
    <xf numFmtId="4" fontId="12" fillId="5" borderId="29" xfId="0" applyNumberFormat="1" applyFont="1" applyFill="1" applyBorder="1" applyAlignment="1" applyProtection="1">
      <alignment horizontal="center" vertical="center" wrapText="1"/>
      <protection locked="0"/>
    </xf>
    <xf numFmtId="4" fontId="12" fillId="6" borderId="32" xfId="0" applyNumberFormat="1" applyFont="1" applyFill="1" applyBorder="1" applyAlignment="1" applyProtection="1">
      <alignment horizontal="center" vertical="center" wrapText="1"/>
      <protection locked="0"/>
    </xf>
    <xf numFmtId="4" fontId="12" fillId="6" borderId="33" xfId="0" applyNumberFormat="1" applyFont="1" applyFill="1" applyBorder="1" applyAlignment="1" applyProtection="1">
      <alignment horizontal="center" vertical="center" wrapText="1"/>
      <protection locked="0"/>
    </xf>
    <xf numFmtId="4" fontId="12" fillId="6" borderId="34" xfId="0" applyNumberFormat="1" applyFont="1" applyFill="1" applyBorder="1" applyAlignment="1" applyProtection="1">
      <alignment horizontal="center" vertical="center" wrapText="1"/>
      <protection locked="0"/>
    </xf>
    <xf numFmtId="165" fontId="12" fillId="5" borderId="14" xfId="0" applyNumberFormat="1" applyFont="1" applyFill="1" applyBorder="1" applyAlignment="1" applyProtection="1">
      <alignment horizontal="center" vertical="center" wrapText="1"/>
      <protection locked="0"/>
    </xf>
    <xf numFmtId="165" fontId="12" fillId="5" borderId="17" xfId="0" applyNumberFormat="1" applyFont="1" applyFill="1" applyBorder="1" applyAlignment="1" applyProtection="1">
      <alignment horizontal="center" vertical="center" wrapText="1"/>
      <protection locked="0"/>
    </xf>
    <xf numFmtId="165" fontId="12" fillId="6" borderId="14" xfId="0" applyNumberFormat="1" applyFont="1" applyFill="1" applyBorder="1" applyAlignment="1" applyProtection="1">
      <alignment horizontal="center" vertical="center" wrapText="1"/>
      <protection locked="0"/>
    </xf>
    <xf numFmtId="165" fontId="12" fillId="6" borderId="36" xfId="0" applyNumberFormat="1" applyFont="1" applyFill="1" applyBorder="1" applyAlignment="1" applyProtection="1">
      <alignment horizontal="center" vertical="center" wrapText="1"/>
      <protection locked="0"/>
    </xf>
    <xf numFmtId="0" fontId="16" fillId="2" borderId="0" xfId="0" applyFont="1" applyFill="1" applyProtection="1">
      <protection locked="0"/>
    </xf>
    <xf numFmtId="0" fontId="17" fillId="2" borderId="0" xfId="0" applyFont="1" applyFill="1" applyAlignment="1" applyProtection="1">
      <alignment horizontal="center" vertical="center"/>
      <protection locked="0"/>
    </xf>
    <xf numFmtId="4" fontId="12" fillId="5" borderId="6" xfId="0" applyNumberFormat="1"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6" borderId="39" xfId="0" applyFont="1" applyFill="1" applyBorder="1" applyAlignment="1" applyProtection="1">
      <alignment horizontal="center" vertical="center" wrapText="1"/>
      <protection locked="0"/>
    </xf>
    <xf numFmtId="0" fontId="12" fillId="6" borderId="40" xfId="0" applyFont="1" applyFill="1" applyBorder="1" applyAlignment="1" applyProtection="1">
      <alignment horizontal="center" vertical="center" wrapText="1"/>
      <protection locked="0"/>
    </xf>
    <xf numFmtId="0" fontId="6" fillId="2" borderId="41" xfId="0" applyFont="1" applyFill="1" applyBorder="1" applyProtection="1">
      <protection locked="0"/>
    </xf>
    <xf numFmtId="0" fontId="12" fillId="6" borderId="23" xfId="0" applyFont="1" applyFill="1" applyBorder="1" applyAlignment="1" applyProtection="1">
      <alignment horizontal="center" vertical="center" wrapText="1"/>
      <protection locked="0"/>
    </xf>
    <xf numFmtId="0" fontId="12" fillId="6" borderId="24" xfId="0" applyFont="1" applyFill="1" applyBorder="1" applyAlignment="1" applyProtection="1">
      <alignment horizontal="center" vertical="center" wrapText="1"/>
      <protection locked="0"/>
    </xf>
    <xf numFmtId="0" fontId="13" fillId="2" borderId="42" xfId="2" applyFont="1" applyFill="1" applyBorder="1" applyAlignment="1" applyProtection="1">
      <alignment horizontal="center" vertical="center" wrapText="1"/>
      <protection locked="0"/>
    </xf>
    <xf numFmtId="4" fontId="12" fillId="5" borderId="14" xfId="0" applyNumberFormat="1"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17" xfId="0" applyFont="1" applyFill="1" applyBorder="1" applyAlignment="1" applyProtection="1">
      <alignment horizontal="center" vertical="center" wrapText="1"/>
      <protection locked="0"/>
    </xf>
    <xf numFmtId="0" fontId="12" fillId="6" borderId="36" xfId="0" applyFont="1" applyFill="1" applyBorder="1" applyAlignment="1" applyProtection="1">
      <alignment horizontal="center" vertical="center" wrapText="1"/>
      <protection locked="0"/>
    </xf>
    <xf numFmtId="0" fontId="6" fillId="2" borderId="20" xfId="0" applyFont="1" applyFill="1" applyBorder="1" applyProtection="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wrapText="1"/>
      <protection locked="0"/>
    </xf>
    <xf numFmtId="4" fontId="12" fillId="0" borderId="0" xfId="0" applyNumberFormat="1" applyFont="1" applyAlignment="1" applyProtection="1">
      <alignment horizontal="center" vertical="center" wrapText="1"/>
      <protection locked="0"/>
    </xf>
    <xf numFmtId="0" fontId="13" fillId="0" borderId="0" xfId="2" applyFont="1" applyBorder="1" applyAlignment="1" applyProtection="1">
      <alignment horizontal="center" vertical="center" wrapText="1"/>
      <protection locked="0"/>
    </xf>
    <xf numFmtId="0" fontId="9" fillId="0" borderId="0" xfId="2" applyFont="1" applyBorder="1" applyAlignment="1" applyProtection="1">
      <alignment vertical="center" wrapText="1"/>
      <protection locked="0"/>
    </xf>
    <xf numFmtId="0" fontId="18" fillId="4" borderId="43" xfId="0" applyFont="1" applyFill="1" applyBorder="1" applyAlignment="1" applyProtection="1">
      <alignment horizontal="center" vertical="center" wrapText="1"/>
      <protection locked="0"/>
    </xf>
    <xf numFmtId="0" fontId="18" fillId="4" borderId="44" xfId="0" applyFont="1" applyFill="1" applyBorder="1" applyAlignment="1" applyProtection="1">
      <alignment horizontal="center" vertical="center" wrapText="1"/>
      <protection locked="0"/>
    </xf>
    <xf numFmtId="0" fontId="18" fillId="4" borderId="5" xfId="0" applyFont="1" applyFill="1" applyBorder="1" applyAlignment="1" applyProtection="1">
      <alignment horizontal="center" vertical="center" wrapText="1"/>
      <protection locked="0"/>
    </xf>
    <xf numFmtId="0" fontId="18" fillId="4" borderId="47" xfId="0" applyFont="1" applyFill="1" applyBorder="1" applyAlignment="1" applyProtection="1">
      <alignment horizontal="center" vertical="center" wrapText="1"/>
      <protection locked="0"/>
    </xf>
    <xf numFmtId="0" fontId="18" fillId="4" borderId="48" xfId="0" applyFont="1" applyFill="1" applyBorder="1" applyAlignment="1" applyProtection="1">
      <alignment horizontal="center" vertical="center" wrapText="1"/>
      <protection locked="0"/>
    </xf>
    <xf numFmtId="0" fontId="18" fillId="4" borderId="49" xfId="0" applyFont="1" applyFill="1" applyBorder="1" applyAlignment="1" applyProtection="1">
      <alignment horizontal="center" vertical="center" wrapText="1"/>
      <protection locked="0"/>
    </xf>
    <xf numFmtId="0" fontId="6" fillId="0" borderId="50" xfId="0" applyFont="1" applyBorder="1" applyProtection="1">
      <protection locked="0"/>
    </xf>
    <xf numFmtId="0" fontId="18" fillId="4" borderId="4" xfId="0" applyFont="1" applyFill="1" applyBorder="1" applyAlignment="1" applyProtection="1">
      <alignment horizontal="center" vertical="center" wrapText="1"/>
      <protection locked="0"/>
    </xf>
    <xf numFmtId="0" fontId="6" fillId="2" borderId="9" xfId="0" applyFont="1" applyFill="1" applyBorder="1" applyProtection="1">
      <protection locked="0"/>
    </xf>
    <xf numFmtId="0" fontId="6" fillId="2" borderId="3" xfId="0" applyFont="1" applyFill="1" applyBorder="1" applyProtection="1">
      <protection locked="0"/>
    </xf>
    <xf numFmtId="166" fontId="12" fillId="6" borderId="6" xfId="0" applyNumberFormat="1" applyFont="1" applyFill="1" applyBorder="1" applyAlignment="1" applyProtection="1">
      <alignment horizontal="center" vertical="center" wrapText="1"/>
      <protection locked="0"/>
    </xf>
    <xf numFmtId="0" fontId="6" fillId="6" borderId="6" xfId="0" applyFont="1" applyFill="1" applyBorder="1" applyProtection="1">
      <protection locked="0"/>
    </xf>
    <xf numFmtId="0" fontId="6" fillId="6" borderId="7" xfId="0" applyFont="1" applyFill="1" applyBorder="1" applyProtection="1">
      <protection locked="0"/>
    </xf>
    <xf numFmtId="2" fontId="12" fillId="5" borderId="23" xfId="0" applyNumberFormat="1" applyFont="1" applyFill="1" applyBorder="1" applyAlignment="1" applyProtection="1">
      <alignment horizontal="center" vertical="center" wrapText="1"/>
      <protection locked="0"/>
    </xf>
    <xf numFmtId="2" fontId="10" fillId="5" borderId="23" xfId="0" applyNumberFormat="1" applyFont="1" applyFill="1" applyBorder="1" applyAlignment="1" applyProtection="1">
      <alignment horizontal="center" vertical="center" wrapText="1"/>
      <protection locked="0"/>
    </xf>
    <xf numFmtId="0" fontId="6" fillId="6" borderId="39" xfId="0" applyFont="1" applyFill="1" applyBorder="1" applyProtection="1">
      <protection locked="0"/>
    </xf>
    <xf numFmtId="0" fontId="6" fillId="6" borderId="24" xfId="0" applyFont="1" applyFill="1" applyBorder="1" applyProtection="1">
      <protection locked="0"/>
    </xf>
    <xf numFmtId="4" fontId="12" fillId="5" borderId="23" xfId="0" applyNumberFormat="1" applyFont="1" applyFill="1" applyBorder="1" applyAlignment="1" applyProtection="1">
      <alignment horizontal="center" vertical="center" wrapText="1"/>
      <protection locked="0"/>
    </xf>
    <xf numFmtId="0" fontId="6" fillId="6" borderId="23" xfId="0" applyFont="1" applyFill="1" applyBorder="1" applyProtection="1">
      <protection locked="0"/>
    </xf>
    <xf numFmtId="0" fontId="6" fillId="6" borderId="25" xfId="0" applyFont="1" applyFill="1" applyBorder="1" applyProtection="1">
      <protection locked="0"/>
    </xf>
    <xf numFmtId="166" fontId="12" fillId="6" borderId="14" xfId="0" applyNumberFormat="1" applyFont="1" applyFill="1" applyBorder="1" applyAlignment="1" applyProtection="1">
      <alignment horizontal="center" vertical="center" wrapText="1"/>
      <protection locked="0"/>
    </xf>
    <xf numFmtId="0" fontId="6" fillId="6" borderId="14" xfId="0" applyFont="1" applyFill="1" applyBorder="1" applyProtection="1">
      <protection locked="0"/>
    </xf>
    <xf numFmtId="0" fontId="6" fillId="6" borderId="17" xfId="0" applyFont="1" applyFill="1" applyBorder="1" applyProtection="1">
      <protection locked="0"/>
    </xf>
    <xf numFmtId="2" fontId="12" fillId="5" borderId="14" xfId="0" applyNumberFormat="1" applyFont="1" applyFill="1" applyBorder="1" applyAlignment="1" applyProtection="1">
      <alignment horizontal="center" vertical="center" wrapText="1"/>
      <protection locked="0"/>
    </xf>
    <xf numFmtId="2" fontId="12" fillId="5" borderId="32" xfId="0" applyNumberFormat="1" applyFont="1" applyFill="1" applyBorder="1" applyAlignment="1" applyProtection="1">
      <alignment horizontal="center" vertical="center" wrapText="1"/>
      <protection locked="0"/>
    </xf>
    <xf numFmtId="2" fontId="10" fillId="5" borderId="33" xfId="0" applyNumberFormat="1" applyFont="1" applyFill="1" applyBorder="1" applyAlignment="1" applyProtection="1">
      <alignment horizontal="center" vertical="center" wrapText="1"/>
      <protection locked="0"/>
    </xf>
    <xf numFmtId="0" fontId="6" fillId="6" borderId="51" xfId="0" applyFont="1" applyFill="1" applyBorder="1" applyProtection="1">
      <protection locked="0"/>
    </xf>
    <xf numFmtId="4" fontId="12" fillId="5" borderId="32" xfId="0" applyNumberFormat="1" applyFont="1" applyFill="1" applyBorder="1" applyAlignment="1" applyProtection="1">
      <alignment horizontal="center" vertical="center" wrapText="1"/>
      <protection locked="0"/>
    </xf>
    <xf numFmtId="0" fontId="6" fillId="6" borderId="40" xfId="0" applyFont="1" applyFill="1" applyBorder="1" applyProtection="1">
      <protection locked="0"/>
    </xf>
    <xf numFmtId="2" fontId="6" fillId="2" borderId="0" xfId="0" applyNumberFormat="1" applyFont="1" applyFill="1" applyProtection="1">
      <protection locked="0"/>
    </xf>
    <xf numFmtId="2" fontId="6" fillId="2" borderId="9" xfId="0" applyNumberFormat="1" applyFont="1" applyFill="1" applyBorder="1" applyProtection="1">
      <protection locked="0"/>
    </xf>
    <xf numFmtId="2" fontId="10" fillId="2" borderId="9" xfId="0" applyNumberFormat="1" applyFont="1" applyFill="1" applyBorder="1" applyProtection="1">
      <protection locked="0"/>
    </xf>
    <xf numFmtId="2" fontId="6" fillId="2" borderId="3" xfId="0" applyNumberFormat="1" applyFont="1" applyFill="1" applyBorder="1" applyProtection="1">
      <protection locked="0"/>
    </xf>
    <xf numFmtId="2" fontId="10" fillId="2" borderId="3" xfId="0" applyNumberFormat="1" applyFont="1" applyFill="1" applyBorder="1" applyProtection="1">
      <protection locked="0"/>
    </xf>
    <xf numFmtId="2" fontId="6" fillId="5" borderId="23" xfId="0" applyNumberFormat="1" applyFont="1" applyFill="1" applyBorder="1" applyProtection="1">
      <protection locked="0"/>
    </xf>
    <xf numFmtId="2" fontId="10" fillId="5" borderId="23" xfId="0" applyNumberFormat="1" applyFont="1" applyFill="1" applyBorder="1" applyProtection="1">
      <protection locked="0"/>
    </xf>
    <xf numFmtId="0" fontId="6" fillId="5" borderId="23" xfId="0" applyFont="1" applyFill="1" applyBorder="1" applyProtection="1">
      <protection locked="0"/>
    </xf>
    <xf numFmtId="166" fontId="12" fillId="6" borderId="28" xfId="0" applyNumberFormat="1" applyFont="1" applyFill="1" applyBorder="1" applyAlignment="1" applyProtection="1">
      <alignment horizontal="center" vertical="center" wrapText="1"/>
      <protection locked="0"/>
    </xf>
    <xf numFmtId="0" fontId="6" fillId="6" borderId="28" xfId="0" applyFont="1" applyFill="1" applyBorder="1" applyProtection="1">
      <protection locked="0"/>
    </xf>
    <xf numFmtId="0" fontId="6" fillId="6" borderId="29" xfId="0" applyFont="1" applyFill="1" applyBorder="1" applyProtection="1">
      <protection locked="0"/>
    </xf>
    <xf numFmtId="2" fontId="6" fillId="5" borderId="28" xfId="0" applyNumberFormat="1" applyFont="1" applyFill="1" applyBorder="1" applyProtection="1">
      <protection locked="0"/>
    </xf>
    <xf numFmtId="2" fontId="10" fillId="5" borderId="28" xfId="0" applyNumberFormat="1" applyFont="1" applyFill="1" applyBorder="1" applyProtection="1">
      <protection locked="0"/>
    </xf>
    <xf numFmtId="0" fontId="6" fillId="6" borderId="30" xfId="0" applyFont="1" applyFill="1" applyBorder="1" applyProtection="1">
      <protection locked="0"/>
    </xf>
    <xf numFmtId="0" fontId="6" fillId="5" borderId="28" xfId="0" applyFont="1" applyFill="1" applyBorder="1" applyProtection="1">
      <protection locked="0"/>
    </xf>
    <xf numFmtId="2" fontId="14" fillId="5" borderId="28" xfId="0" applyNumberFormat="1" applyFont="1" applyFill="1" applyBorder="1" applyProtection="1">
      <protection locked="0"/>
    </xf>
    <xf numFmtId="2" fontId="6" fillId="6" borderId="28" xfId="0" applyNumberFormat="1" applyFont="1" applyFill="1" applyBorder="1" applyProtection="1">
      <protection locked="0"/>
    </xf>
    <xf numFmtId="2" fontId="6" fillId="6" borderId="32" xfId="0" applyNumberFormat="1" applyFont="1" applyFill="1" applyBorder="1" applyProtection="1">
      <protection locked="0"/>
    </xf>
    <xf numFmtId="2" fontId="6" fillId="5" borderId="32" xfId="0" applyNumberFormat="1" applyFont="1" applyFill="1" applyBorder="1" applyProtection="1">
      <protection locked="0"/>
    </xf>
    <xf numFmtId="0" fontId="6" fillId="6" borderId="32" xfId="0" applyFont="1" applyFill="1" applyBorder="1" applyProtection="1">
      <protection locked="0"/>
    </xf>
    <xf numFmtId="0" fontId="6" fillId="6" borderId="33" xfId="0" applyFont="1" applyFill="1" applyBorder="1" applyProtection="1">
      <protection locked="0"/>
    </xf>
    <xf numFmtId="2" fontId="6" fillId="6" borderId="14" xfId="0" applyNumberFormat="1" applyFont="1" applyFill="1" applyBorder="1" applyProtection="1">
      <protection locked="0"/>
    </xf>
    <xf numFmtId="2" fontId="6" fillId="5" borderId="14" xfId="0" applyNumberFormat="1" applyFont="1" applyFill="1" applyBorder="1" applyProtection="1">
      <protection locked="0"/>
    </xf>
    <xf numFmtId="0" fontId="6" fillId="6" borderId="36" xfId="0" applyFont="1" applyFill="1" applyBorder="1" applyProtection="1">
      <protection locked="0"/>
    </xf>
    <xf numFmtId="0" fontId="6" fillId="5" borderId="14" xfId="0" applyFont="1" applyFill="1" applyBorder="1" applyProtection="1">
      <protection locked="0"/>
    </xf>
    <xf numFmtId="2" fontId="10" fillId="2" borderId="0" xfId="0" applyNumberFormat="1" applyFont="1" applyFill="1" applyProtection="1">
      <protection locked="0"/>
    </xf>
    <xf numFmtId="2" fontId="6" fillId="6" borderId="23" xfId="0" applyNumberFormat="1" applyFont="1" applyFill="1" applyBorder="1" applyProtection="1">
      <protection locked="0"/>
    </xf>
    <xf numFmtId="0" fontId="6" fillId="6" borderId="34" xfId="0" applyFont="1" applyFill="1" applyBorder="1" applyProtection="1">
      <protection locked="0"/>
    </xf>
    <xf numFmtId="0" fontId="10" fillId="2" borderId="0" xfId="0" applyFont="1" applyFill="1" applyProtection="1">
      <protection locked="0"/>
    </xf>
    <xf numFmtId="0" fontId="7" fillId="4" borderId="16" xfId="0" applyFont="1" applyFill="1" applyBorder="1" applyAlignment="1" applyProtection="1">
      <alignment horizontal="center" vertical="center" wrapText="1"/>
      <protection locked="0"/>
    </xf>
    <xf numFmtId="0" fontId="7" fillId="4" borderId="36" xfId="0" applyFont="1" applyFill="1" applyBorder="1" applyAlignment="1" applyProtection="1">
      <alignment horizontal="center" vertical="center" wrapText="1"/>
      <protection locked="0"/>
    </xf>
    <xf numFmtId="167" fontId="12" fillId="6" borderId="6" xfId="0" applyNumberFormat="1" applyFont="1" applyFill="1" applyBorder="1" applyAlignment="1" applyProtection="1">
      <alignment horizontal="center" vertical="center" wrapText="1"/>
      <protection locked="0"/>
    </xf>
    <xf numFmtId="167" fontId="12" fillId="5" borderId="6" xfId="0" applyNumberFormat="1" applyFont="1" applyFill="1" applyBorder="1" applyAlignment="1" applyProtection="1">
      <alignment horizontal="center" vertical="center" wrapText="1"/>
      <protection locked="0"/>
    </xf>
    <xf numFmtId="167" fontId="12" fillId="7" borderId="6" xfId="0" applyNumberFormat="1" applyFont="1" applyFill="1" applyBorder="1" applyAlignment="1" applyProtection="1">
      <alignment horizontal="center" vertical="center" wrapText="1"/>
      <protection locked="0"/>
    </xf>
    <xf numFmtId="167" fontId="10" fillId="5" borderId="7" xfId="0" applyNumberFormat="1" applyFont="1" applyFill="1" applyBorder="1" applyAlignment="1" applyProtection="1">
      <alignment horizontal="center" vertical="center" wrapText="1"/>
      <protection locked="0"/>
    </xf>
    <xf numFmtId="167" fontId="12" fillId="7" borderId="55" xfId="0" applyNumberFormat="1" applyFont="1" applyFill="1" applyBorder="1" applyAlignment="1" applyProtection="1">
      <alignment horizontal="center" vertical="center" wrapText="1"/>
      <protection locked="0"/>
    </xf>
    <xf numFmtId="167" fontId="12" fillId="7" borderId="25" xfId="0" applyNumberFormat="1" applyFont="1" applyFill="1" applyBorder="1" applyAlignment="1" applyProtection="1">
      <alignment horizontal="center" vertical="center" wrapText="1"/>
      <protection locked="0"/>
    </xf>
    <xf numFmtId="167" fontId="12" fillId="6" borderId="14" xfId="0" applyNumberFormat="1" applyFont="1" applyFill="1" applyBorder="1" applyAlignment="1" applyProtection="1">
      <alignment horizontal="center" vertical="center" wrapText="1"/>
      <protection locked="0"/>
    </xf>
    <xf numFmtId="167" fontId="12" fillId="5" borderId="14" xfId="0" applyNumberFormat="1" applyFont="1" applyFill="1" applyBorder="1" applyAlignment="1" applyProtection="1">
      <alignment horizontal="center" vertical="center" wrapText="1"/>
      <protection locked="0"/>
    </xf>
    <xf numFmtId="167" fontId="12" fillId="7" borderId="14" xfId="0" applyNumberFormat="1" applyFont="1" applyFill="1" applyBorder="1" applyAlignment="1" applyProtection="1">
      <alignment horizontal="center" vertical="center" wrapText="1"/>
      <protection locked="0"/>
    </xf>
    <xf numFmtId="167" fontId="10" fillId="5" borderId="17" xfId="0" applyNumberFormat="1" applyFont="1" applyFill="1" applyBorder="1" applyAlignment="1" applyProtection="1">
      <alignment horizontal="center" vertical="center" wrapText="1"/>
      <protection locked="0"/>
    </xf>
    <xf numFmtId="167" fontId="12" fillId="7" borderId="36" xfId="0" applyNumberFormat="1" applyFont="1" applyFill="1" applyBorder="1" applyAlignment="1" applyProtection="1">
      <alignment horizontal="center" vertical="center" wrapText="1"/>
      <protection locked="0"/>
    </xf>
    <xf numFmtId="0" fontId="12" fillId="2" borderId="0" xfId="0" applyFont="1" applyFill="1" applyAlignment="1" applyProtection="1">
      <alignment horizontal="left" vertical="center" wrapText="1"/>
      <protection locked="0"/>
    </xf>
    <xf numFmtId="0" fontId="13" fillId="2" borderId="0" xfId="2" applyFont="1" applyFill="1" applyBorder="1" applyAlignment="1" applyProtection="1">
      <alignment horizontal="center" vertical="center" wrapText="1"/>
      <protection locked="0"/>
    </xf>
    <xf numFmtId="167" fontId="12" fillId="5" borderId="52" xfId="0" applyNumberFormat="1" applyFont="1" applyFill="1" applyBorder="1" applyAlignment="1" applyProtection="1">
      <alignment horizontal="center" vertical="center" wrapText="1"/>
      <protection locked="0"/>
    </xf>
    <xf numFmtId="167" fontId="12" fillId="6" borderId="28" xfId="0" applyNumberFormat="1" applyFont="1" applyFill="1" applyBorder="1" applyAlignment="1" applyProtection="1">
      <alignment horizontal="center" vertical="center" wrapText="1"/>
      <protection locked="0"/>
    </xf>
    <xf numFmtId="167" fontId="12" fillId="5" borderId="56" xfId="0" applyNumberFormat="1" applyFont="1" applyFill="1" applyBorder="1" applyAlignment="1" applyProtection="1">
      <alignment horizontal="center" vertical="center" wrapText="1"/>
      <protection locked="0"/>
    </xf>
    <xf numFmtId="167" fontId="12" fillId="5" borderId="28" xfId="0" applyNumberFormat="1" applyFont="1" applyFill="1" applyBorder="1" applyAlignment="1" applyProtection="1">
      <alignment horizontal="center" vertical="center" wrapText="1"/>
      <protection locked="0"/>
    </xf>
    <xf numFmtId="167" fontId="12" fillId="7" borderId="28" xfId="0" applyNumberFormat="1" applyFont="1" applyFill="1" applyBorder="1" applyAlignment="1" applyProtection="1">
      <alignment horizontal="center" vertical="center" wrapText="1"/>
      <protection locked="0"/>
    </xf>
    <xf numFmtId="167" fontId="10" fillId="5" borderId="29" xfId="0" applyNumberFormat="1" applyFont="1" applyFill="1" applyBorder="1" applyAlignment="1" applyProtection="1">
      <alignment horizontal="center" vertical="center" wrapText="1"/>
      <protection locked="0"/>
    </xf>
    <xf numFmtId="167" fontId="12" fillId="7" borderId="30" xfId="0" applyNumberFormat="1" applyFont="1" applyFill="1" applyBorder="1" applyAlignment="1" applyProtection="1">
      <alignment horizontal="center" vertical="center" wrapText="1"/>
      <protection locked="0"/>
    </xf>
    <xf numFmtId="167" fontId="12" fillId="5" borderId="57" xfId="0" applyNumberFormat="1" applyFont="1" applyFill="1" applyBorder="1" applyAlignment="1" applyProtection="1">
      <alignment horizontal="center" vertical="center" wrapText="1"/>
      <protection locked="0"/>
    </xf>
    <xf numFmtId="167" fontId="12" fillId="5" borderId="16" xfId="0" applyNumberFormat="1" applyFont="1" applyFill="1" applyBorder="1" applyAlignment="1" applyProtection="1">
      <alignment horizontal="center" vertical="center" wrapText="1"/>
      <protection locked="0"/>
    </xf>
    <xf numFmtId="0" fontId="10" fillId="0" borderId="0" xfId="0" applyFont="1" applyProtection="1">
      <protection locked="0"/>
    </xf>
    <xf numFmtId="0" fontId="19" fillId="0" borderId="0" xfId="0" applyFont="1" applyProtection="1">
      <protection locked="0"/>
    </xf>
    <xf numFmtId="0" fontId="3" fillId="0" borderId="0" xfId="4" applyFont="1" applyProtection="1">
      <protection locked="0"/>
    </xf>
    <xf numFmtId="0" fontId="21" fillId="0" borderId="0" xfId="1" applyFont="1" applyBorder="1" applyAlignment="1" applyProtection="1">
      <alignment vertical="center" wrapText="1"/>
      <protection locked="0"/>
    </xf>
    <xf numFmtId="0" fontId="3" fillId="0" borderId="0" xfId="5" applyFont="1" applyProtection="1">
      <protection locked="0"/>
    </xf>
    <xf numFmtId="0" fontId="20" fillId="0" borderId="0" xfId="5" applyFont="1" applyAlignment="1" applyProtection="1">
      <alignment horizontal="left" vertical="center" wrapText="1"/>
      <protection locked="0"/>
    </xf>
    <xf numFmtId="0" fontId="2" fillId="0" borderId="0" xfId="4" applyFont="1" applyProtection="1">
      <protection locked="0"/>
    </xf>
    <xf numFmtId="0" fontId="2" fillId="0" borderId="0" xfId="0" applyFont="1" applyProtection="1">
      <protection locked="0"/>
    </xf>
    <xf numFmtId="0" fontId="23" fillId="0" borderId="0" xfId="4" applyFont="1" applyProtection="1">
      <protection locked="0"/>
    </xf>
    <xf numFmtId="0" fontId="23" fillId="0" borderId="0" xfId="0" applyFont="1" applyProtection="1">
      <protection locked="0"/>
    </xf>
    <xf numFmtId="0" fontId="24" fillId="0" borderId="0" xfId="4" applyFont="1" applyProtection="1">
      <protection locked="0"/>
    </xf>
    <xf numFmtId="0" fontId="24" fillId="8" borderId="68" xfId="5" applyFont="1" applyFill="1" applyBorder="1" applyAlignment="1" applyProtection="1">
      <alignment horizontal="center" vertical="center" textRotation="90" wrapText="1"/>
      <protection locked="0"/>
    </xf>
    <xf numFmtId="0" fontId="24" fillId="8" borderId="69" xfId="5" applyFont="1" applyFill="1" applyBorder="1" applyAlignment="1" applyProtection="1">
      <alignment horizontal="center" vertical="center" textRotation="90" wrapText="1"/>
      <protection locked="0"/>
    </xf>
    <xf numFmtId="0" fontId="24" fillId="8" borderId="70" xfId="5" applyFont="1" applyFill="1" applyBorder="1" applyAlignment="1" applyProtection="1">
      <alignment horizontal="center" vertical="center" textRotation="90" wrapText="1"/>
      <protection locked="0"/>
    </xf>
    <xf numFmtId="0" fontId="24" fillId="8" borderId="71" xfId="5" applyFont="1" applyFill="1" applyBorder="1" applyAlignment="1" applyProtection="1">
      <alignment horizontal="center" vertical="center" textRotation="90" wrapText="1"/>
      <protection locked="0"/>
    </xf>
    <xf numFmtId="0" fontId="24" fillId="8" borderId="72" xfId="5" applyFont="1" applyFill="1" applyBorder="1" applyAlignment="1" applyProtection="1">
      <alignment horizontal="center" vertical="center" textRotation="90" wrapText="1"/>
      <protection locked="0"/>
    </xf>
    <xf numFmtId="0" fontId="24" fillId="8" borderId="73" xfId="5" applyFont="1" applyFill="1" applyBorder="1" applyAlignment="1" applyProtection="1">
      <alignment horizontal="center" vertical="center" textRotation="90" wrapText="1"/>
      <protection locked="0"/>
    </xf>
    <xf numFmtId="0" fontId="24" fillId="4" borderId="71" xfId="5" applyFont="1" applyFill="1" applyBorder="1" applyAlignment="1" applyProtection="1">
      <alignment horizontal="center" vertical="center" wrapText="1"/>
      <protection locked="0"/>
    </xf>
    <xf numFmtId="0" fontId="24" fillId="4" borderId="72" xfId="5" applyFont="1" applyFill="1" applyBorder="1" applyAlignment="1" applyProtection="1">
      <alignment horizontal="center" vertical="center" wrapText="1"/>
      <protection locked="0"/>
    </xf>
    <xf numFmtId="0" fontId="24" fillId="4" borderId="74" xfId="5" applyFont="1" applyFill="1" applyBorder="1" applyAlignment="1" applyProtection="1">
      <alignment horizontal="center" vertical="center" wrapText="1"/>
      <protection locked="0"/>
    </xf>
    <xf numFmtId="0" fontId="24" fillId="4" borderId="73" xfId="5" applyFont="1" applyFill="1" applyBorder="1" applyAlignment="1" applyProtection="1">
      <alignment horizontal="center" vertical="center" wrapText="1"/>
      <protection locked="0"/>
    </xf>
    <xf numFmtId="0" fontId="24" fillId="0" borderId="0" xfId="5" applyFont="1" applyAlignment="1" applyProtection="1">
      <alignment horizontal="left" vertical="center" wrapText="1"/>
      <protection locked="0"/>
    </xf>
    <xf numFmtId="0" fontId="26" fillId="0" borderId="0" xfId="5" applyFont="1" applyAlignment="1" applyProtection="1">
      <alignment vertical="center" wrapText="1"/>
      <protection locked="0"/>
    </xf>
    <xf numFmtId="0" fontId="26" fillId="0" borderId="0" xfId="6" applyFont="1" applyAlignment="1" applyProtection="1">
      <alignment vertical="center" wrapText="1"/>
      <protection locked="0"/>
    </xf>
    <xf numFmtId="0" fontId="26" fillId="0" borderId="58" xfId="5" applyFont="1" applyBorder="1" applyAlignment="1" applyProtection="1">
      <alignment vertical="center" wrapText="1"/>
      <protection locked="0"/>
    </xf>
    <xf numFmtId="0" fontId="26" fillId="0" borderId="64" xfId="5" applyFont="1" applyBorder="1" applyAlignment="1" applyProtection="1">
      <alignment vertical="center" wrapText="1"/>
      <protection locked="0"/>
    </xf>
    <xf numFmtId="0" fontId="26" fillId="0" borderId="59" xfId="5" applyFont="1" applyBorder="1" applyAlignment="1" applyProtection="1">
      <alignment vertical="center" wrapText="1"/>
      <protection locked="0"/>
    </xf>
    <xf numFmtId="0" fontId="26" fillId="0" borderId="59" xfId="5" applyFont="1" applyBorder="1" applyAlignment="1" applyProtection="1">
      <alignment horizontal="center" vertical="center" wrapText="1"/>
      <protection locked="0"/>
    </xf>
    <xf numFmtId="0" fontId="26" fillId="5" borderId="60" xfId="6" applyFont="1" applyFill="1" applyBorder="1" applyAlignment="1" applyProtection="1">
      <alignment horizontal="center" vertical="center" wrapText="1"/>
      <protection locked="0"/>
    </xf>
    <xf numFmtId="164" fontId="23" fillId="0" borderId="0" xfId="4" applyNumberFormat="1" applyFont="1" applyProtection="1">
      <protection locked="0"/>
    </xf>
    <xf numFmtId="164" fontId="26" fillId="5" borderId="58" xfId="6" applyNumberFormat="1" applyFont="1" applyFill="1" applyBorder="1" applyAlignment="1" applyProtection="1">
      <alignment horizontal="center" vertical="center" wrapText="1"/>
      <protection locked="0"/>
    </xf>
    <xf numFmtId="164" fontId="26" fillId="5" borderId="59" xfId="6" applyNumberFormat="1" applyFont="1" applyFill="1" applyBorder="1" applyAlignment="1" applyProtection="1">
      <alignment horizontal="center" vertical="center" wrapText="1"/>
      <protection locked="0"/>
    </xf>
    <xf numFmtId="164" fontId="26" fillId="5" borderId="60" xfId="6" applyNumberFormat="1" applyFont="1" applyFill="1" applyBorder="1" applyAlignment="1" applyProtection="1">
      <alignment horizontal="center" vertical="center" wrapText="1"/>
      <protection locked="0"/>
    </xf>
    <xf numFmtId="164" fontId="26" fillId="5" borderId="76" xfId="6" applyNumberFormat="1" applyFont="1" applyFill="1" applyBorder="1" applyAlignment="1" applyProtection="1">
      <alignment horizontal="center" vertical="center" wrapText="1"/>
      <protection locked="0"/>
    </xf>
    <xf numFmtId="0" fontId="27" fillId="0" borderId="61" xfId="0" applyFont="1" applyBorder="1" applyAlignment="1" applyProtection="1">
      <alignment horizontal="center" vertical="center" wrapText="1"/>
      <protection locked="0"/>
    </xf>
    <xf numFmtId="0" fontId="26" fillId="0" borderId="61" xfId="6" applyFont="1" applyBorder="1" applyAlignment="1" applyProtection="1">
      <alignment vertical="center" wrapText="1"/>
      <protection locked="0"/>
    </xf>
    <xf numFmtId="0" fontId="28" fillId="0" borderId="0" xfId="0" applyFont="1" applyProtection="1">
      <protection locked="0"/>
    </xf>
    <xf numFmtId="0" fontId="26" fillId="0" borderId="77" xfId="5" applyFont="1" applyBorder="1" applyAlignment="1" applyProtection="1">
      <alignment vertical="center" wrapText="1"/>
      <protection locked="0"/>
    </xf>
    <xf numFmtId="0" fontId="26" fillId="0" borderId="78" xfId="5" applyFont="1" applyBorder="1" applyAlignment="1" applyProtection="1">
      <alignment vertical="center" wrapText="1"/>
      <protection locked="0"/>
    </xf>
    <xf numFmtId="0" fontId="26" fillId="0" borderId="79" xfId="5" applyFont="1" applyBorder="1" applyAlignment="1" applyProtection="1">
      <alignment vertical="center" wrapText="1"/>
      <protection locked="0"/>
    </xf>
    <xf numFmtId="0" fontId="26" fillId="0" borderId="79" xfId="5" applyFont="1" applyBorder="1" applyAlignment="1" applyProtection="1">
      <alignment horizontal="center" vertical="center" wrapText="1"/>
      <protection locked="0"/>
    </xf>
    <xf numFmtId="0" fontId="26" fillId="5" borderId="80" xfId="6" applyFont="1" applyFill="1" applyBorder="1" applyAlignment="1" applyProtection="1">
      <alignment horizontal="center" vertical="center" wrapText="1"/>
      <protection locked="0"/>
    </xf>
    <xf numFmtId="164" fontId="26" fillId="5" borderId="77" xfId="6" applyNumberFormat="1" applyFont="1" applyFill="1" applyBorder="1" applyAlignment="1" applyProtection="1">
      <alignment horizontal="center" vertical="center" wrapText="1"/>
      <protection locked="0"/>
    </xf>
    <xf numFmtId="164" fontId="26" fillId="5" borderId="79" xfId="6" applyNumberFormat="1" applyFont="1" applyFill="1" applyBorder="1" applyAlignment="1" applyProtection="1">
      <alignment horizontal="center" vertical="center" wrapText="1"/>
      <protection locked="0"/>
    </xf>
    <xf numFmtId="164" fontId="26" fillId="5" borderId="80" xfId="6" applyNumberFormat="1" applyFont="1" applyFill="1" applyBorder="1" applyAlignment="1" applyProtection="1">
      <alignment horizontal="center" vertical="center" wrapText="1"/>
      <protection locked="0"/>
    </xf>
    <xf numFmtId="164" fontId="26" fillId="5" borderId="81" xfId="6" applyNumberFormat="1" applyFont="1" applyFill="1" applyBorder="1" applyAlignment="1" applyProtection="1">
      <alignment horizontal="center" vertical="center" wrapText="1"/>
      <protection locked="0"/>
    </xf>
    <xf numFmtId="0" fontId="27" fillId="0" borderId="82" xfId="0" applyFont="1" applyBorder="1" applyAlignment="1" applyProtection="1">
      <alignment horizontal="center" vertical="center" wrapText="1"/>
      <protection locked="0"/>
    </xf>
    <xf numFmtId="0" fontId="26" fillId="0" borderId="82" xfId="5" applyFont="1" applyBorder="1" applyAlignment="1" applyProtection="1">
      <alignment vertical="center" wrapText="1"/>
      <protection locked="0"/>
    </xf>
    <xf numFmtId="0" fontId="28" fillId="0" borderId="0" xfId="0" applyFont="1" applyAlignment="1" applyProtection="1">
      <alignment vertical="center" wrapText="1"/>
      <protection locked="0"/>
    </xf>
    <xf numFmtId="0" fontId="29" fillId="5" borderId="80" xfId="6" applyFont="1" applyFill="1" applyBorder="1" applyAlignment="1" applyProtection="1">
      <alignment horizontal="center" vertical="center" wrapText="1"/>
      <protection locked="0"/>
    </xf>
    <xf numFmtId="0" fontId="26" fillId="0" borderId="71" xfId="5" applyFont="1" applyBorder="1" applyAlignment="1" applyProtection="1">
      <alignment vertical="center" wrapText="1"/>
      <protection locked="0"/>
    </xf>
    <xf numFmtId="0" fontId="26" fillId="0" borderId="83" xfId="5" applyFont="1" applyBorder="1" applyAlignment="1" applyProtection="1">
      <alignment vertical="center" wrapText="1"/>
      <protection locked="0"/>
    </xf>
    <xf numFmtId="0" fontId="26" fillId="0" borderId="72" xfId="5" applyFont="1" applyBorder="1" applyAlignment="1" applyProtection="1">
      <alignment vertical="center" wrapText="1"/>
      <protection locked="0"/>
    </xf>
    <xf numFmtId="0" fontId="26" fillId="0" borderId="72" xfId="5" applyFont="1" applyBorder="1" applyAlignment="1" applyProtection="1">
      <alignment horizontal="center" vertical="center" wrapText="1"/>
      <protection locked="0"/>
    </xf>
    <xf numFmtId="164" fontId="26" fillId="5" borderId="73" xfId="6" applyNumberFormat="1" applyFont="1" applyFill="1" applyBorder="1" applyAlignment="1" applyProtection="1">
      <alignment horizontal="center" vertical="center" wrapText="1"/>
      <protection locked="0"/>
    </xf>
    <xf numFmtId="164" fontId="26" fillId="5" borderId="71" xfId="6" applyNumberFormat="1" applyFont="1" applyFill="1" applyBorder="1" applyAlignment="1" applyProtection="1">
      <alignment horizontal="center" vertical="center" wrapText="1"/>
      <protection locked="0"/>
    </xf>
    <xf numFmtId="164" fontId="26" fillId="5" borderId="72" xfId="6" applyNumberFormat="1" applyFont="1" applyFill="1" applyBorder="1" applyAlignment="1" applyProtection="1">
      <alignment horizontal="center" vertical="center" wrapText="1"/>
      <protection locked="0"/>
    </xf>
    <xf numFmtId="164" fontId="26" fillId="5" borderId="74" xfId="6" applyNumberFormat="1" applyFont="1" applyFill="1" applyBorder="1" applyAlignment="1" applyProtection="1">
      <alignment horizontal="center" vertical="center" wrapText="1"/>
      <protection locked="0"/>
    </xf>
    <xf numFmtId="0" fontId="27" fillId="0" borderId="84" xfId="0" applyFont="1" applyBorder="1" applyAlignment="1" applyProtection="1">
      <alignment horizontal="center" vertical="center" wrapText="1"/>
      <protection locked="0"/>
    </xf>
    <xf numFmtId="0" fontId="26" fillId="0" borderId="84" xfId="5" applyFont="1" applyBorder="1" applyAlignment="1" applyProtection="1">
      <alignment vertical="center" wrapText="1"/>
      <protection locked="0"/>
    </xf>
    <xf numFmtId="0" fontId="26" fillId="0" borderId="85" xfId="5" applyFont="1" applyBorder="1" applyAlignment="1" applyProtection="1">
      <alignment vertical="center" wrapText="1"/>
      <protection locked="0"/>
    </xf>
    <xf numFmtId="0" fontId="26" fillId="0" borderId="86" xfId="5" applyFont="1" applyBorder="1" applyAlignment="1" applyProtection="1">
      <alignment vertical="center" wrapText="1"/>
      <protection locked="0"/>
    </xf>
    <xf numFmtId="0" fontId="26" fillId="0" borderId="87" xfId="5" applyFont="1" applyBorder="1" applyAlignment="1" applyProtection="1">
      <alignment vertical="center" wrapText="1"/>
      <protection locked="0"/>
    </xf>
    <xf numFmtId="0" fontId="26" fillId="0" borderId="87" xfId="5" applyFont="1" applyBorder="1" applyAlignment="1" applyProtection="1">
      <alignment horizontal="center" vertical="center" wrapText="1"/>
      <protection locked="0"/>
    </xf>
    <xf numFmtId="164" fontId="26" fillId="6" borderId="88" xfId="5" applyNumberFormat="1" applyFont="1" applyFill="1" applyBorder="1" applyAlignment="1" applyProtection="1">
      <alignment horizontal="center" vertical="center" wrapText="1"/>
      <protection locked="0"/>
    </xf>
    <xf numFmtId="164" fontId="26" fillId="7" borderId="85" xfId="5" applyNumberFormat="1" applyFont="1" applyFill="1" applyBorder="1" applyAlignment="1" applyProtection="1">
      <alignment horizontal="center" vertical="center" wrapText="1"/>
      <protection locked="0"/>
    </xf>
    <xf numFmtId="164" fontId="26" fillId="7" borderId="87" xfId="5" applyNumberFormat="1" applyFont="1" applyFill="1" applyBorder="1" applyAlignment="1" applyProtection="1">
      <alignment horizontal="center" vertical="center" wrapText="1"/>
      <protection locked="0"/>
    </xf>
    <xf numFmtId="164" fontId="26" fillId="7" borderId="88" xfId="5" applyNumberFormat="1" applyFont="1" applyFill="1" applyBorder="1" applyAlignment="1" applyProtection="1">
      <alignment horizontal="center" vertical="center" wrapText="1"/>
      <protection locked="0"/>
    </xf>
    <xf numFmtId="164" fontId="26" fillId="6" borderId="87" xfId="5" applyNumberFormat="1" applyFont="1" applyFill="1" applyBorder="1" applyAlignment="1" applyProtection="1">
      <alignment horizontal="center" vertical="center" wrapText="1"/>
      <protection locked="0"/>
    </xf>
    <xf numFmtId="0" fontId="27" fillId="0" borderId="89" xfId="0" applyFont="1" applyBorder="1" applyAlignment="1" applyProtection="1">
      <alignment horizontal="center" vertical="center" wrapText="1"/>
      <protection locked="0"/>
    </xf>
    <xf numFmtId="0" fontId="26" fillId="0" borderId="89" xfId="5" applyFont="1" applyBorder="1" applyAlignment="1" applyProtection="1">
      <alignment vertical="center" wrapText="1"/>
      <protection locked="0"/>
    </xf>
    <xf numFmtId="0" fontId="29" fillId="0" borderId="65" xfId="5" applyFont="1" applyBorder="1" applyAlignment="1" applyProtection="1">
      <alignment vertical="center" wrapText="1"/>
      <protection locked="0"/>
    </xf>
    <xf numFmtId="0" fontId="29" fillId="0" borderId="66" xfId="5" applyFont="1" applyBorder="1" applyAlignment="1" applyProtection="1">
      <alignment vertical="center" wrapText="1"/>
      <protection locked="0"/>
    </xf>
    <xf numFmtId="0" fontId="29" fillId="0" borderId="66" xfId="5" applyFont="1" applyBorder="1" applyAlignment="1" applyProtection="1">
      <alignment horizontal="center" vertical="center" wrapText="1"/>
      <protection locked="0"/>
    </xf>
    <xf numFmtId="164" fontId="29" fillId="0" borderId="0" xfId="4" applyNumberFormat="1" applyFont="1" applyProtection="1">
      <protection locked="0"/>
    </xf>
    <xf numFmtId="164" fontId="29" fillId="5" borderId="65" xfId="6" applyNumberFormat="1" applyFont="1" applyFill="1" applyBorder="1" applyAlignment="1" applyProtection="1">
      <alignment horizontal="center" vertical="center" wrapText="1"/>
      <protection locked="0"/>
    </xf>
    <xf numFmtId="164" fontId="29" fillId="5" borderId="66" xfId="6" applyNumberFormat="1" applyFont="1" applyFill="1" applyBorder="1" applyAlignment="1" applyProtection="1">
      <alignment horizontal="center" vertical="center" wrapText="1"/>
      <protection locked="0"/>
    </xf>
    <xf numFmtId="164" fontId="29" fillId="5" borderId="67" xfId="6" applyNumberFormat="1" applyFont="1" applyFill="1" applyBorder="1" applyAlignment="1" applyProtection="1">
      <alignment horizontal="center" vertical="center" wrapText="1"/>
      <protection locked="0"/>
    </xf>
    <xf numFmtId="164" fontId="29" fillId="5" borderId="91" xfId="6" applyNumberFormat="1" applyFont="1" applyFill="1" applyBorder="1" applyAlignment="1" applyProtection="1">
      <alignment horizontal="center" vertical="center" wrapText="1"/>
      <protection locked="0"/>
    </xf>
    <xf numFmtId="0" fontId="29" fillId="0" borderId="92" xfId="5" applyFont="1" applyBorder="1" applyAlignment="1" applyProtection="1">
      <alignment vertical="center" wrapText="1"/>
      <protection locked="0"/>
    </xf>
    <xf numFmtId="0" fontId="29" fillId="0" borderId="93" xfId="5" applyFont="1" applyBorder="1" applyAlignment="1" applyProtection="1">
      <alignment vertical="center" wrapText="1"/>
      <protection locked="0"/>
    </xf>
    <xf numFmtId="0" fontId="29" fillId="0" borderId="93" xfId="5" applyFont="1" applyBorder="1" applyAlignment="1" applyProtection="1">
      <alignment horizontal="center" vertical="center" wrapText="1"/>
      <protection locked="0"/>
    </xf>
    <xf numFmtId="164" fontId="29" fillId="0" borderId="90" xfId="4" applyNumberFormat="1" applyFont="1" applyBorder="1" applyProtection="1">
      <protection locked="0"/>
    </xf>
    <xf numFmtId="164" fontId="29" fillId="5" borderId="92" xfId="6" applyNumberFormat="1" applyFont="1" applyFill="1" applyBorder="1" applyAlignment="1" applyProtection="1">
      <alignment horizontal="center" vertical="center" wrapText="1"/>
      <protection locked="0"/>
    </xf>
    <xf numFmtId="164" fontId="29" fillId="5" borderId="93" xfId="6" applyNumberFormat="1" applyFont="1" applyFill="1" applyBorder="1" applyAlignment="1" applyProtection="1">
      <alignment horizontal="center" vertical="center" wrapText="1"/>
      <protection locked="0"/>
    </xf>
    <xf numFmtId="164" fontId="29" fillId="5" borderId="94" xfId="6" applyNumberFormat="1" applyFont="1" applyFill="1" applyBorder="1" applyAlignment="1" applyProtection="1">
      <alignment horizontal="center" vertical="center" wrapText="1"/>
      <protection locked="0"/>
    </xf>
    <xf numFmtId="164" fontId="29" fillId="5" borderId="95" xfId="6" applyNumberFormat="1" applyFont="1" applyFill="1" applyBorder="1" applyAlignment="1" applyProtection="1">
      <alignment horizontal="center" vertical="center" wrapText="1"/>
      <protection locked="0"/>
    </xf>
    <xf numFmtId="0" fontId="12" fillId="9" borderId="27" xfId="0" applyFont="1" applyFill="1" applyBorder="1" applyAlignment="1" applyProtection="1">
      <alignment horizontal="left" vertical="center" wrapText="1"/>
      <protection locked="0"/>
    </xf>
    <xf numFmtId="0" fontId="12" fillId="9" borderId="28" xfId="0" applyFont="1" applyFill="1" applyBorder="1" applyAlignment="1" applyProtection="1">
      <alignment horizontal="center" vertical="center" wrapText="1"/>
      <protection locked="0"/>
    </xf>
    <xf numFmtId="164" fontId="10" fillId="5" borderId="28" xfId="0" applyNumberFormat="1" applyFont="1" applyFill="1" applyBorder="1" applyAlignment="1" applyProtection="1">
      <alignment horizontal="center" vertical="center" wrapText="1"/>
      <protection locked="0"/>
    </xf>
    <xf numFmtId="164" fontId="10" fillId="9" borderId="28" xfId="0" applyNumberFormat="1" applyFont="1" applyFill="1" applyBorder="1" applyAlignment="1" applyProtection="1">
      <alignment horizontal="center" vertical="center" wrapText="1"/>
      <protection locked="0"/>
    </xf>
    <xf numFmtId="164" fontId="10" fillId="9" borderId="29" xfId="0" applyNumberFormat="1" applyFont="1" applyFill="1" applyBorder="1" applyAlignment="1" applyProtection="1">
      <alignment horizontal="center" vertical="center" wrapText="1"/>
      <protection locked="0"/>
    </xf>
    <xf numFmtId="4" fontId="10" fillId="5" borderId="28" xfId="0" applyNumberFormat="1" applyFont="1" applyFill="1" applyBorder="1" applyAlignment="1" applyProtection="1">
      <alignment horizontal="center" vertical="center" wrapText="1"/>
      <protection locked="0"/>
    </xf>
    <xf numFmtId="4" fontId="10" fillId="9" borderId="28" xfId="0" applyNumberFormat="1" applyFont="1" applyFill="1" applyBorder="1" applyAlignment="1" applyProtection="1">
      <alignment horizontal="center" vertical="center" wrapText="1"/>
      <protection locked="0"/>
    </xf>
    <xf numFmtId="0" fontId="23" fillId="0" borderId="77" xfId="5" applyFont="1" applyBorder="1" applyAlignment="1" applyProtection="1">
      <alignment vertical="center" wrapText="1"/>
      <protection locked="0"/>
    </xf>
    <xf numFmtId="169" fontId="29" fillId="10" borderId="22" xfId="0" applyNumberFormat="1" applyFont="1" applyFill="1" applyBorder="1" applyAlignment="1">
      <alignment horizontal="center" vertical="center" wrapText="1"/>
    </xf>
    <xf numFmtId="169" fontId="29" fillId="10" borderId="23" xfId="0" applyNumberFormat="1" applyFont="1" applyFill="1" applyBorder="1" applyAlignment="1">
      <alignment horizontal="center" vertical="center" wrapText="1"/>
    </xf>
    <xf numFmtId="169" fontId="29" fillId="10" borderId="24" xfId="0" applyNumberFormat="1" applyFont="1" applyFill="1" applyBorder="1" applyAlignment="1">
      <alignment horizontal="center" vertical="center" wrapText="1"/>
    </xf>
    <xf numFmtId="169" fontId="29" fillId="10" borderId="97" xfId="0" applyNumberFormat="1" applyFont="1" applyFill="1" applyBorder="1" applyAlignment="1">
      <alignment horizontal="center" vertical="center" wrapText="1"/>
    </xf>
    <xf numFmtId="169" fontId="29" fillId="10" borderId="98" xfId="0" applyNumberFormat="1" applyFont="1" applyFill="1" applyBorder="1" applyAlignment="1">
      <alignment horizontal="center" vertical="center" wrapText="1"/>
    </xf>
    <xf numFmtId="169" fontId="29" fillId="10" borderId="99" xfId="0" applyNumberFormat="1" applyFont="1" applyFill="1" applyBorder="1" applyAlignment="1">
      <alignment horizontal="center" vertical="center" wrapText="1"/>
    </xf>
    <xf numFmtId="169" fontId="29" fillId="10" borderId="96" xfId="0" applyNumberFormat="1" applyFont="1" applyFill="1" applyBorder="1" applyAlignment="1">
      <alignment horizontal="center" vertical="center" wrapText="1"/>
    </xf>
    <xf numFmtId="169" fontId="29" fillId="10" borderId="100" xfId="0" applyNumberFormat="1" applyFont="1" applyFill="1" applyBorder="1" applyAlignment="1">
      <alignment horizontal="center" vertical="center" wrapText="1"/>
    </xf>
    <xf numFmtId="0" fontId="23" fillId="0" borderId="78" xfId="5" applyFont="1" applyBorder="1" applyAlignment="1" applyProtection="1">
      <alignment vertical="center" wrapText="1"/>
      <protection locked="0"/>
    </xf>
    <xf numFmtId="0" fontId="23" fillId="0" borderId="79" xfId="5" applyFont="1" applyBorder="1" applyAlignment="1" applyProtection="1">
      <alignment vertical="center" wrapText="1"/>
      <protection locked="0"/>
    </xf>
    <xf numFmtId="0" fontId="23" fillId="0" borderId="79" xfId="5" applyFont="1" applyBorder="1" applyAlignment="1" applyProtection="1">
      <alignment horizontal="center" vertical="center" wrapText="1"/>
      <protection locked="0"/>
    </xf>
    <xf numFmtId="0" fontId="23" fillId="5" borderId="80" xfId="6" applyFont="1" applyFill="1" applyBorder="1" applyAlignment="1" applyProtection="1">
      <alignment horizontal="center" vertical="center" wrapText="1"/>
      <protection locked="0"/>
    </xf>
    <xf numFmtId="164" fontId="23" fillId="5" borderId="77" xfId="6" applyNumberFormat="1" applyFont="1" applyFill="1" applyBorder="1" applyAlignment="1" applyProtection="1">
      <alignment horizontal="center" vertical="center" wrapText="1"/>
      <protection locked="0"/>
    </xf>
    <xf numFmtId="164" fontId="23" fillId="5" borderId="79" xfId="6" applyNumberFormat="1" applyFont="1" applyFill="1" applyBorder="1" applyAlignment="1" applyProtection="1">
      <alignment horizontal="center" vertical="center" wrapText="1"/>
      <protection locked="0"/>
    </xf>
    <xf numFmtId="164" fontId="23" fillId="5" borderId="80" xfId="6" applyNumberFormat="1"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12" fillId="9" borderId="29" xfId="0" applyFont="1" applyFill="1" applyBorder="1" applyAlignment="1" applyProtection="1">
      <alignment horizontal="center" vertical="center" wrapText="1"/>
      <protection locked="0"/>
    </xf>
    <xf numFmtId="164" fontId="10" fillId="5" borderId="102" xfId="0" applyNumberFormat="1" applyFont="1" applyFill="1" applyBorder="1" applyAlignment="1" applyProtection="1">
      <alignment horizontal="center" vertical="center" wrapText="1"/>
      <protection locked="0"/>
    </xf>
    <xf numFmtId="164" fontId="10" fillId="5" borderId="103" xfId="0" applyNumberFormat="1" applyFont="1" applyFill="1" applyBorder="1" applyAlignment="1" applyProtection="1">
      <alignment horizontal="center" vertical="center" wrapText="1"/>
      <protection locked="0"/>
    </xf>
    <xf numFmtId="164" fontId="10" fillId="5" borderId="104" xfId="0" applyNumberFormat="1" applyFont="1" applyFill="1" applyBorder="1" applyAlignment="1" applyProtection="1">
      <alignment horizontal="center" vertical="center" wrapText="1"/>
      <protection locked="0"/>
    </xf>
    <xf numFmtId="164" fontId="10" fillId="5" borderId="106" xfId="0" applyNumberFormat="1" applyFont="1" applyFill="1" applyBorder="1" applyAlignment="1" applyProtection="1">
      <alignment horizontal="center" vertical="center" wrapText="1"/>
      <protection locked="0"/>
    </xf>
    <xf numFmtId="164" fontId="10" fillId="9" borderId="106" xfId="0" applyNumberFormat="1" applyFont="1" applyFill="1" applyBorder="1" applyAlignment="1" applyProtection="1">
      <alignment horizontal="center" vertical="center" wrapText="1"/>
      <protection locked="0"/>
    </xf>
    <xf numFmtId="4" fontId="10" fillId="5" borderId="106" xfId="0" applyNumberFormat="1" applyFont="1" applyFill="1" applyBorder="1" applyAlignment="1" applyProtection="1">
      <alignment horizontal="center" vertical="center" wrapText="1"/>
      <protection locked="0"/>
    </xf>
    <xf numFmtId="4" fontId="10" fillId="9" borderId="106" xfId="0" applyNumberFormat="1" applyFont="1" applyFill="1" applyBorder="1" applyAlignment="1" applyProtection="1">
      <alignment horizontal="center" vertical="center" wrapText="1"/>
      <protection locked="0"/>
    </xf>
    <xf numFmtId="4" fontId="10" fillId="5" borderId="108" xfId="0" applyNumberFormat="1" applyFont="1" applyFill="1" applyBorder="1" applyAlignment="1" applyProtection="1">
      <alignment horizontal="center" vertical="center" wrapText="1"/>
      <protection locked="0"/>
    </xf>
    <xf numFmtId="4" fontId="10" fillId="5" borderId="109" xfId="0" applyNumberFormat="1" applyFont="1" applyFill="1" applyBorder="1" applyAlignment="1" applyProtection="1">
      <alignment horizontal="center" vertical="center" wrapText="1"/>
      <protection locked="0"/>
    </xf>
    <xf numFmtId="0" fontId="29" fillId="0" borderId="77" xfId="5" applyFont="1" applyBorder="1" applyAlignment="1" applyProtection="1">
      <alignment vertical="center" wrapText="1"/>
      <protection locked="0"/>
    </xf>
    <xf numFmtId="0" fontId="29" fillId="0" borderId="78" xfId="5" applyFont="1" applyBorder="1" applyAlignment="1" applyProtection="1">
      <alignment vertical="center" wrapText="1"/>
      <protection locked="0"/>
    </xf>
    <xf numFmtId="0" fontId="29" fillId="0" borderId="79" xfId="5" applyFont="1" applyBorder="1" applyAlignment="1" applyProtection="1">
      <alignment vertical="center" wrapText="1"/>
      <protection locked="0"/>
    </xf>
    <xf numFmtId="0" fontId="29" fillId="0" borderId="79" xfId="5" applyFont="1" applyBorder="1" applyAlignment="1" applyProtection="1">
      <alignment horizontal="center" vertical="center" wrapText="1"/>
      <protection locked="0"/>
    </xf>
    <xf numFmtId="164" fontId="29" fillId="5" borderId="77" xfId="6" applyNumberFormat="1" applyFont="1" applyFill="1" applyBorder="1" applyAlignment="1" applyProtection="1">
      <alignment horizontal="center" vertical="center" wrapText="1"/>
      <protection locked="0"/>
    </xf>
    <xf numFmtId="164" fontId="29" fillId="5" borderId="79" xfId="6" applyNumberFormat="1" applyFont="1" applyFill="1" applyBorder="1" applyAlignment="1" applyProtection="1">
      <alignment horizontal="center" vertical="center" wrapText="1"/>
      <protection locked="0"/>
    </xf>
    <xf numFmtId="164" fontId="29" fillId="5" borderId="80" xfId="6" applyNumberFormat="1" applyFont="1" applyFill="1" applyBorder="1" applyAlignment="1" applyProtection="1">
      <alignment horizontal="center" vertical="center" wrapText="1"/>
      <protection locked="0"/>
    </xf>
    <xf numFmtId="168" fontId="29" fillId="5" borderId="79" xfId="6" applyNumberFormat="1" applyFont="1" applyFill="1" applyBorder="1" applyAlignment="1" applyProtection="1">
      <alignment horizontal="center" vertical="center" wrapText="1"/>
      <protection locked="0"/>
    </xf>
    <xf numFmtId="0" fontId="29" fillId="5" borderId="60" xfId="6" applyFont="1" applyFill="1" applyBorder="1" applyAlignment="1" applyProtection="1">
      <alignment horizontal="center" vertical="center" wrapText="1"/>
      <protection locked="0"/>
    </xf>
    <xf numFmtId="164" fontId="29" fillId="5" borderId="81" xfId="6" applyNumberFormat="1"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0" fillId="0" borderId="12" xfId="0" applyBorder="1" applyProtection="1">
      <protection locked="0"/>
    </xf>
    <xf numFmtId="0" fontId="7" fillId="4" borderId="5" xfId="0" applyFont="1" applyFill="1" applyBorder="1" applyAlignment="1" applyProtection="1">
      <alignment horizontal="center" vertical="center" wrapText="1"/>
      <protection locked="0"/>
    </xf>
    <xf numFmtId="0" fontId="0" fillId="0" borderId="13" xfId="0" applyBorder="1" applyProtection="1">
      <protection locked="0"/>
    </xf>
    <xf numFmtId="0" fontId="7" fillId="4" borderId="8" xfId="0" applyFont="1" applyFill="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8" xfId="0" applyBorder="1" applyProtection="1">
      <protection locked="0"/>
    </xf>
    <xf numFmtId="0" fontId="0" fillId="0" borderId="3" xfId="0" applyBorder="1" applyProtection="1">
      <protection locked="0"/>
    </xf>
    <xf numFmtId="0" fontId="0" fillId="0" borderId="19" xfId="0" applyBorder="1" applyProtection="1">
      <protection locked="0"/>
    </xf>
    <xf numFmtId="0" fontId="7" fillId="4" borderId="11" xfId="0" applyFont="1" applyFill="1" applyBorder="1" applyAlignment="1" applyProtection="1">
      <alignment horizontal="center" vertical="center" wrapText="1"/>
      <protection locked="0"/>
    </xf>
    <xf numFmtId="0" fontId="0" fillId="0" borderId="21" xfId="0" applyBorder="1" applyProtection="1">
      <protection locked="0"/>
    </xf>
    <xf numFmtId="0" fontId="4" fillId="2" borderId="0" xfId="0" applyFont="1" applyFill="1" applyProtection="1">
      <protection locked="0"/>
    </xf>
    <xf numFmtId="0" fontId="0" fillId="0" borderId="0" xfId="0" applyProtection="1">
      <protection locked="0"/>
    </xf>
    <xf numFmtId="0" fontId="5" fillId="3" borderId="0" xfId="0" applyFont="1" applyFill="1" applyAlignment="1" applyProtection="1">
      <alignment horizontal="left" vertical="center"/>
      <protection locked="0"/>
    </xf>
    <xf numFmtId="0" fontId="7" fillId="4" borderId="14" xfId="0" applyFont="1" applyFill="1" applyBorder="1" applyAlignment="1" applyProtection="1">
      <alignment horizontal="center" vertical="center" wrapText="1"/>
      <protection locked="0"/>
    </xf>
    <xf numFmtId="0" fontId="0" fillId="0" borderId="15" xfId="0" applyBorder="1" applyProtection="1">
      <protection locked="0"/>
    </xf>
    <xf numFmtId="0" fontId="0" fillId="0" borderId="16" xfId="0" applyBorder="1" applyProtection="1">
      <protection locked="0"/>
    </xf>
    <xf numFmtId="0" fontId="7" fillId="4" borderId="17" xfId="0" applyFont="1" applyFill="1" applyBorder="1" applyAlignment="1" applyProtection="1">
      <alignment horizontal="center" vertical="center" wrapText="1"/>
      <protection locked="0"/>
    </xf>
    <xf numFmtId="0" fontId="18" fillId="4" borderId="5" xfId="0" applyFont="1" applyFill="1" applyBorder="1" applyAlignment="1" applyProtection="1">
      <alignment horizontal="center" vertical="center" wrapText="1"/>
      <protection locked="0"/>
    </xf>
    <xf numFmtId="0" fontId="0" fillId="0" borderId="45" xfId="0" applyBorder="1" applyProtection="1">
      <protection locked="0"/>
    </xf>
    <xf numFmtId="0" fontId="0" fillId="0" borderId="46" xfId="0" applyBorder="1" applyProtection="1">
      <protection locked="0"/>
    </xf>
    <xf numFmtId="0" fontId="18" fillId="4" borderId="44" xfId="0" applyFont="1" applyFill="1" applyBorder="1" applyAlignment="1" applyProtection="1">
      <alignment horizontal="center" vertical="center" wrapText="1"/>
      <protection locked="0"/>
    </xf>
    <xf numFmtId="0" fontId="18" fillId="4" borderId="45"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center" vertical="center" wrapText="1"/>
      <protection locked="0"/>
    </xf>
    <xf numFmtId="0" fontId="0" fillId="0" borderId="47" xfId="0" applyBorder="1" applyProtection="1">
      <protection locked="0"/>
    </xf>
    <xf numFmtId="0" fontId="0" fillId="0" borderId="54" xfId="0" applyBorder="1" applyProtection="1">
      <protection locked="0"/>
    </xf>
    <xf numFmtId="0" fontId="7" fillId="4" borderId="52" xfId="0" applyFont="1" applyFill="1" applyBorder="1" applyAlignment="1" applyProtection="1">
      <alignment horizontal="center" vertical="center" wrapText="1"/>
      <protection locked="0"/>
    </xf>
    <xf numFmtId="0" fontId="0" fillId="0" borderId="53" xfId="0" applyBorder="1" applyProtection="1">
      <protection locked="0"/>
    </xf>
    <xf numFmtId="0" fontId="0" fillId="0" borderId="52" xfId="0" applyBorder="1" applyProtection="1">
      <protection locked="0"/>
    </xf>
    <xf numFmtId="0" fontId="7" fillId="4" borderId="6"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0" fillId="0" borderId="42" xfId="0" applyBorder="1" applyProtection="1">
      <protection locked="0"/>
    </xf>
    <xf numFmtId="0" fontId="25" fillId="4" borderId="61" xfId="5" applyFont="1" applyFill="1" applyBorder="1" applyAlignment="1" applyProtection="1">
      <alignment horizontal="center" vertical="center" wrapText="1"/>
      <protection locked="0"/>
    </xf>
    <xf numFmtId="0" fontId="0" fillId="0" borderId="75" xfId="0" applyBorder="1" applyProtection="1">
      <protection locked="0"/>
    </xf>
    <xf numFmtId="0" fontId="21" fillId="0" borderId="0" xfId="1" applyFont="1" applyBorder="1" applyAlignment="1" applyProtection="1">
      <alignment horizontal="left" vertical="center" wrapText="1"/>
      <protection locked="0"/>
    </xf>
    <xf numFmtId="0" fontId="22" fillId="3" borderId="0" xfId="1" applyFont="1" applyFill="1" applyBorder="1" applyAlignment="1" applyProtection="1">
      <alignment horizontal="left" vertical="center" wrapText="1"/>
      <protection locked="0"/>
    </xf>
    <xf numFmtId="0" fontId="24" fillId="4" borderId="58" xfId="5" applyFont="1" applyFill="1" applyBorder="1" applyAlignment="1" applyProtection="1">
      <alignment horizontal="center" vertical="center" wrapText="1"/>
      <protection locked="0"/>
    </xf>
    <xf numFmtId="0" fontId="0" fillId="0" borderId="65" xfId="0" applyBorder="1" applyProtection="1">
      <protection locked="0"/>
    </xf>
    <xf numFmtId="0" fontId="24" fillId="4" borderId="59" xfId="5" applyFont="1" applyFill="1" applyBorder="1" applyAlignment="1" applyProtection="1">
      <alignment horizontal="center" vertical="center" wrapText="1"/>
      <protection locked="0"/>
    </xf>
    <xf numFmtId="0" fontId="0" fillId="0" borderId="66" xfId="0" applyBorder="1" applyProtection="1">
      <protection locked="0"/>
    </xf>
    <xf numFmtId="0" fontId="24" fillId="4" borderId="60" xfId="5" applyFont="1" applyFill="1" applyBorder="1" applyAlignment="1" applyProtection="1">
      <alignment horizontal="center" vertical="center" wrapText="1"/>
      <protection locked="0"/>
    </xf>
    <xf numFmtId="0" fontId="0" fillId="0" borderId="67" xfId="0" applyBorder="1" applyProtection="1">
      <protection locked="0"/>
    </xf>
    <xf numFmtId="0" fontId="24" fillId="4" borderId="61" xfId="5" applyFont="1" applyFill="1" applyBorder="1" applyAlignment="1" applyProtection="1">
      <alignment horizontal="center" vertical="center" wrapText="1"/>
      <protection locked="0"/>
    </xf>
    <xf numFmtId="0" fontId="0" fillId="0" borderId="62" xfId="0" applyBorder="1" applyProtection="1">
      <protection locked="0"/>
    </xf>
    <xf numFmtId="0" fontId="0" fillId="0" borderId="63" xfId="0" applyBorder="1" applyProtection="1">
      <protection locked="0"/>
    </xf>
    <xf numFmtId="0" fontId="0" fillId="0" borderId="64" xfId="0" applyBorder="1" applyProtection="1">
      <protection locked="0"/>
    </xf>
    <xf numFmtId="164" fontId="14" fillId="5" borderId="101" xfId="0" applyNumberFormat="1" applyFont="1" applyFill="1" applyBorder="1" applyAlignment="1" applyProtection="1">
      <alignment horizontal="center" vertical="center" wrapText="1"/>
      <protection locked="0"/>
    </xf>
    <xf numFmtId="164" fontId="14" fillId="5" borderId="102" xfId="0" applyNumberFormat="1" applyFont="1" applyFill="1" applyBorder="1" applyAlignment="1" applyProtection="1">
      <alignment horizontal="center" vertical="center" wrapText="1"/>
      <protection locked="0"/>
    </xf>
    <xf numFmtId="164" fontId="14" fillId="5" borderId="105" xfId="0" applyNumberFormat="1" applyFont="1" applyFill="1" applyBorder="1" applyAlignment="1" applyProtection="1">
      <alignment horizontal="center" vertical="center" wrapText="1"/>
      <protection locked="0"/>
    </xf>
    <xf numFmtId="164" fontId="14" fillId="9" borderId="105" xfId="0" applyNumberFormat="1" applyFont="1" applyFill="1" applyBorder="1" applyAlignment="1" applyProtection="1">
      <alignment horizontal="center" vertical="center" wrapText="1"/>
      <protection locked="0"/>
    </xf>
    <xf numFmtId="164" fontId="14" fillId="9" borderId="28" xfId="0" applyNumberFormat="1" applyFont="1" applyFill="1" applyBorder="1" applyAlignment="1" applyProtection="1">
      <alignment horizontal="center" vertical="center" wrapText="1"/>
      <protection locked="0"/>
    </xf>
    <xf numFmtId="4" fontId="14" fillId="5" borderId="105" xfId="0" applyNumberFormat="1" applyFont="1" applyFill="1" applyBorder="1" applyAlignment="1" applyProtection="1">
      <alignment horizontal="center" vertical="center" wrapText="1"/>
      <protection locked="0"/>
    </xf>
    <xf numFmtId="0" fontId="14" fillId="9" borderId="105" xfId="0" applyFont="1" applyFill="1" applyBorder="1" applyAlignment="1" applyProtection="1">
      <alignment horizontal="center" vertical="center" wrapText="1"/>
      <protection locked="0"/>
    </xf>
    <xf numFmtId="4" fontId="14" fillId="9" borderId="28" xfId="0" applyNumberFormat="1" applyFont="1" applyFill="1" applyBorder="1" applyAlignment="1" applyProtection="1">
      <alignment horizontal="center" vertical="center" wrapText="1"/>
      <protection locked="0"/>
    </xf>
    <xf numFmtId="0" fontId="14" fillId="9" borderId="28" xfId="0" applyFont="1" applyFill="1" applyBorder="1" applyAlignment="1" applyProtection="1">
      <alignment horizontal="center" vertical="center" wrapText="1"/>
      <protection locked="0"/>
    </xf>
    <xf numFmtId="4" fontId="14" fillId="5" borderId="107" xfId="0" applyNumberFormat="1" applyFont="1" applyFill="1" applyBorder="1" applyAlignment="1" applyProtection="1">
      <alignment horizontal="center" vertical="center" wrapText="1"/>
      <protection locked="0"/>
    </xf>
    <xf numFmtId="4" fontId="14" fillId="5" borderId="108" xfId="0" applyNumberFormat="1" applyFont="1" applyFill="1" applyBorder="1" applyAlignment="1" applyProtection="1">
      <alignment horizontal="center" vertical="center" wrapText="1"/>
      <protection locked="0"/>
    </xf>
    <xf numFmtId="164" fontId="14" fillId="2" borderId="0" xfId="0" applyNumberFormat="1" applyFont="1" applyFill="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29" fillId="0" borderId="58" xfId="5" applyFont="1" applyBorder="1" applyAlignment="1" applyProtection="1">
      <alignment vertical="center" wrapText="1"/>
      <protection locked="0"/>
    </xf>
    <xf numFmtId="0" fontId="29" fillId="0" borderId="59" xfId="5" applyFont="1" applyBorder="1" applyAlignment="1" applyProtection="1">
      <alignment vertical="center" wrapText="1"/>
      <protection locked="0"/>
    </xf>
    <xf numFmtId="0" fontId="29" fillId="0" borderId="59" xfId="5" applyFont="1" applyBorder="1" applyAlignment="1" applyProtection="1">
      <alignment horizontal="center" vertical="center" wrapText="1"/>
      <protection locked="0"/>
    </xf>
    <xf numFmtId="164" fontId="29" fillId="5" borderId="58" xfId="6" applyNumberFormat="1" applyFont="1" applyFill="1" applyBorder="1" applyAlignment="1" applyProtection="1">
      <alignment horizontal="center" vertical="center" wrapText="1"/>
      <protection locked="0"/>
    </xf>
    <xf numFmtId="164" fontId="29" fillId="5" borderId="59" xfId="6" applyNumberFormat="1" applyFont="1" applyFill="1" applyBorder="1" applyAlignment="1" applyProtection="1">
      <alignment horizontal="center" vertical="center" wrapText="1"/>
      <protection locked="0"/>
    </xf>
    <xf numFmtId="164" fontId="29" fillId="5" borderId="76" xfId="6" applyNumberFormat="1" applyFont="1" applyFill="1" applyBorder="1" applyAlignment="1" applyProtection="1">
      <alignment horizontal="center" vertical="center" wrapText="1"/>
      <protection locked="0"/>
    </xf>
    <xf numFmtId="164" fontId="29" fillId="5" borderId="60" xfId="6" applyNumberFormat="1" applyFont="1" applyFill="1" applyBorder="1" applyAlignment="1" applyProtection="1">
      <alignment horizontal="center" vertical="center" wrapText="1"/>
      <protection locked="0"/>
    </xf>
  </cellXfs>
  <cellStyles count="9">
    <cellStyle name="Heading 1" xfId="1" builtinId="16"/>
    <cellStyle name="Heading 2" xfId="2" builtinId="17"/>
    <cellStyle name="Normal" xfId="0" builtinId="0"/>
    <cellStyle name="Normal 2" xfId="7" xr:uid="{AC593D27-200B-49B0-AA31-B330285DBDF4}"/>
    <cellStyle name="Normal 2 2" xfId="3" xr:uid="{98973250-293E-43DC-A969-6395C5C9EC2D}"/>
    <cellStyle name="Normal 2 3 2" xfId="6" xr:uid="{70DCE1D0-5724-402F-98DF-3A2E50DFD1E1}"/>
    <cellStyle name="Normal 3 2" xfId="8" xr:uid="{78045C5C-E334-4BC8-A2AD-E0D3FCECA052}"/>
    <cellStyle name="Normal 4 3" xfId="5" xr:uid="{393DC1DC-C3A5-494C-A83F-4FBA5F811F2B}"/>
    <cellStyle name="Normal 8 2 2 2" xfId="4" xr:uid="{5E5269BB-10D7-4C16-8D3A-5F2BD3057B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Regulation\PR24\Draft%20Determination\DD%20Submission%20tables\SSC-DD-02%20PR24-BP-tables-V6-Publish_9.0c.xlsb" TargetMode="External"/><Relationship Id="rId1" Type="http://schemas.openxmlformats.org/officeDocument/2006/relationships/externalLinkPath" Target="SSC-DD-02%20PR24-BP-tables-V6-Publish_9.0c.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ut_OUT"/>
      <sheetName val="fOut_OUT8"/>
      <sheetName val="fOut_RR"/>
      <sheetName val="fOut_CW"/>
      <sheetName val="fOut_CW_MAN"/>
      <sheetName val="fOut_CWW"/>
      <sheetName val="fOut_CWW_MAN"/>
      <sheetName val="fOut_RES"/>
      <sheetName val="fOut_BIO"/>
      <sheetName val="fOut_RET"/>
      <sheetName val="fOut_RET_MAN"/>
      <sheetName val="fOut_DS"/>
      <sheetName val="fOut_DS_MAN"/>
      <sheetName val="fOut_LS"/>
      <sheetName val="fOut_LS_MAN"/>
      <sheetName val="fOut_SUP"/>
      <sheetName val="fOut_SUP_MAN"/>
      <sheetName val="fOut_SUM"/>
      <sheetName val="fOut_PD"/>
      <sheetName val="fOut_PD_MAN"/>
      <sheetName val="Introduction"/>
      <sheetName val="Changes log "/>
      <sheetName val="Validation"/>
      <sheetName val="Lists"/>
      <sheetName val="PC lists"/>
      <sheetName val="PC info"/>
      <sheetName val="OUT &gt;&gt;"/>
      <sheetName val="OUT1"/>
      <sheetName val="OUT2"/>
      <sheetName val="OUT3"/>
      <sheetName val="OUT4"/>
      <sheetName val="OUT5"/>
      <sheetName val="OUT6"/>
      <sheetName val="OUT7"/>
      <sheetName val="OUT8"/>
      <sheetName val="OUT9"/>
      <sheetName val="OUT10"/>
      <sheetName val="RR &gt;&gt;"/>
      <sheetName val="RR1"/>
      <sheetName val="RR2"/>
      <sheetName val="RR3"/>
      <sheetName val="RR4"/>
      <sheetName val="RR5"/>
      <sheetName val="RR6"/>
      <sheetName val="RR7"/>
      <sheetName val="RR8"/>
      <sheetName val="RR9"/>
      <sheetName val="RR10"/>
      <sheetName val="RR11"/>
      <sheetName val="RR12"/>
      <sheetName val="RR13"/>
      <sheetName val="RR14"/>
      <sheetName val="RR15"/>
      <sheetName val="RR16"/>
      <sheetName val="RR17"/>
      <sheetName val="RR18"/>
      <sheetName val="RR19"/>
      <sheetName val="RR20"/>
      <sheetName val="RR21"/>
      <sheetName val="RR22"/>
      <sheetName val="RR23"/>
      <sheetName val="RR24"/>
      <sheetName val="RR25"/>
      <sheetName val="RR26"/>
      <sheetName val="RR27"/>
      <sheetName val="RR27a"/>
      <sheetName val="RR28"/>
      <sheetName val="RR29"/>
      <sheetName val="RR30"/>
      <sheetName val="CW &gt;&gt;"/>
      <sheetName val="CW1"/>
      <sheetName val="CW1a"/>
      <sheetName val="CW2"/>
      <sheetName val="CW3"/>
      <sheetName val="CW4"/>
      <sheetName val="CW4a"/>
      <sheetName val="CW5"/>
      <sheetName val="CW6"/>
      <sheetName val="CW6a"/>
      <sheetName val="CW7"/>
      <sheetName val="CW7a"/>
      <sheetName val="CW8"/>
      <sheetName val="CW9"/>
      <sheetName val="CW10"/>
      <sheetName val="CW11"/>
      <sheetName val="CW12"/>
      <sheetName val="CW13"/>
      <sheetName val="CW14"/>
      <sheetName val="CW15"/>
      <sheetName val="CW16"/>
      <sheetName val="CW17"/>
      <sheetName val="CW18"/>
      <sheetName val="CW19"/>
      <sheetName val="CW20"/>
      <sheetName val="CW21"/>
      <sheetName val="CWW &gt;&gt;"/>
      <sheetName val="CWW1"/>
      <sheetName val="CWW1a"/>
      <sheetName val="CWW2"/>
      <sheetName val="CWW3"/>
      <sheetName val="CWW4"/>
      <sheetName val="CWW5"/>
      <sheetName val="CWW6"/>
      <sheetName val="CWW6a"/>
      <sheetName val="CWW7a"/>
      <sheetName val="CWW7b"/>
      <sheetName val="CWW7c"/>
      <sheetName val="CWW8"/>
      <sheetName val="CWW8a"/>
      <sheetName val="CWW9"/>
      <sheetName val="CWW10"/>
      <sheetName val="CWW11"/>
      <sheetName val="CWW12"/>
      <sheetName val="CWW13"/>
      <sheetName val="CWW14"/>
      <sheetName val="CWW15"/>
      <sheetName val="CWW16"/>
      <sheetName val="CWW17"/>
      <sheetName val="CWW18"/>
      <sheetName val="CWW19"/>
      <sheetName val="CWW20"/>
      <sheetName val="CWW20a"/>
      <sheetName val="CWW21"/>
      <sheetName val="CWW22"/>
      <sheetName val="RES &gt;&gt;"/>
      <sheetName val="RES1"/>
      <sheetName val="BIO &gt;&gt;"/>
      <sheetName val="BIO1"/>
      <sheetName val="BIO2"/>
      <sheetName val="BIO3a"/>
      <sheetName val="BIO3b"/>
      <sheetName val="BIO4"/>
      <sheetName val="BIO5"/>
      <sheetName val="BIO6"/>
      <sheetName val="RET &gt;&gt;"/>
      <sheetName val="RET1"/>
      <sheetName val="RET1a"/>
      <sheetName val="RET2"/>
      <sheetName val="RET3"/>
      <sheetName val="RET4"/>
      <sheetName val="DS &gt;&gt;"/>
      <sheetName val="DS1e"/>
      <sheetName val="DS1w"/>
      <sheetName val="DS2e"/>
      <sheetName val="DS2w"/>
      <sheetName val="DS3"/>
      <sheetName val="DS4"/>
      <sheetName val="DS5"/>
      <sheetName val="DS6"/>
      <sheetName val="LS &gt;&gt;"/>
      <sheetName val="LS1"/>
      <sheetName val="LS2"/>
      <sheetName val="LS3"/>
      <sheetName val="LS3a"/>
      <sheetName val="LS3b"/>
      <sheetName val="LS3c"/>
      <sheetName val="LS3d"/>
      <sheetName val="LS3e"/>
      <sheetName val="LS3f"/>
      <sheetName val="LS3g"/>
      <sheetName val="LS3h"/>
      <sheetName val="LS3i"/>
      <sheetName val="LS4"/>
      <sheetName val="LS4a"/>
      <sheetName val="LS4b"/>
      <sheetName val="LS4c"/>
      <sheetName val="LS4d"/>
      <sheetName val="LS4e"/>
      <sheetName val="LS4f"/>
      <sheetName val="LS4g"/>
      <sheetName val="LS4h"/>
      <sheetName val="LS4i"/>
      <sheetName val="LS5"/>
      <sheetName val="LS6"/>
      <sheetName val="LS7"/>
      <sheetName val="SUP &gt;&gt;"/>
      <sheetName val="SUP1A"/>
      <sheetName val="SUP1B"/>
      <sheetName val="SUP4"/>
      <sheetName val="SUP5"/>
      <sheetName val="SUP6"/>
      <sheetName val="SUP7"/>
      <sheetName val="SUP8"/>
      <sheetName val="SUP9"/>
      <sheetName val="SUP10"/>
      <sheetName val="SUP11"/>
      <sheetName val="SUP12"/>
      <sheetName val="SUP13"/>
      <sheetName val="SUP14"/>
      <sheetName val="SUP15"/>
      <sheetName val="SUM &gt;&gt;"/>
      <sheetName val="SUM1"/>
      <sheetName val="SUM2"/>
      <sheetName val="SUM3"/>
      <sheetName val="SUM4"/>
      <sheetName val="PD &gt;&gt;"/>
      <sheetName val="PD1"/>
      <sheetName val="PD2"/>
      <sheetName val="PD3"/>
      <sheetName val="PD4"/>
      <sheetName val="PD5"/>
      <sheetName val="PD6"/>
      <sheetName val="PD7"/>
      <sheetName val="PD7a"/>
      <sheetName val="PD8"/>
      <sheetName val="PD9"/>
      <sheetName val="PD10"/>
      <sheetName val="PD11"/>
      <sheetName val="PD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7">
          <cell r="C7" t="str">
            <v>PR19AFW_W-D1</v>
          </cell>
          <cell r="D7" t="str">
            <v>Minimising disruption to you and your community</v>
          </cell>
          <cell r="E7" t="str">
            <v>PR14 revision</v>
          </cell>
          <cell r="F7" t="str">
            <v>W-D1</v>
          </cell>
          <cell r="G7" t="str">
            <v>Water supply interruptions</v>
          </cell>
          <cell r="H7" t="str">
            <v>Supply interruptions greater than or equal to three hours (expressed in minutes per property).  This metric is based on the new consistent definition developed by UKWIR</v>
          </cell>
          <cell r="J7">
            <v>1</v>
          </cell>
          <cell r="Q7">
            <v>1</v>
          </cell>
          <cell r="R7" t="str">
            <v>Out &amp; under</v>
          </cell>
          <cell r="S7" t="str">
            <v>Revenue</v>
          </cell>
          <cell r="T7" t="str">
            <v>In-period</v>
          </cell>
          <cell r="U7" t="str">
            <v>Supply interruptions</v>
          </cell>
          <cell r="V7" t="str">
            <v>time</v>
          </cell>
          <cell r="W7" t="str">
            <v>Average supply interruption greater than three hours (minutes per property)</v>
          </cell>
          <cell r="X7">
            <v>0</v>
          </cell>
          <cell r="Y7" t="str">
            <v>Down</v>
          </cell>
          <cell r="Z7" t="str">
            <v>Water supply interruptions</v>
          </cell>
        </row>
        <row r="8">
          <cell r="C8" t="str">
            <v>PR19AFW_W-B1</v>
          </cell>
          <cell r="D8" t="str">
            <v>Making sure our customers and communities have enough water while leaving more water in the environment</v>
          </cell>
          <cell r="E8" t="str">
            <v>PR14 continuation</v>
          </cell>
          <cell r="F8" t="str">
            <v>W-B1</v>
          </cell>
          <cell r="G8" t="str">
            <v>Leakage</v>
          </cell>
          <cell r="H8" t="str">
            <v>Leakage in ML/d, three-year-average, using new consistent definition of leakage developed by UKWIR</v>
          </cell>
          <cell r="J8">
            <v>1</v>
          </cell>
          <cell r="Q8">
            <v>1</v>
          </cell>
          <cell r="R8" t="str">
            <v>Out &amp; under</v>
          </cell>
          <cell r="S8" t="str">
            <v>Revenue</v>
          </cell>
          <cell r="T8" t="str">
            <v>In-period</v>
          </cell>
          <cell r="U8" t="str">
            <v>Leakage</v>
          </cell>
          <cell r="V8" t="str">
            <v>nr</v>
          </cell>
          <cell r="W8" t="str">
            <v>Leakage in ML/d, three-year-average</v>
          </cell>
          <cell r="X8">
            <v>1</v>
          </cell>
          <cell r="Y8" t="str">
            <v>Down</v>
          </cell>
          <cell r="Z8" t="str">
            <v>Leakage</v>
          </cell>
        </row>
        <row r="9">
          <cell r="C9" t="str">
            <v>PR19AFW_R-B1</v>
          </cell>
          <cell r="D9" t="str">
            <v>Making sure our customers and communities have enough water while leaving more water in the environment</v>
          </cell>
          <cell r="E9" t="str">
            <v>PR14 continuation</v>
          </cell>
          <cell r="F9" t="str">
            <v>R-B1</v>
          </cell>
          <cell r="G9" t="str">
            <v>Per capita consumption</v>
          </cell>
          <cell r="H9" t="str">
            <v>Average amount of water used by each customer that lives in a household property (litres per head per day), three-year-average. Using the same definition as for WRMP reporting</v>
          </cell>
          <cell r="I9">
            <v>0.3</v>
          </cell>
          <cell r="J9">
            <v>0.7</v>
          </cell>
          <cell r="Q9">
            <v>1</v>
          </cell>
          <cell r="R9" t="str">
            <v>Out &amp; under</v>
          </cell>
          <cell r="S9" t="str">
            <v>Revenue</v>
          </cell>
          <cell r="T9" t="str">
            <v>End of period</v>
          </cell>
          <cell r="U9" t="str">
            <v>Sustainability/innovation</v>
          </cell>
          <cell r="V9" t="str">
            <v>nr</v>
          </cell>
          <cell r="W9" t="str">
            <v>Litres per head per day (l/h/d), three-year-average</v>
          </cell>
          <cell r="X9">
            <v>1</v>
          </cell>
          <cell r="Y9" t="str">
            <v>Down</v>
          </cell>
          <cell r="Z9" t="str">
            <v>Per capita consumption</v>
          </cell>
        </row>
        <row r="10">
          <cell r="C10" t="str">
            <v>PR19AFW_W-D2</v>
          </cell>
          <cell r="D10" t="str">
            <v>Minimising disruption to you and your community</v>
          </cell>
          <cell r="E10" t="str">
            <v>PR19 new</v>
          </cell>
          <cell r="F10" t="str">
            <v>W-D2</v>
          </cell>
          <cell r="G10" t="str">
            <v>Risk of severe restrictions in a drought</v>
          </cell>
          <cell r="H10" t="str">
            <v>Percentage of the population the company serves, that would experience severe supply restrictions (e.g. standpipes or rota cuts) in a 1 in 200 year drought.</v>
          </cell>
          <cell r="J10">
            <v>1</v>
          </cell>
          <cell r="Q10">
            <v>1</v>
          </cell>
          <cell r="R10" t="str">
            <v>NFI</v>
          </cell>
          <cell r="U10" t="str">
            <v>Resilience</v>
          </cell>
          <cell r="V10" t="str">
            <v>%</v>
          </cell>
          <cell r="W10" t="str">
            <v>% of population at risk 1:200</v>
          </cell>
          <cell r="X10">
            <v>1</v>
          </cell>
          <cell r="Y10" t="str">
            <v>Down</v>
          </cell>
          <cell r="Z10" t="str">
            <v>Risk of severe restrictions in a drought</v>
          </cell>
        </row>
        <row r="11">
          <cell r="C11" t="str">
            <v>PR19AFW_W-D3</v>
          </cell>
          <cell r="D11" t="str">
            <v>Minimising disruption to you and your community</v>
          </cell>
          <cell r="E11" t="str">
            <v>PR19 new</v>
          </cell>
          <cell r="F11" t="str">
            <v>W-D3</v>
          </cell>
          <cell r="G11" t="str">
            <v>Unplanned outage</v>
          </cell>
          <cell r="H11" t="str">
            <v>Unplanned outage is a temporary loss of maximum production capacity. This will be reported as lost capacity (flow rate) as a proportion of total company maximum production capacity.</v>
          </cell>
          <cell r="J11">
            <v>1</v>
          </cell>
          <cell r="Q11">
            <v>1</v>
          </cell>
          <cell r="R11" t="str">
            <v>Under</v>
          </cell>
          <cell r="S11" t="str">
            <v>Revenue</v>
          </cell>
          <cell r="T11" t="str">
            <v>In-period</v>
          </cell>
          <cell r="U11" t="str">
            <v>Water outage</v>
          </cell>
          <cell r="V11" t="str">
            <v>%</v>
          </cell>
          <cell r="W11" t="str">
            <v>Lost capacity as % of total company maximum production capacity.</v>
          </cell>
          <cell r="X11">
            <v>2</v>
          </cell>
          <cell r="Y11" t="str">
            <v>Down</v>
          </cell>
          <cell r="Z11" t="str">
            <v>Unplanned outage</v>
          </cell>
        </row>
        <row r="12">
          <cell r="C12" t="str">
            <v>PR19AFW_W-D4</v>
          </cell>
          <cell r="D12" t="str">
            <v>Minimising disruption to you and your community</v>
          </cell>
          <cell r="E12" t="str">
            <v>PR14 continuation</v>
          </cell>
          <cell r="F12" t="str">
            <v>W-D4</v>
          </cell>
          <cell r="G12" t="str">
            <v>Mains repairs</v>
          </cell>
          <cell r="H12" t="str">
            <v>Definition of mains bursts currently included in Discover Water  -  number of repairs for every 1,000km of pipe for the latest year.</v>
          </cell>
          <cell r="J12">
            <v>1</v>
          </cell>
          <cell r="Q12">
            <v>1</v>
          </cell>
          <cell r="R12" t="str">
            <v>Under</v>
          </cell>
          <cell r="S12" t="str">
            <v>Revenue</v>
          </cell>
          <cell r="T12" t="str">
            <v>In-period</v>
          </cell>
          <cell r="U12" t="str">
            <v>Asset/equipment failure</v>
          </cell>
          <cell r="V12" t="str">
            <v>nr</v>
          </cell>
          <cell r="W12" t="str">
            <v>No. of burst mains per 1,000 km of pipe (per year)</v>
          </cell>
          <cell r="X12">
            <v>1</v>
          </cell>
          <cell r="Y12" t="str">
            <v>Down</v>
          </cell>
          <cell r="Z12" t="str">
            <v>Mains repairs</v>
          </cell>
        </row>
        <row r="13">
          <cell r="C13" t="str">
            <v>PR19AFW_W-A1</v>
          </cell>
          <cell r="D13" t="str">
            <v>Supplying high quality water you can trust</v>
          </cell>
          <cell r="E13" t="str">
            <v>PR14 revision</v>
          </cell>
          <cell r="F13" t="str">
            <v>W-A1</v>
          </cell>
          <cell r="G13" t="str">
            <v>Water quality compliance (CRI)</v>
          </cell>
          <cell r="H13" t="str">
            <v>DWI’s Compliance Risk Index (CRI).</v>
          </cell>
          <cell r="J13">
            <v>1</v>
          </cell>
          <cell r="Q13">
            <v>1</v>
          </cell>
          <cell r="R13" t="str">
            <v>Under</v>
          </cell>
          <cell r="S13" t="str">
            <v>Revenue</v>
          </cell>
          <cell r="T13" t="str">
            <v>In-period</v>
          </cell>
          <cell r="U13" t="str">
            <v>Water quality compliance</v>
          </cell>
          <cell r="V13" t="str">
            <v>score</v>
          </cell>
          <cell r="W13" t="str">
            <v>Score</v>
          </cell>
          <cell r="X13">
            <v>2</v>
          </cell>
          <cell r="Y13" t="str">
            <v>Down</v>
          </cell>
          <cell r="Z13" t="str">
            <v>Water quality compliance (CRI)</v>
          </cell>
        </row>
        <row r="14">
          <cell r="C14" t="str">
            <v>PR19AFW_R-C1</v>
          </cell>
          <cell r="D14" t="str">
            <v>Providing a great service that you value</v>
          </cell>
          <cell r="E14" t="str">
            <v>PR19 new</v>
          </cell>
          <cell r="F14" t="str">
            <v>R-C1</v>
          </cell>
          <cell r="G14" t="str">
            <v>C-MeX: Customer measure of experience</v>
          </cell>
          <cell r="H14" t="str">
            <v>Ofwat measure of customer experience</v>
          </cell>
          <cell r="M14">
            <v>1</v>
          </cell>
          <cell r="Q14">
            <v>1</v>
          </cell>
          <cell r="R14" t="str">
            <v>Out &amp; under</v>
          </cell>
          <cell r="S14" t="str">
            <v>Revenue</v>
          </cell>
          <cell r="T14" t="str">
            <v>In-period</v>
          </cell>
          <cell r="U14" t="str">
            <v>Customer measure of experience (C-MeX)</v>
          </cell>
          <cell r="V14" t="str">
            <v>score</v>
          </cell>
          <cell r="W14" t="str">
            <v>Score</v>
          </cell>
          <cell r="X14">
            <v>2</v>
          </cell>
          <cell r="Y14" t="str">
            <v>Up</v>
          </cell>
          <cell r="Z14" t="str">
            <v>C-MeX: Customer measure of experience</v>
          </cell>
        </row>
        <row r="15">
          <cell r="C15" t="str">
            <v>PR19AFW_W-C1</v>
          </cell>
          <cell r="D15" t="str">
            <v>Providing a great service that you value</v>
          </cell>
          <cell r="E15" t="str">
            <v>PR19 new</v>
          </cell>
          <cell r="F15" t="str">
            <v>W-C1</v>
          </cell>
          <cell r="G15" t="str">
            <v>D-MeX: Developer services measure of experience</v>
          </cell>
          <cell r="H15" t="str">
            <v>Ofwat measure of developer experience</v>
          </cell>
          <cell r="J15">
            <v>1</v>
          </cell>
          <cell r="Q15">
            <v>1</v>
          </cell>
          <cell r="R15" t="str">
            <v>Out &amp; under</v>
          </cell>
          <cell r="S15" t="str">
            <v>Revenue</v>
          </cell>
          <cell r="T15" t="str">
            <v>In-period</v>
          </cell>
          <cell r="U15" t="str">
            <v>Developer services measure of experience (D-MeX)</v>
          </cell>
          <cell r="V15" t="str">
            <v>score</v>
          </cell>
          <cell r="W15" t="str">
            <v>Score</v>
          </cell>
          <cell r="X15">
            <v>2</v>
          </cell>
          <cell r="Y15" t="str">
            <v>Up</v>
          </cell>
          <cell r="Z15" t="str">
            <v>D-MeX: Developer services measure of experience</v>
          </cell>
        </row>
        <row r="16">
          <cell r="C16" t="str">
            <v>PR19AFW_W-D5a</v>
          </cell>
          <cell r="D16" t="str">
            <v>Minimising disruption to you and your community</v>
          </cell>
          <cell r="E16" t="str">
            <v>PR19 new</v>
          </cell>
          <cell r="F16" t="str">
            <v>W-D5a</v>
          </cell>
          <cell r="G16" t="str">
            <v>Average time properties experience low pressure</v>
          </cell>
          <cell r="H16" t="str">
            <v>Improving water pressure for customers (in areas below 15m head)</v>
          </cell>
          <cell r="J16">
            <v>1</v>
          </cell>
          <cell r="Q16">
            <v>1</v>
          </cell>
          <cell r="R16" t="str">
            <v>NFI</v>
          </cell>
          <cell r="U16" t="str">
            <v>Resilience</v>
          </cell>
          <cell r="V16" t="str">
            <v>nr</v>
          </cell>
          <cell r="W16" t="str">
            <v>Hours per property per year</v>
          </cell>
          <cell r="X16">
            <v>0</v>
          </cell>
          <cell r="Y16" t="str">
            <v>Down</v>
          </cell>
          <cell r="AQ16">
            <v>0.5</v>
          </cell>
          <cell r="AR16">
            <v>0.45833333333333331</v>
          </cell>
          <cell r="AS16">
            <v>0.41666666666666669</v>
          </cell>
          <cell r="AT16">
            <v>0.375</v>
          </cell>
          <cell r="AU16">
            <v>0.36249999999999999</v>
          </cell>
          <cell r="BQ16">
            <v>0</v>
          </cell>
          <cell r="BR16">
            <v>0</v>
          </cell>
          <cell r="BS16">
            <v>0</v>
          </cell>
          <cell r="BT16">
            <v>0</v>
          </cell>
          <cell r="BU16">
            <v>0</v>
          </cell>
          <cell r="CA16">
            <v>0</v>
          </cell>
          <cell r="CB16">
            <v>0</v>
          </cell>
          <cell r="CC16">
            <v>0</v>
          </cell>
          <cell r="CD16">
            <v>0</v>
          </cell>
          <cell r="CE16">
            <v>0</v>
          </cell>
          <cell r="CF16">
            <v>0</v>
          </cell>
          <cell r="CG16">
            <v>0</v>
          </cell>
          <cell r="CH16">
            <v>0</v>
          </cell>
          <cell r="CI16">
            <v>0</v>
          </cell>
          <cell r="CJ16">
            <v>0</v>
          </cell>
          <cell r="CP16">
            <v>0</v>
          </cell>
          <cell r="CQ16">
            <v>0</v>
          </cell>
          <cell r="CR16">
            <v>0</v>
          </cell>
          <cell r="CS16">
            <v>0</v>
          </cell>
          <cell r="CT16">
            <v>0</v>
          </cell>
          <cell r="DD16">
            <v>1</v>
          </cell>
        </row>
        <row r="17">
          <cell r="C17" t="str">
            <v>PR19AFW_R-C2</v>
          </cell>
          <cell r="D17" t="str">
            <v>Providing a great service that you value</v>
          </cell>
          <cell r="E17" t="str">
            <v>PR19 new</v>
          </cell>
          <cell r="F17" t="str">
            <v>R-C2</v>
          </cell>
          <cell r="G17" t="str">
            <v>Customers in vulnerable circumstances satisfied with our service (receiving financial help)</v>
          </cell>
          <cell r="H17" t="str">
            <v>Customers registered receiving financial assistance that are satisfied with the service they have received.</v>
          </cell>
          <cell r="M17">
            <v>1</v>
          </cell>
          <cell r="Q17">
            <v>1</v>
          </cell>
          <cell r="R17" t="str">
            <v>NFI</v>
          </cell>
          <cell r="U17" t="str">
            <v>Customer service/satisfaction (exc. billing etc.)</v>
          </cell>
          <cell r="V17" t="str">
            <v>%</v>
          </cell>
          <cell r="W17" t="str">
            <v>% customers satisfied</v>
          </cell>
          <cell r="X17">
            <v>0</v>
          </cell>
          <cell r="Y17" t="str">
            <v>Up</v>
          </cell>
          <cell r="AQ17">
            <v>90</v>
          </cell>
          <cell r="AR17">
            <v>90</v>
          </cell>
          <cell r="AS17">
            <v>90</v>
          </cell>
          <cell r="AT17">
            <v>90</v>
          </cell>
          <cell r="AU17">
            <v>90</v>
          </cell>
          <cell r="DD17">
            <v>1</v>
          </cell>
        </row>
        <row r="18">
          <cell r="C18" t="str">
            <v>PR19AFW_R-C3</v>
          </cell>
          <cell r="D18" t="str">
            <v>Providing a great service that you value</v>
          </cell>
          <cell r="E18" t="str">
            <v>PR19 new</v>
          </cell>
          <cell r="F18" t="str">
            <v>R-C3</v>
          </cell>
          <cell r="G18" t="str">
            <v>Customers in vulnerable circumstances who found us easy to deal with (receiving financial help)</v>
          </cell>
          <cell r="H18" t="str">
            <v>Customers receiving financial assistance that found Affinity easy to deal with.</v>
          </cell>
          <cell r="M18">
            <v>1</v>
          </cell>
          <cell r="Q18">
            <v>1</v>
          </cell>
          <cell r="R18" t="str">
            <v>NFI</v>
          </cell>
          <cell r="U18" t="str">
            <v>Customer service/satisfaction (exc. billing etc.)</v>
          </cell>
          <cell r="V18" t="str">
            <v>%</v>
          </cell>
          <cell r="W18" t="str">
            <v>% customers satisfied</v>
          </cell>
          <cell r="X18">
            <v>0</v>
          </cell>
          <cell r="Y18" t="str">
            <v>Up</v>
          </cell>
          <cell r="AQ18">
            <v>90</v>
          </cell>
          <cell r="AR18">
            <v>90</v>
          </cell>
          <cell r="AS18">
            <v>90</v>
          </cell>
          <cell r="AT18">
            <v>90</v>
          </cell>
          <cell r="AU18">
            <v>90</v>
          </cell>
          <cell r="DD18">
            <v>1</v>
          </cell>
        </row>
        <row r="19">
          <cell r="C19" t="str">
            <v>PR19AFW_W-B2</v>
          </cell>
          <cell r="D19" t="str">
            <v>Making sure our customers and communities have enough water while leaving more water in the environment</v>
          </cell>
          <cell r="E19" t="str">
            <v>PR19 new</v>
          </cell>
          <cell r="F19" t="str">
            <v>W-B2</v>
          </cell>
          <cell r="G19" t="str">
            <v>Environmental innovation - delivery of community projects</v>
          </cell>
          <cell r="H19" t="str">
            <v>Completing environmentally focussed pilot projects in our communities.</v>
          </cell>
          <cell r="I19">
            <v>1</v>
          </cell>
          <cell r="Q19">
            <v>1</v>
          </cell>
          <cell r="R19" t="str">
            <v>Out</v>
          </cell>
          <cell r="S19" t="str">
            <v>Revenue</v>
          </cell>
          <cell r="T19" t="str">
            <v>In-period</v>
          </cell>
          <cell r="U19" t="str">
            <v>Sustainability/innovation</v>
          </cell>
          <cell r="V19" t="str">
            <v>nr</v>
          </cell>
          <cell r="W19" t="str">
            <v>Number of projects units completed</v>
          </cell>
          <cell r="X19">
            <v>0</v>
          </cell>
          <cell r="Y19" t="str">
            <v>Up</v>
          </cell>
          <cell r="AQ19">
            <v>0</v>
          </cell>
          <cell r="AR19">
            <v>0</v>
          </cell>
          <cell r="AS19">
            <v>0</v>
          </cell>
          <cell r="AT19">
            <v>0</v>
          </cell>
          <cell r="AU19">
            <v>0</v>
          </cell>
          <cell r="BL19" t="str">
            <v>Yes</v>
          </cell>
          <cell r="BM19" t="str">
            <v>Yes</v>
          </cell>
          <cell r="BN19" t="str">
            <v>Yes</v>
          </cell>
          <cell r="BO19" t="str">
            <v>Yes</v>
          </cell>
          <cell r="BP19" t="str">
            <v>Yes</v>
          </cell>
          <cell r="CY19">
            <v>0.14299999999999999</v>
          </cell>
          <cell r="DD19">
            <v>1</v>
          </cell>
        </row>
        <row r="20">
          <cell r="C20" t="str">
            <v>PR19AFW_R-C4</v>
          </cell>
          <cell r="D20" t="str">
            <v>Providing a great service that you value</v>
          </cell>
          <cell r="E20" t="str">
            <v>PR19 new</v>
          </cell>
          <cell r="F20" t="str">
            <v>R-C4</v>
          </cell>
          <cell r="G20" t="str">
            <v>Reducing the total number of void properties by identifying false voids</v>
          </cell>
          <cell r="H20" t="str">
            <v>Reducing the total number of void properties by identifying false voids</v>
          </cell>
          <cell r="M20">
            <v>1</v>
          </cell>
          <cell r="Q20">
            <v>1</v>
          </cell>
          <cell r="R20" t="str">
            <v>Out &amp; under</v>
          </cell>
          <cell r="S20" t="str">
            <v>Revenue</v>
          </cell>
          <cell r="T20" t="str">
            <v>In-period</v>
          </cell>
          <cell r="U20" t="str">
            <v>Metering</v>
          </cell>
          <cell r="V20" t="str">
            <v>%</v>
          </cell>
          <cell r="W20" t="str">
            <v>Voids as % of total billed residential properties</v>
          </cell>
          <cell r="X20">
            <v>2</v>
          </cell>
          <cell r="Y20" t="str">
            <v>Down</v>
          </cell>
          <cell r="AQ20">
            <v>2.39</v>
          </cell>
          <cell r="AR20">
            <v>2.27</v>
          </cell>
          <cell r="AS20">
            <v>2.2200000000000002</v>
          </cell>
          <cell r="AT20">
            <v>2.16</v>
          </cell>
          <cell r="AU20">
            <v>2.1</v>
          </cell>
          <cell r="BL20" t="str">
            <v>Yes</v>
          </cell>
          <cell r="BM20" t="str">
            <v>Yes</v>
          </cell>
          <cell r="BN20" t="str">
            <v>Yes</v>
          </cell>
          <cell r="BO20" t="str">
            <v>Yes</v>
          </cell>
          <cell r="BP20" t="str">
            <v>Yes</v>
          </cell>
          <cell r="BV20">
            <v>2.89</v>
          </cell>
          <cell r="BW20">
            <v>2.77</v>
          </cell>
          <cell r="BX20">
            <v>2.72</v>
          </cell>
          <cell r="BY20">
            <v>2.7</v>
          </cell>
          <cell r="BZ20">
            <v>2.7</v>
          </cell>
          <cell r="CK20">
            <v>1.89</v>
          </cell>
          <cell r="CL20">
            <v>1.77</v>
          </cell>
          <cell r="CM20">
            <v>1.72</v>
          </cell>
          <cell r="CN20">
            <v>1.66</v>
          </cell>
          <cell r="CO20">
            <v>1.6</v>
          </cell>
          <cell r="CU20">
            <v>-1.2230000000000001</v>
          </cell>
          <cell r="CY20">
            <v>1.2230000000000001</v>
          </cell>
          <cell r="DD20">
            <v>1</v>
          </cell>
        </row>
        <row r="21">
          <cell r="C21" t="str">
            <v>PR19AFW_W-B3</v>
          </cell>
          <cell r="D21" t="str">
            <v>Making sure our customers and communities have enough water while leaving more water in the environment</v>
          </cell>
          <cell r="E21" t="str">
            <v>PR19 new</v>
          </cell>
          <cell r="F21" t="str">
            <v>W-B3</v>
          </cell>
          <cell r="G21" t="str">
            <v>River restoration</v>
          </cell>
          <cell r="H21" t="str">
            <v>Number of river restoration schemes completed</v>
          </cell>
          <cell r="I21">
            <v>1</v>
          </cell>
          <cell r="Q21">
            <v>1</v>
          </cell>
          <cell r="R21" t="str">
            <v>Out &amp; under</v>
          </cell>
          <cell r="S21" t="str">
            <v>Revenue</v>
          </cell>
          <cell r="T21" t="str">
            <v>In-period</v>
          </cell>
          <cell r="U21" t="str">
            <v>Catchment management</v>
          </cell>
          <cell r="V21" t="str">
            <v>nr</v>
          </cell>
          <cell r="W21" t="str">
            <v>Number of morphological schemes completed</v>
          </cell>
          <cell r="X21">
            <v>0</v>
          </cell>
          <cell r="Y21" t="str">
            <v>Up</v>
          </cell>
          <cell r="AQ21">
            <v>7</v>
          </cell>
          <cell r="AR21">
            <v>14</v>
          </cell>
          <cell r="AS21">
            <v>21</v>
          </cell>
          <cell r="AT21">
            <v>28</v>
          </cell>
          <cell r="AU21">
            <v>36</v>
          </cell>
          <cell r="BL21" t="str">
            <v>Yes</v>
          </cell>
          <cell r="BM21" t="str">
            <v>Yes</v>
          </cell>
          <cell r="BN21" t="str">
            <v>Yes</v>
          </cell>
          <cell r="BO21" t="str">
            <v>Yes</v>
          </cell>
          <cell r="BP21" t="str">
            <v>Yes</v>
          </cell>
          <cell r="CU21">
            <v>-3.4700000000000002E-2</v>
          </cell>
          <cell r="CY21">
            <v>1.7399999999999999E-2</v>
          </cell>
          <cell r="DC21" t="str">
            <v>no</v>
          </cell>
          <cell r="DD21">
            <v>1</v>
          </cell>
        </row>
        <row r="22">
          <cell r="C22" t="str">
            <v>PR19AFW_W-B4</v>
          </cell>
          <cell r="D22" t="str">
            <v>Making sure our customers and communities have enough water while leaving more water in the environment</v>
          </cell>
          <cell r="E22" t="str">
            <v>PR14 continuation</v>
          </cell>
          <cell r="F22" t="str">
            <v>W-B4</v>
          </cell>
          <cell r="G22" t="str">
            <v>Abstraction reduction</v>
          </cell>
          <cell r="H22" t="str">
            <v>Reduce or cease abstraction from groundwater sources (Ml/d)</v>
          </cell>
          <cell r="I22">
            <v>1</v>
          </cell>
          <cell r="Q22">
            <v>1</v>
          </cell>
          <cell r="R22" t="str">
            <v>Under</v>
          </cell>
          <cell r="S22" t="str">
            <v>Revenue</v>
          </cell>
          <cell r="T22" t="str">
            <v>In-period</v>
          </cell>
          <cell r="U22" t="str">
            <v>Sustainability/innovation</v>
          </cell>
          <cell r="V22" t="str">
            <v>nr</v>
          </cell>
          <cell r="W22" t="str">
            <v>Cumulative Ml/d reduction over AMP</v>
          </cell>
          <cell r="X22">
            <v>2</v>
          </cell>
          <cell r="Y22" t="str">
            <v>Up</v>
          </cell>
          <cell r="AQ22">
            <v>0</v>
          </cell>
          <cell r="AR22">
            <v>0</v>
          </cell>
          <cell r="AS22">
            <v>0</v>
          </cell>
          <cell r="AT22">
            <v>0</v>
          </cell>
          <cell r="AU22">
            <v>27.33</v>
          </cell>
          <cell r="BL22" t="str">
            <v>Yes</v>
          </cell>
          <cell r="BM22" t="str">
            <v>Yes</v>
          </cell>
          <cell r="BN22" t="str">
            <v>Yes</v>
          </cell>
          <cell r="BO22" t="str">
            <v>Yes</v>
          </cell>
          <cell r="BP22" t="str">
            <v>Yes</v>
          </cell>
          <cell r="CU22">
            <v>-0.24099999999999999</v>
          </cell>
          <cell r="DD22">
            <v>1</v>
          </cell>
        </row>
        <row r="23">
          <cell r="C23" t="str">
            <v>PR19AFW_W-B5</v>
          </cell>
          <cell r="D23" t="str">
            <v>Making sure our customers and communities have enough water while leaving more water in the environment</v>
          </cell>
          <cell r="E23" t="str">
            <v>PR14 continuation</v>
          </cell>
          <cell r="F23" t="str">
            <v>W-B5</v>
          </cell>
          <cell r="G23" t="str">
            <v>Number of sources operating under the Abstraction Incentive Mechanism</v>
          </cell>
          <cell r="H23" t="str">
            <v>Reducing impact of abstracting water at environmentally sensitive sites in low flow periods (i.e. droughts) in line with AIM.</v>
          </cell>
          <cell r="I23">
            <v>1</v>
          </cell>
          <cell r="Q23">
            <v>1</v>
          </cell>
          <cell r="R23" t="str">
            <v>Out &amp; under</v>
          </cell>
          <cell r="S23" t="str">
            <v>Revenue</v>
          </cell>
          <cell r="T23" t="str">
            <v>In-period</v>
          </cell>
          <cell r="U23" t="str">
            <v>Water resources/ abstraction</v>
          </cell>
          <cell r="V23" t="str">
            <v>nr</v>
          </cell>
          <cell r="W23" t="str">
            <v>Ml</v>
          </cell>
          <cell r="X23">
            <v>0</v>
          </cell>
          <cell r="Y23" t="str">
            <v>Down</v>
          </cell>
          <cell r="AQ23">
            <v>0</v>
          </cell>
          <cell r="AR23">
            <v>0</v>
          </cell>
          <cell r="AS23">
            <v>0</v>
          </cell>
          <cell r="AT23">
            <v>0</v>
          </cell>
          <cell r="AU23">
            <v>0</v>
          </cell>
          <cell r="BL23" t="str">
            <v>Yes</v>
          </cell>
          <cell r="BM23" t="str">
            <v>Yes</v>
          </cell>
          <cell r="BN23" t="str">
            <v>Yes</v>
          </cell>
          <cell r="BO23" t="str">
            <v>Yes</v>
          </cell>
          <cell r="BP23" t="str">
            <v>Yes</v>
          </cell>
          <cell r="BV23">
            <v>3500</v>
          </cell>
          <cell r="BW23">
            <v>3500</v>
          </cell>
          <cell r="BX23">
            <v>3500</v>
          </cell>
          <cell r="BY23">
            <v>3500</v>
          </cell>
          <cell r="BZ23">
            <v>3500</v>
          </cell>
          <cell r="CK23">
            <v>-3500</v>
          </cell>
          <cell r="CL23">
            <v>-3500</v>
          </cell>
          <cell r="CM23">
            <v>-3500</v>
          </cell>
          <cell r="CN23">
            <v>-3500</v>
          </cell>
          <cell r="CO23">
            <v>-3500</v>
          </cell>
          <cell r="CU23">
            <v>-1.1E-4</v>
          </cell>
          <cell r="CY23">
            <v>9.3999999999999994E-5</v>
          </cell>
          <cell r="DD23">
            <v>1</v>
          </cell>
        </row>
        <row r="24">
          <cell r="C24" t="str">
            <v>PR19AFW_W-D5b</v>
          </cell>
          <cell r="D24" t="str">
            <v>Minimising disruption to you and your community</v>
          </cell>
          <cell r="E24" t="str">
            <v>PR19 new</v>
          </cell>
          <cell r="F24" t="str">
            <v>W-D5b</v>
          </cell>
          <cell r="G24" t="str">
            <v>Properties at risk of receiving low pressure</v>
          </cell>
          <cell r="H24" t="str">
            <v>Improving water pressure for customers on DG2 register</v>
          </cell>
          <cell r="J24">
            <v>1</v>
          </cell>
          <cell r="Q24">
            <v>1</v>
          </cell>
          <cell r="R24" t="str">
            <v>Under</v>
          </cell>
          <cell r="S24" t="str">
            <v>Revenue</v>
          </cell>
          <cell r="T24" t="str">
            <v>In-period</v>
          </cell>
          <cell r="U24" t="str">
            <v>Water pressure</v>
          </cell>
          <cell r="V24" t="str">
            <v>nr</v>
          </cell>
          <cell r="W24" t="str">
            <v>DG2 properties per 10,000 connections</v>
          </cell>
          <cell r="X24">
            <v>3</v>
          </cell>
          <cell r="Y24" t="str">
            <v>Down</v>
          </cell>
          <cell r="Z24" t="str">
            <v>Low pressure</v>
          </cell>
          <cell r="AQ24">
            <v>1.645</v>
          </cell>
          <cell r="AR24">
            <v>1.5129999999999999</v>
          </cell>
          <cell r="AS24">
            <v>1.381</v>
          </cell>
          <cell r="AT24">
            <v>1.25</v>
          </cell>
          <cell r="AU24">
            <v>1.1180000000000001</v>
          </cell>
          <cell r="BL24" t="str">
            <v>Yes</v>
          </cell>
          <cell r="BM24" t="str">
            <v>Yes</v>
          </cell>
          <cell r="BN24" t="str">
            <v>Yes</v>
          </cell>
          <cell r="BO24" t="str">
            <v>Yes</v>
          </cell>
          <cell r="BP24" t="str">
            <v>Yes</v>
          </cell>
          <cell r="BV24">
            <v>4.9349999999999996</v>
          </cell>
          <cell r="BW24">
            <v>4.9349999999999996</v>
          </cell>
          <cell r="BX24">
            <v>4.9349999999999996</v>
          </cell>
          <cell r="BY24">
            <v>4.9349999999999996</v>
          </cell>
          <cell r="BZ24">
            <v>4.9349999999999996</v>
          </cell>
          <cell r="CU24">
            <v>-0.26400000000000001</v>
          </cell>
          <cell r="CY24">
            <v>0</v>
          </cell>
          <cell r="DC24" t="str">
            <v>no</v>
          </cell>
          <cell r="DD24">
            <v>1</v>
          </cell>
        </row>
        <row r="25">
          <cell r="C25" t="str">
            <v>PR19AFW_W-C2</v>
          </cell>
          <cell r="D25" t="str">
            <v>Providing a great service that you value</v>
          </cell>
          <cell r="E25" t="str">
            <v>PR19 new</v>
          </cell>
          <cell r="F25" t="str">
            <v>W-C2</v>
          </cell>
          <cell r="G25" t="str">
            <v>Number of occupied properties not billed (Gap sites)</v>
          </cell>
          <cell r="H25" t="str">
            <v>Number of occupied properties not billed (Gap sites)</v>
          </cell>
          <cell r="M25">
            <v>1</v>
          </cell>
          <cell r="Q25">
            <v>1</v>
          </cell>
          <cell r="R25" t="str">
            <v>Under</v>
          </cell>
          <cell r="S25" t="str">
            <v>Revenue</v>
          </cell>
          <cell r="T25" t="str">
            <v>In-period</v>
          </cell>
          <cell r="U25" t="str">
            <v>Metering</v>
          </cell>
          <cell r="V25" t="str">
            <v>nr</v>
          </cell>
          <cell r="W25" t="str">
            <v>Total gaps identified</v>
          </cell>
          <cell r="X25">
            <v>0</v>
          </cell>
          <cell r="Y25" t="str">
            <v>Up</v>
          </cell>
          <cell r="AQ25">
            <v>50</v>
          </cell>
          <cell r="AR25">
            <v>50</v>
          </cell>
          <cell r="AS25">
            <v>50</v>
          </cell>
          <cell r="AT25">
            <v>50</v>
          </cell>
          <cell r="AU25">
            <v>50</v>
          </cell>
          <cell r="BL25" t="str">
            <v>Yes</v>
          </cell>
          <cell r="BM25" t="str">
            <v>Yes</v>
          </cell>
          <cell r="BN25" t="str">
            <v>Yes</v>
          </cell>
          <cell r="BO25" t="str">
            <v>Yes</v>
          </cell>
          <cell r="BP25" t="str">
            <v>Yes</v>
          </cell>
          <cell r="CU25">
            <v>-7.1699999999999997E-4</v>
          </cell>
          <cell r="DD25">
            <v>1</v>
          </cell>
        </row>
        <row r="26">
          <cell r="C26" t="str">
            <v>PR19AFW_W-N1</v>
          </cell>
          <cell r="D26" t="str">
            <v>Minimising disruption to you and your community</v>
          </cell>
          <cell r="E26" t="str">
            <v>PR14 continuation</v>
          </cell>
          <cell r="F26" t="str">
            <v>W-N1</v>
          </cell>
          <cell r="G26" t="str">
            <v>Unplanned interruptions to supply over 12 hours</v>
          </cell>
          <cell r="H26" t="str">
            <v>Number of properties subject to unplanned supply interruptions greater than 12 hours</v>
          </cell>
          <cell r="J26">
            <v>1</v>
          </cell>
          <cell r="Q26">
            <v>1</v>
          </cell>
          <cell r="R26" t="str">
            <v>Out &amp; under</v>
          </cell>
          <cell r="S26" t="str">
            <v>Revenue</v>
          </cell>
          <cell r="T26" t="str">
            <v>In-period</v>
          </cell>
          <cell r="U26" t="str">
            <v>Resilience</v>
          </cell>
          <cell r="V26" t="str">
            <v>nr</v>
          </cell>
          <cell r="W26" t="str">
            <v>No. of properties</v>
          </cell>
          <cell r="X26">
            <v>0</v>
          </cell>
          <cell r="Y26" t="str">
            <v>Down</v>
          </cell>
          <cell r="AQ26">
            <v>320</v>
          </cell>
          <cell r="AR26">
            <v>320</v>
          </cell>
          <cell r="AS26">
            <v>320</v>
          </cell>
          <cell r="AT26">
            <v>320</v>
          </cell>
          <cell r="AU26">
            <v>320</v>
          </cell>
          <cell r="BL26" t="str">
            <v>Yes</v>
          </cell>
          <cell r="BM26" t="str">
            <v>Yes</v>
          </cell>
          <cell r="BN26" t="str">
            <v>Yes</v>
          </cell>
          <cell r="BO26" t="str">
            <v>Yes</v>
          </cell>
          <cell r="BP26" t="str">
            <v>Yes</v>
          </cell>
          <cell r="BV26">
            <v>536</v>
          </cell>
          <cell r="BW26">
            <v>547</v>
          </cell>
          <cell r="BX26">
            <v>560</v>
          </cell>
          <cell r="BY26">
            <v>574</v>
          </cell>
          <cell r="BZ26">
            <v>590</v>
          </cell>
          <cell r="CK26">
            <v>200</v>
          </cell>
          <cell r="CL26">
            <v>200</v>
          </cell>
          <cell r="CM26">
            <v>200</v>
          </cell>
          <cell r="CN26">
            <v>200</v>
          </cell>
          <cell r="CO26">
            <v>200</v>
          </cell>
          <cell r="CU26">
            <v>-3.31E-3</v>
          </cell>
          <cell r="CY26">
            <v>3.31E-3</v>
          </cell>
          <cell r="DD26">
            <v>1</v>
          </cell>
        </row>
        <row r="27">
          <cell r="C27" t="str">
            <v>PR19AFW_W-N2</v>
          </cell>
          <cell r="D27" t="str">
            <v>Supplying high quality water you can trust</v>
          </cell>
          <cell r="E27" t="str">
            <v>PR14 continuation</v>
          </cell>
          <cell r="F27" t="str">
            <v>W-N2</v>
          </cell>
          <cell r="G27" t="str">
            <v>Customer contacts per 1000 population for Water Quality (taste, odour &amp; appearance)</v>
          </cell>
          <cell r="H27" t="str">
            <v>Number of customer contacts about discoloration per 1,000 customers</v>
          </cell>
          <cell r="J27">
            <v>1</v>
          </cell>
          <cell r="Q27">
            <v>1</v>
          </cell>
          <cell r="R27" t="str">
            <v>Under</v>
          </cell>
          <cell r="S27" t="str">
            <v>Revenue</v>
          </cell>
          <cell r="T27" t="str">
            <v>In-period</v>
          </cell>
          <cell r="U27" t="str">
            <v>Asset health</v>
          </cell>
          <cell r="V27" t="str">
            <v>nr</v>
          </cell>
          <cell r="W27" t="str">
            <v>Discolouration contacts per 1,000 customers</v>
          </cell>
          <cell r="X27">
            <v>2</v>
          </cell>
          <cell r="Y27" t="str">
            <v>Down</v>
          </cell>
          <cell r="Z27" t="str">
            <v>Customer contacts about water quality</v>
          </cell>
          <cell r="AQ27">
            <v>0.67</v>
          </cell>
          <cell r="AR27">
            <v>0.67</v>
          </cell>
          <cell r="AS27">
            <v>0.67</v>
          </cell>
          <cell r="AT27">
            <v>0.67</v>
          </cell>
          <cell r="AU27">
            <v>0.67</v>
          </cell>
          <cell r="BL27" t="str">
            <v>Yes</v>
          </cell>
          <cell r="BM27" t="str">
            <v>Yes</v>
          </cell>
          <cell r="BN27" t="str">
            <v>Yes</v>
          </cell>
          <cell r="BO27" t="str">
            <v>Yes</v>
          </cell>
          <cell r="BP27" t="str">
            <v>Yes</v>
          </cell>
          <cell r="CU27">
            <v>-2.04</v>
          </cell>
          <cell r="DD27">
            <v>1</v>
          </cell>
        </row>
        <row r="28">
          <cell r="C28" t="str">
            <v>PR19AFW_R-N3</v>
          </cell>
          <cell r="D28" t="str">
            <v>Providing a great service that you value</v>
          </cell>
          <cell r="E28" t="str">
            <v>PR19 new</v>
          </cell>
          <cell r="F28" t="str">
            <v>R-N3</v>
          </cell>
          <cell r="G28" t="str">
            <v>Priority services for customers in vulnerable circumstances</v>
          </cell>
          <cell r="H28" t="str">
            <v>Number of customers on PSR as percentage of total household connections</v>
          </cell>
          <cell r="M28">
            <v>1</v>
          </cell>
          <cell r="Q28">
            <v>1</v>
          </cell>
          <cell r="R28" t="str">
            <v>NFI</v>
          </cell>
          <cell r="U28" t="str">
            <v>Customer service/satisfaction (exc. billing etc.)</v>
          </cell>
          <cell r="V28" t="str">
            <v>%</v>
          </cell>
          <cell r="W28" t="str">
            <v>% of customers on PSR</v>
          </cell>
          <cell r="X28">
            <v>1</v>
          </cell>
          <cell r="Y28" t="str">
            <v>Up</v>
          </cell>
          <cell r="Z28" t="str">
            <v>Priority services for customers in vulnerable circumstances</v>
          </cell>
        </row>
        <row r="29">
          <cell r="C29" t="str">
            <v>PR19AFW_R-N4</v>
          </cell>
          <cell r="D29" t="str">
            <v>Providing a great service that you value</v>
          </cell>
          <cell r="E29" t="str">
            <v>PR19 new</v>
          </cell>
          <cell r="F29" t="str">
            <v>R-N4</v>
          </cell>
          <cell r="G29" t="str">
            <v>BSI accreditation</v>
          </cell>
          <cell r="H29" t="str">
            <v>Maintenance of BSI certification</v>
          </cell>
          <cell r="M29">
            <v>1</v>
          </cell>
          <cell r="Q29">
            <v>1</v>
          </cell>
          <cell r="R29" t="str">
            <v>NFI</v>
          </cell>
          <cell r="U29" t="str">
            <v>Resilience</v>
          </cell>
          <cell r="V29" t="str">
            <v>text</v>
          </cell>
          <cell r="W29" t="str">
            <v>Pass/fail</v>
          </cell>
          <cell r="X29">
            <v>0</v>
          </cell>
          <cell r="AQ29" t="str">
            <v>Maintained</v>
          </cell>
          <cell r="AR29" t="str">
            <v>Maintained</v>
          </cell>
          <cell r="AS29" t="str">
            <v>Maintained</v>
          </cell>
          <cell r="AT29" t="str">
            <v>Maintained</v>
          </cell>
          <cell r="AU29" t="str">
            <v>Maintained</v>
          </cell>
          <cell r="DD29">
            <v>1</v>
          </cell>
        </row>
        <row r="30">
          <cell r="C30" t="str">
            <v>PR19AFW_R-N6</v>
          </cell>
          <cell r="D30" t="str">
            <v>Minimising disruption to you and your community</v>
          </cell>
          <cell r="E30" t="str">
            <v>PR19 new</v>
          </cell>
          <cell r="F30" t="str">
            <v>R-N6</v>
          </cell>
          <cell r="G30" t="str">
            <v>IT resilience</v>
          </cell>
          <cell r="H30" t="str">
            <v>Minimising disruption to customers and employees because of unplanned interruptions to IT Services, assessed via Impact Score</v>
          </cell>
          <cell r="J30">
            <v>0.5</v>
          </cell>
          <cell r="M30">
            <v>0.5</v>
          </cell>
          <cell r="Q30">
            <v>1</v>
          </cell>
          <cell r="R30" t="str">
            <v>NFI</v>
          </cell>
          <cell r="U30" t="str">
            <v>Resilience</v>
          </cell>
          <cell r="V30" t="str">
            <v>nr</v>
          </cell>
          <cell r="W30" t="str">
            <v>Impact score</v>
          </cell>
          <cell r="X30">
            <v>0</v>
          </cell>
          <cell r="Y30" t="str">
            <v>Down</v>
          </cell>
          <cell r="AQ30">
            <v>1600</v>
          </cell>
          <cell r="AR30">
            <v>1500</v>
          </cell>
          <cell r="AS30">
            <v>1400</v>
          </cell>
          <cell r="AT30">
            <v>1300</v>
          </cell>
          <cell r="AU30">
            <v>1200</v>
          </cell>
          <cell r="DD30">
            <v>1</v>
          </cell>
        </row>
        <row r="31">
          <cell r="C31" t="str">
            <v>PR19AFW_R-N7</v>
          </cell>
          <cell r="D31" t="str">
            <v>Providing a great service that you value</v>
          </cell>
          <cell r="E31" t="str">
            <v>PR19 new</v>
          </cell>
          <cell r="F31" t="str">
            <v>R-N7</v>
          </cell>
          <cell r="G31" t="str">
            <v>Customers in vulnerable circumstances satisfied with our service (not receiving financial help)</v>
          </cell>
          <cell r="H31" t="str">
            <v>Customers registered on PSR but not receiving financial assistance that are satisfied with the service they have received.</v>
          </cell>
          <cell r="M31">
            <v>1</v>
          </cell>
          <cell r="Q31">
            <v>1</v>
          </cell>
          <cell r="R31" t="str">
            <v>NFI</v>
          </cell>
          <cell r="U31" t="str">
            <v>Customer service/satisfaction (exc. billing etc.)</v>
          </cell>
          <cell r="V31" t="str">
            <v>%</v>
          </cell>
          <cell r="W31" t="str">
            <v>% customers satisfied</v>
          </cell>
          <cell r="X31">
            <v>0</v>
          </cell>
          <cell r="Y31" t="str">
            <v>Up</v>
          </cell>
          <cell r="AQ31">
            <v>90</v>
          </cell>
          <cell r="AR31">
            <v>90</v>
          </cell>
          <cell r="AS31">
            <v>90</v>
          </cell>
          <cell r="AT31">
            <v>90</v>
          </cell>
          <cell r="AU31">
            <v>90</v>
          </cell>
          <cell r="DD31">
            <v>1</v>
          </cell>
        </row>
        <row r="32">
          <cell r="C32" t="str">
            <v>PR19AFW_R-N8</v>
          </cell>
          <cell r="D32" t="str">
            <v>Providing a great service that you value</v>
          </cell>
          <cell r="E32" t="str">
            <v>PR19 new</v>
          </cell>
          <cell r="F32" t="str">
            <v>R-N8</v>
          </cell>
          <cell r="G32" t="str">
            <v>Customers in vulnerable circumstances who found us easy to deal with (not receiving financial help)</v>
          </cell>
          <cell r="H32" t="str">
            <v>Customers registered on PSR, but not receiving financial assistance, that found Affinity easy to deal with.</v>
          </cell>
          <cell r="M32">
            <v>1</v>
          </cell>
          <cell r="Q32">
            <v>1</v>
          </cell>
          <cell r="R32" t="str">
            <v>NFI</v>
          </cell>
          <cell r="U32" t="str">
            <v>Customer service/satisfaction (exc. billing etc.)</v>
          </cell>
          <cell r="V32" t="str">
            <v>%</v>
          </cell>
          <cell r="W32" t="str">
            <v>% customers satisfied</v>
          </cell>
          <cell r="X32">
            <v>0</v>
          </cell>
          <cell r="Y32" t="str">
            <v>Up</v>
          </cell>
          <cell r="AQ32">
            <v>90</v>
          </cell>
          <cell r="AR32">
            <v>90</v>
          </cell>
          <cell r="AS32">
            <v>90</v>
          </cell>
          <cell r="AT32">
            <v>90</v>
          </cell>
          <cell r="AU32">
            <v>90</v>
          </cell>
          <cell r="DD32">
            <v>1</v>
          </cell>
        </row>
        <row r="33">
          <cell r="C33" t="str">
            <v>PR19AFW_R-N9</v>
          </cell>
          <cell r="D33" t="str">
            <v>Providing a great service that you value</v>
          </cell>
          <cell r="E33" t="str">
            <v>PR14 revision</v>
          </cell>
          <cell r="F33" t="str">
            <v>R-N9</v>
          </cell>
          <cell r="G33" t="str">
            <v>Value for Money Survey</v>
          </cell>
          <cell r="H33" t="str">
            <v>Value for Money Survey</v>
          </cell>
          <cell r="M33">
            <v>1</v>
          </cell>
          <cell r="Q33">
            <v>1</v>
          </cell>
          <cell r="R33" t="str">
            <v>NFI</v>
          </cell>
          <cell r="U33" t="str">
            <v>Affordability/vulnerability</v>
          </cell>
          <cell r="V33" t="str">
            <v>nr</v>
          </cell>
          <cell r="W33" t="str">
            <v>Score out of 10</v>
          </cell>
          <cell r="X33">
            <v>2</v>
          </cell>
          <cell r="Y33" t="str">
            <v>Up</v>
          </cell>
          <cell r="AQ33">
            <v>7.6</v>
          </cell>
          <cell r="AR33">
            <v>7.65</v>
          </cell>
          <cell r="AS33">
            <v>7.7</v>
          </cell>
          <cell r="AT33">
            <v>7.75</v>
          </cell>
          <cell r="AU33">
            <v>7.8</v>
          </cell>
          <cell r="DD33">
            <v>1</v>
          </cell>
        </row>
        <row r="34">
          <cell r="C34" t="str">
            <v>PR19AFW_NEP01</v>
          </cell>
          <cell r="F34" t="str">
            <v>NEP01</v>
          </cell>
          <cell r="G34" t="str">
            <v>WINEP Delivery</v>
          </cell>
          <cell r="Q34">
            <v>0</v>
          </cell>
          <cell r="R34" t="str">
            <v>NFI</v>
          </cell>
          <cell r="V34" t="str">
            <v>text</v>
          </cell>
          <cell r="W34" t="str">
            <v>WINEP requirements met or not met in each year</v>
          </cell>
          <cell r="X34">
            <v>0</v>
          </cell>
          <cell r="AQ34" t="str">
            <v>Met</v>
          </cell>
          <cell r="AR34" t="str">
            <v>Met</v>
          </cell>
          <cell r="AS34" t="str">
            <v>Met</v>
          </cell>
          <cell r="AT34" t="str">
            <v>Met</v>
          </cell>
          <cell r="AU34" t="str">
            <v>Met</v>
          </cell>
        </row>
        <row r="35">
          <cell r="C35" t="str">
            <v>PR19ANH_1</v>
          </cell>
          <cell r="D35" t="str">
            <v>Delighted Customers</v>
          </cell>
          <cell r="E35" t="str">
            <v>PR19 new</v>
          </cell>
          <cell r="F35">
            <v>1</v>
          </cell>
          <cell r="G35" t="str">
            <v>C-MeX: Customer measure of experience</v>
          </cell>
          <cell r="H35" t="str">
            <v>This measures customer satisfaction about the service they receive from us. It involves taking data from a number of different sources such as surveys of household customers.</v>
          </cell>
          <cell r="M35">
            <v>1</v>
          </cell>
          <cell r="Q35">
            <v>1</v>
          </cell>
          <cell r="R35" t="str">
            <v>Out &amp; under</v>
          </cell>
          <cell r="S35" t="str">
            <v>Revenue</v>
          </cell>
          <cell r="T35" t="str">
            <v>In-period</v>
          </cell>
          <cell r="U35" t="str">
            <v>Customer measure of experience (C-MeX)</v>
          </cell>
          <cell r="V35" t="str">
            <v>score</v>
          </cell>
          <cell r="W35" t="str">
            <v>C-MeX score</v>
          </cell>
          <cell r="X35">
            <v>2</v>
          </cell>
          <cell r="Y35" t="str">
            <v>Up</v>
          </cell>
          <cell r="Z35" t="str">
            <v>C-MeX: Customer measure of experience</v>
          </cell>
        </row>
        <row r="36">
          <cell r="C36" t="str">
            <v>PR19ANH_2</v>
          </cell>
          <cell r="D36" t="str">
            <v>Delighted Customers</v>
          </cell>
          <cell r="E36" t="str">
            <v>PR19 new</v>
          </cell>
          <cell r="F36">
            <v>2</v>
          </cell>
          <cell r="G36" t="str">
            <v>D-MeX: Developer services measure of experience</v>
          </cell>
          <cell r="H36" t="str">
            <v>We deal with property development companies ensuring that new homes and business premises are connected to the water and waste water network. This is a measurement from a number of different sources showing whether developers and other types of customers for these services are satisfied with the service they receive from us.</v>
          </cell>
          <cell r="J36">
            <v>0.56000000000000005</v>
          </cell>
          <cell r="K36">
            <v>0.44</v>
          </cell>
          <cell r="Q36">
            <v>1</v>
          </cell>
          <cell r="R36" t="str">
            <v>Out &amp; under</v>
          </cell>
          <cell r="S36" t="str">
            <v>Revenue</v>
          </cell>
          <cell r="T36" t="str">
            <v>In-period</v>
          </cell>
          <cell r="U36" t="str">
            <v>Developer services measure of experience (D-MeX)</v>
          </cell>
          <cell r="V36" t="str">
            <v>score</v>
          </cell>
          <cell r="W36" t="str">
            <v>D-MeX score</v>
          </cell>
          <cell r="X36">
            <v>2</v>
          </cell>
          <cell r="Y36" t="str">
            <v>Up</v>
          </cell>
          <cell r="Z36" t="str">
            <v>D-MeX: Developer services measure of experience</v>
          </cell>
        </row>
        <row r="37">
          <cell r="C37" t="str">
            <v>PR19ANH_3</v>
          </cell>
          <cell r="D37" t="str">
            <v>Safe Clean Water</v>
          </cell>
          <cell r="E37" t="str">
            <v>PR19 new</v>
          </cell>
          <cell r="F37">
            <v>3</v>
          </cell>
          <cell r="G37" t="str">
            <v>Water quality compliance (CRI)</v>
          </cell>
          <cell r="H37" t="str">
            <v>This measure has been developed by the Drinking Water Inspectorate (DWI), the Drinking Water Quality Regulator for England and Wales. It seeks to monitor performance on the risk of breaching water quality standards.
The Compliance Risk Index (CRI) is made up of four sub-components based on where water quality sampling occurs. These are: Water Treatment Works, Supply Points, Service Reservoirs and Water Supply Zones. These are combined to produce an overall CRI score for each water company.</v>
          </cell>
          <cell r="J37">
            <v>1</v>
          </cell>
          <cell r="Q37">
            <v>1</v>
          </cell>
          <cell r="R37" t="str">
            <v>Under</v>
          </cell>
          <cell r="S37" t="str">
            <v>Revenue</v>
          </cell>
          <cell r="T37" t="str">
            <v>In-period</v>
          </cell>
          <cell r="U37" t="str">
            <v>Water quality compliance</v>
          </cell>
          <cell r="V37" t="str">
            <v>score</v>
          </cell>
          <cell r="W37" t="str">
            <v>CRI score</v>
          </cell>
          <cell r="X37">
            <v>2</v>
          </cell>
          <cell r="Y37" t="str">
            <v>Down</v>
          </cell>
          <cell r="Z37" t="str">
            <v>Water quality compliance (CRI)</v>
          </cell>
        </row>
        <row r="38">
          <cell r="C38" t="str">
            <v>PR19ANH_4</v>
          </cell>
          <cell r="D38" t="str">
            <v>Delighted Customers</v>
          </cell>
          <cell r="E38" t="str">
            <v>PR14 continuation</v>
          </cell>
          <cell r="F38">
            <v>4</v>
          </cell>
          <cell r="G38" t="str">
            <v>Water supply interruptions</v>
          </cell>
          <cell r="H38" t="str">
            <v>Planned or unplanned interruptions to your water supply for periods of three or more hours. Performance is measured in minutes and seconds.</v>
          </cell>
          <cell r="J38">
            <v>1</v>
          </cell>
          <cell r="Q38">
            <v>1</v>
          </cell>
          <cell r="R38" t="str">
            <v>Out &amp; under</v>
          </cell>
          <cell r="S38" t="str">
            <v>Revenue</v>
          </cell>
          <cell r="T38" t="str">
            <v>In-period</v>
          </cell>
          <cell r="U38" t="str">
            <v>Supply interruptions</v>
          </cell>
          <cell r="V38" t="str">
            <v>time</v>
          </cell>
          <cell r="W38" t="str">
            <v>Minutes / property / year</v>
          </cell>
          <cell r="X38">
            <v>0</v>
          </cell>
          <cell r="Y38" t="str">
            <v>Down</v>
          </cell>
          <cell r="Z38" t="str">
            <v>Water supply interruptions</v>
          </cell>
        </row>
        <row r="39">
          <cell r="C39" t="str">
            <v>PR19ANH_5</v>
          </cell>
          <cell r="D39" t="str">
            <v>Supply Meets Demand</v>
          </cell>
          <cell r="E39" t="str">
            <v>PR14 revision</v>
          </cell>
          <cell r="F39">
            <v>5</v>
          </cell>
          <cell r="G39" t="str">
            <v>Leakage</v>
          </cell>
          <cell r="H39" t="str">
            <v>This measure looks at our performance in reducing leakage across the network – both on our pipes but also those on customers’ homes. Performance is measured on the volume of water lost on average over three years.</v>
          </cell>
          <cell r="J39">
            <v>1</v>
          </cell>
          <cell r="Q39">
            <v>1</v>
          </cell>
          <cell r="R39" t="str">
            <v>Out &amp; under</v>
          </cell>
          <cell r="S39" t="str">
            <v>Revenue</v>
          </cell>
          <cell r="T39" t="str">
            <v>In-period</v>
          </cell>
          <cell r="U39" t="str">
            <v>Leakage</v>
          </cell>
          <cell r="V39" t="str">
            <v>nr</v>
          </cell>
          <cell r="W39" t="str">
            <v>Megalitres per day (Ml/d) - three year average</v>
          </cell>
          <cell r="X39">
            <v>1</v>
          </cell>
          <cell r="Y39" t="str">
            <v>Down</v>
          </cell>
          <cell r="Z39" t="str">
            <v>Leakage</v>
          </cell>
        </row>
        <row r="40">
          <cell r="C40" t="str">
            <v>PR19ANH_6</v>
          </cell>
          <cell r="D40" t="str">
            <v>Supply Meets Demand</v>
          </cell>
          <cell r="E40" t="str">
            <v>PR14 revision</v>
          </cell>
          <cell r="F40">
            <v>6</v>
          </cell>
          <cell r="G40" t="str">
            <v>Per capita consumption</v>
          </cell>
          <cell r="H40" t="str">
            <v>This measure looks at how successful we have been helping customers reduce the amount of water they use in their homes. This could be through education programmes or helping with water efficiency devices or equipment. It is measured in litres per person per day on average over three years.</v>
          </cell>
          <cell r="J40">
            <v>1</v>
          </cell>
          <cell r="Q40">
            <v>1</v>
          </cell>
          <cell r="R40" t="str">
            <v>Out &amp; under</v>
          </cell>
          <cell r="S40" t="str">
            <v>Revenue</v>
          </cell>
          <cell r="T40" t="str">
            <v>End of period</v>
          </cell>
          <cell r="U40" t="str">
            <v>Water consumption</v>
          </cell>
          <cell r="V40" t="str">
            <v>nr</v>
          </cell>
          <cell r="W40" t="str">
            <v>Litres per capita per day (l/p/d) - three year average</v>
          </cell>
          <cell r="X40">
            <v>1</v>
          </cell>
          <cell r="Y40" t="str">
            <v>Down</v>
          </cell>
          <cell r="Z40" t="str">
            <v>Per capita consumption</v>
          </cell>
        </row>
        <row r="41">
          <cell r="C41" t="str">
            <v>PR19ANH_7</v>
          </cell>
          <cell r="D41" t="str">
            <v>Delighted Customers</v>
          </cell>
          <cell r="E41" t="str">
            <v>PR14 revision</v>
          </cell>
          <cell r="F41">
            <v>7</v>
          </cell>
          <cell r="G41" t="str">
            <v>Internal sewer flooding</v>
          </cell>
          <cell r="H41" t="str">
            <v>Sewer flooding occurs when sewage escapes from the sewerage network, through a manhole, from a drain or by backing up in a toilet. This performance commitment is the number of properties affected by internal sewer flooding per year per 10,000 sewer connections.</v>
          </cell>
          <cell r="K41">
            <v>1</v>
          </cell>
          <cell r="Q41">
            <v>1</v>
          </cell>
          <cell r="R41" t="str">
            <v>Out &amp; under</v>
          </cell>
          <cell r="S41" t="str">
            <v>Revenue</v>
          </cell>
          <cell r="T41" t="str">
            <v>In-period</v>
          </cell>
          <cell r="U41" t="str">
            <v>Sewer flooding</v>
          </cell>
          <cell r="V41" t="str">
            <v>nr</v>
          </cell>
          <cell r="W41" t="str">
            <v>No. of properties flooded internally per 10,000 sewer connections</v>
          </cell>
          <cell r="X41">
            <v>2</v>
          </cell>
          <cell r="Y41" t="str">
            <v>Down</v>
          </cell>
          <cell r="Z41" t="str">
            <v>Internal sewer flooding</v>
          </cell>
        </row>
        <row r="42">
          <cell r="C42" t="str">
            <v>PR19ANH_8</v>
          </cell>
          <cell r="D42" t="str">
            <v>Flourishing Environment</v>
          </cell>
          <cell r="E42" t="str">
            <v>PR14 revision</v>
          </cell>
          <cell r="F42">
            <v>8</v>
          </cell>
          <cell r="G42" t="str">
            <v>Pollution incidents</v>
          </cell>
          <cell r="H42" t="str">
            <v>This performance commitment looks at the number of pollution incidents each year. Reporting is normalised by the number of incidents per 10,000 km of sewer to allow comparison between companies.</v>
          </cell>
          <cell r="K42">
            <v>1</v>
          </cell>
          <cell r="Q42">
            <v>1</v>
          </cell>
          <cell r="R42" t="str">
            <v>Out &amp; under</v>
          </cell>
          <cell r="S42" t="str">
            <v>Revenue</v>
          </cell>
          <cell r="T42" t="str">
            <v>In-period</v>
          </cell>
          <cell r="U42" t="str">
            <v>Pollution incidents</v>
          </cell>
          <cell r="V42" t="str">
            <v>nr</v>
          </cell>
          <cell r="W42" t="str">
            <v>No. of pollution incidents (categories 1-3) per 10,000 km of sewer</v>
          </cell>
          <cell r="X42">
            <v>2</v>
          </cell>
          <cell r="Y42" t="str">
            <v>Down</v>
          </cell>
          <cell r="Z42" t="str">
            <v>Pollution incidents</v>
          </cell>
        </row>
        <row r="43">
          <cell r="C43" t="str">
            <v>PR19ANH_9</v>
          </cell>
          <cell r="D43" t="str">
            <v>Resilient Business</v>
          </cell>
          <cell r="E43" t="str">
            <v>PR19 new</v>
          </cell>
          <cell r="F43">
            <v>9</v>
          </cell>
          <cell r="G43" t="str">
            <v>Risk of severe restrictions in a drought</v>
          </cell>
          <cell r="H43" t="str">
            <v>During exceptionally dry periods customers may experience restrictions to their water usage and/or supply. For example temporary interruptions to supply. This measure looks at the percentage of our customers at risk of these restrictions once every 200 years.</v>
          </cell>
          <cell r="I43">
            <v>0.5</v>
          </cell>
          <cell r="J43">
            <v>0.5</v>
          </cell>
          <cell r="Q43">
            <v>1</v>
          </cell>
          <cell r="R43" t="str">
            <v>NFI</v>
          </cell>
          <cell r="U43" t="str">
            <v>Resilience</v>
          </cell>
          <cell r="V43" t="str">
            <v>%</v>
          </cell>
          <cell r="W43" t="str">
            <v>% of population experiencing severe restrictions in 1in200yr drought</v>
          </cell>
          <cell r="X43">
            <v>1</v>
          </cell>
          <cell r="Y43" t="str">
            <v>Down</v>
          </cell>
          <cell r="Z43" t="str">
            <v>Risk of severe restrictions in a drought</v>
          </cell>
        </row>
        <row r="44">
          <cell r="C44" t="str">
            <v>PR19ANH_10</v>
          </cell>
          <cell r="D44" t="str">
            <v>Resilient Business</v>
          </cell>
          <cell r="E44" t="str">
            <v>PR19 new</v>
          </cell>
          <cell r="F44">
            <v>10</v>
          </cell>
          <cell r="G44" t="str">
            <v>Risk of sewer flooding in a storm</v>
          </cell>
          <cell r="H44" t="str">
            <v>During extreme rainfall periods there is a risk that wastewater can escape from our pipes and cause flooding in open areas or inside people’s homes. This measure looks at the percentage of customers at risk of suffering these impacts during a storm that would occur on average once in every 50 years.</v>
          </cell>
          <cell r="K44">
            <v>1</v>
          </cell>
          <cell r="Q44">
            <v>1</v>
          </cell>
          <cell r="R44" t="str">
            <v>NFI</v>
          </cell>
          <cell r="U44" t="str">
            <v>Resilience</v>
          </cell>
          <cell r="V44" t="str">
            <v>%</v>
          </cell>
          <cell r="W44" t="str">
            <v>% of population experiencing flooding in 1in50yr storm</v>
          </cell>
          <cell r="X44">
            <v>2</v>
          </cell>
          <cell r="Y44" t="str">
            <v>Down</v>
          </cell>
          <cell r="Z44" t="str">
            <v>Risk of sewer flooding in a storm</v>
          </cell>
        </row>
        <row r="45">
          <cell r="C45" t="str">
            <v>PR19ANH_11</v>
          </cell>
          <cell r="D45" t="str">
            <v>Investing for Tomorrow</v>
          </cell>
          <cell r="E45" t="str">
            <v>PR14 revision</v>
          </cell>
          <cell r="F45">
            <v>11</v>
          </cell>
          <cell r="G45" t="str">
            <v>Mains repairs</v>
          </cell>
          <cell r="H45" t="str">
            <v>The total number of mains bursts per 1,000 km of pipes.</v>
          </cell>
          <cell r="J45">
            <v>1</v>
          </cell>
          <cell r="Q45">
            <v>1</v>
          </cell>
          <cell r="R45" t="str">
            <v>Under</v>
          </cell>
          <cell r="S45" t="str">
            <v>Revenue</v>
          </cell>
          <cell r="T45" t="str">
            <v>In-period</v>
          </cell>
          <cell r="U45" t="str">
            <v>Water mains bursts</v>
          </cell>
          <cell r="V45" t="str">
            <v>nr</v>
          </cell>
          <cell r="W45" t="str">
            <v>No. mains bursts per 1,000 kilometres of pipe</v>
          </cell>
          <cell r="X45">
            <v>1</v>
          </cell>
          <cell r="Y45" t="str">
            <v>Down</v>
          </cell>
          <cell r="Z45" t="str">
            <v>Mains repairs</v>
          </cell>
        </row>
        <row r="46">
          <cell r="C46" t="str">
            <v>PR19ANH_12</v>
          </cell>
          <cell r="D46" t="str">
            <v>Investing for Tomorrow</v>
          </cell>
          <cell r="E46" t="str">
            <v>PR19 new</v>
          </cell>
          <cell r="F46">
            <v>12</v>
          </cell>
          <cell r="G46" t="str">
            <v>Unplanned outage</v>
          </cell>
          <cell r="H46" t="str">
            <v>This measures the number of unplanned outages to provide a picture of the long term resilience of water treatment works.</v>
          </cell>
          <cell r="J46">
            <v>1</v>
          </cell>
          <cell r="Q46">
            <v>1</v>
          </cell>
          <cell r="R46" t="str">
            <v>Under</v>
          </cell>
          <cell r="S46" t="str">
            <v>Revenue</v>
          </cell>
          <cell r="T46" t="str">
            <v>In-period</v>
          </cell>
          <cell r="U46" t="str">
            <v>Asset health</v>
          </cell>
          <cell r="V46" t="str">
            <v>%</v>
          </cell>
          <cell r="W46" t="str">
            <v>Proportion of unplanned outage of the total company production capacity</v>
          </cell>
          <cell r="X46">
            <v>2</v>
          </cell>
          <cell r="Y46" t="str">
            <v>Down</v>
          </cell>
          <cell r="Z46" t="str">
            <v>Unplanned outage</v>
          </cell>
        </row>
        <row r="47">
          <cell r="C47" t="str">
            <v>PR19ANH_13</v>
          </cell>
          <cell r="D47" t="str">
            <v>Investing for Tomorrow</v>
          </cell>
          <cell r="E47" t="str">
            <v>PR14 revision</v>
          </cell>
          <cell r="F47">
            <v>13</v>
          </cell>
          <cell r="G47" t="str">
            <v>Sewer collapses</v>
          </cell>
          <cell r="H47" t="str">
            <v>The number of sewer collapses per 1,000 km of pipes.</v>
          </cell>
          <cell r="K47">
            <v>1</v>
          </cell>
          <cell r="Q47">
            <v>1</v>
          </cell>
          <cell r="R47" t="str">
            <v>Under</v>
          </cell>
          <cell r="S47" t="str">
            <v>Revenue</v>
          </cell>
          <cell r="T47" t="str">
            <v>In-period</v>
          </cell>
          <cell r="U47" t="str">
            <v>Sewer blockages/collapses</v>
          </cell>
          <cell r="V47" t="str">
            <v>nr</v>
          </cell>
          <cell r="W47" t="str">
            <v>No. Sewer Collapses per 1,000 kilometres of sewer</v>
          </cell>
          <cell r="X47">
            <v>2</v>
          </cell>
          <cell r="Y47" t="str">
            <v>Down</v>
          </cell>
          <cell r="Z47" t="str">
            <v>Sewer collapses</v>
          </cell>
        </row>
        <row r="48">
          <cell r="C48" t="str">
            <v>PR19ANH_14</v>
          </cell>
          <cell r="D48" t="str">
            <v>Investing for Tomorrow</v>
          </cell>
          <cell r="E48" t="str">
            <v>PR14 revision</v>
          </cell>
          <cell r="F48">
            <v>14</v>
          </cell>
          <cell r="G48" t="str">
            <v>Treatment works compliance</v>
          </cell>
          <cell r="H48" t="str">
            <v>The Environment Agency (EA) monitors the standard of discharges from water and water recycling treatment works. We need to comply with the permits provided by the EA. This performance commitment measures how we are complying with our permits to discharge from our treatment works.</v>
          </cell>
          <cell r="J48">
            <v>0.39</v>
          </cell>
          <cell r="K48">
            <v>0.61</v>
          </cell>
          <cell r="Q48">
            <v>1</v>
          </cell>
          <cell r="R48" t="str">
            <v>Under</v>
          </cell>
          <cell r="S48" t="str">
            <v>Revenue</v>
          </cell>
          <cell r="T48" t="str">
            <v>In-period</v>
          </cell>
          <cell r="U48" t="str">
            <v>Treatment works</v>
          </cell>
          <cell r="V48" t="str">
            <v>%</v>
          </cell>
          <cell r="W48" t="str">
            <v>% compliance</v>
          </cell>
          <cell r="X48">
            <v>2</v>
          </cell>
          <cell r="Y48" t="str">
            <v>Up</v>
          </cell>
          <cell r="Z48" t="str">
            <v>Treatment works compliance</v>
          </cell>
        </row>
        <row r="49">
          <cell r="C49" t="str">
            <v>PR19ANH_15</v>
          </cell>
          <cell r="D49" t="str">
            <v>Resilient Business</v>
          </cell>
          <cell r="E49" t="str">
            <v>PR14 continuation</v>
          </cell>
          <cell r="F49">
            <v>15</v>
          </cell>
          <cell r="G49" t="str">
            <v>Percentage of population supplied by a single supply system</v>
          </cell>
          <cell r="H49" t="str">
            <v>Some customers are connected to only one water treatment works. Because there are no alternative sources for these customers, these customers face an increased chance of an interruption to their water supply should something go wrong with the water treatment works that supplies them. This performance commitment measures the percentage of our customers that are supplied by a single system.</v>
          </cell>
          <cell r="J49">
            <v>1</v>
          </cell>
          <cell r="Q49">
            <v>1</v>
          </cell>
          <cell r="R49" t="str">
            <v>Out</v>
          </cell>
          <cell r="S49" t="str">
            <v>Revenue</v>
          </cell>
          <cell r="T49" t="str">
            <v>In-period</v>
          </cell>
          <cell r="U49" t="str">
            <v>Resilience</v>
          </cell>
          <cell r="V49" t="str">
            <v>%</v>
          </cell>
          <cell r="W49" t="str">
            <v>% population with single supply system</v>
          </cell>
          <cell r="X49">
            <v>1</v>
          </cell>
          <cell r="Y49" t="str">
            <v>Down</v>
          </cell>
          <cell r="AQ49">
            <v>24.1</v>
          </cell>
          <cell r="AR49">
            <v>21.8</v>
          </cell>
          <cell r="AS49">
            <v>21.8</v>
          </cell>
          <cell r="AT49">
            <v>20</v>
          </cell>
          <cell r="AU49">
            <v>14.1</v>
          </cell>
          <cell r="BP49" t="str">
            <v>Yes</v>
          </cell>
          <cell r="CY49">
            <v>0.42811700000000003</v>
          </cell>
          <cell r="DD49">
            <v>1</v>
          </cell>
        </row>
        <row r="50">
          <cell r="C50" t="str">
            <v>PR19ANH_16</v>
          </cell>
          <cell r="D50" t="str">
            <v>Investing for Tomorrow</v>
          </cell>
          <cell r="E50" t="str">
            <v>PR14 revision</v>
          </cell>
          <cell r="F50">
            <v>16</v>
          </cell>
          <cell r="G50" t="str">
            <v>Properties at risk of persistent low pressure</v>
          </cell>
          <cell r="H50" t="str">
            <v xml:space="preserve">Persistent low pressure can affect taps, showers and boilers. For example, it could take a long time to fill a sink or bath and a normal shower system may not work properly. This performance commitment measures our progress in reducing the number of properties at risk of being affected by this issue.
It is based on the total number of properties in our region which, at the end of the year, have received, and are likely to continue to receive, a pressure or flow below the reference level.
</v>
          </cell>
          <cell r="J50">
            <v>1</v>
          </cell>
          <cell r="Q50">
            <v>1</v>
          </cell>
          <cell r="R50" t="str">
            <v>Out &amp; under</v>
          </cell>
          <cell r="S50" t="str">
            <v>Revenue</v>
          </cell>
          <cell r="T50" t="str">
            <v>In-period</v>
          </cell>
          <cell r="U50" t="str">
            <v>Water pressure</v>
          </cell>
          <cell r="V50" t="str">
            <v>nr</v>
          </cell>
          <cell r="W50" t="str">
            <v>No. of properties</v>
          </cell>
          <cell r="X50">
            <v>0</v>
          </cell>
          <cell r="Y50" t="str">
            <v>Down</v>
          </cell>
          <cell r="Z50" t="str">
            <v>Low pressure</v>
          </cell>
          <cell r="AQ50">
            <v>150</v>
          </cell>
          <cell r="AR50">
            <v>150</v>
          </cell>
          <cell r="AS50">
            <v>150</v>
          </cell>
          <cell r="AT50">
            <v>150</v>
          </cell>
          <cell r="AU50">
            <v>106</v>
          </cell>
          <cell r="BL50" t="str">
            <v>Yes</v>
          </cell>
          <cell r="BM50" t="str">
            <v>Yes</v>
          </cell>
          <cell r="BN50" t="str">
            <v>Yes</v>
          </cell>
          <cell r="BO50" t="str">
            <v>Yes</v>
          </cell>
          <cell r="BP50" t="str">
            <v>Yes</v>
          </cell>
          <cell r="CU50">
            <v>-1.2207000000000001E-2</v>
          </cell>
          <cell r="CY50">
            <v>6.3400000000000001E-3</v>
          </cell>
          <cell r="DD50">
            <v>1</v>
          </cell>
        </row>
        <row r="51">
          <cell r="C51" t="str">
            <v>PR19ANH_17</v>
          </cell>
          <cell r="D51" t="str">
            <v>Investing for Tomorrow</v>
          </cell>
          <cell r="E51" t="str">
            <v>PR14 revision</v>
          </cell>
          <cell r="F51">
            <v>17</v>
          </cell>
          <cell r="G51" t="str">
            <v>External Sewer Flooding</v>
          </cell>
          <cell r="H51" t="str">
            <v>Sewer flooding occurs when sewage escapes from a pipe, through a manhole, from a drain or by backing up in a toilet. External flooding affects gardens and public spaces. This performance commitment is the number of areas affected externally by sewer flooding.</v>
          </cell>
          <cell r="K51">
            <v>1</v>
          </cell>
          <cell r="Q51">
            <v>1</v>
          </cell>
          <cell r="R51" t="str">
            <v>Out &amp; under</v>
          </cell>
          <cell r="S51" t="str">
            <v>Revenue</v>
          </cell>
          <cell r="T51" t="str">
            <v>In-period</v>
          </cell>
          <cell r="U51" t="str">
            <v>Sewer flooding</v>
          </cell>
          <cell r="V51" t="str">
            <v>nr</v>
          </cell>
          <cell r="W51" t="str">
            <v>No. of properties flooded externally</v>
          </cell>
          <cell r="X51">
            <v>0</v>
          </cell>
          <cell r="Y51" t="str">
            <v>Down</v>
          </cell>
          <cell r="Z51" t="str">
            <v>External sewer flooding</v>
          </cell>
          <cell r="AQ51">
            <v>4191</v>
          </cell>
          <cell r="AR51">
            <v>4141</v>
          </cell>
          <cell r="AS51">
            <v>4091</v>
          </cell>
          <cell r="AT51">
            <v>4041</v>
          </cell>
          <cell r="AU51">
            <v>3991</v>
          </cell>
          <cell r="BL51" t="str">
            <v>Yes</v>
          </cell>
          <cell r="BM51" t="str">
            <v>Yes</v>
          </cell>
          <cell r="BN51" t="str">
            <v>Yes</v>
          </cell>
          <cell r="BO51" t="str">
            <v>Yes</v>
          </cell>
          <cell r="BP51" t="str">
            <v>Yes</v>
          </cell>
          <cell r="BV51">
            <v>6287</v>
          </cell>
          <cell r="BW51">
            <v>6287</v>
          </cell>
          <cell r="BX51">
            <v>6287</v>
          </cell>
          <cell r="BY51">
            <v>6287</v>
          </cell>
          <cell r="BZ51">
            <v>6287</v>
          </cell>
          <cell r="CK51">
            <v>2292</v>
          </cell>
          <cell r="CL51">
            <v>2242</v>
          </cell>
          <cell r="CM51">
            <v>2192</v>
          </cell>
          <cell r="CN51">
            <v>2142</v>
          </cell>
          <cell r="CO51">
            <v>2092</v>
          </cell>
          <cell r="CU51">
            <v>-4.1770000000000002E-3</v>
          </cell>
          <cell r="CY51">
            <v>4.1770000000000002E-3</v>
          </cell>
          <cell r="DD51">
            <v>1</v>
          </cell>
        </row>
        <row r="52">
          <cell r="C52" t="str">
            <v>PR19ANH_18</v>
          </cell>
          <cell r="D52" t="str">
            <v>Investing for Tomorrow</v>
          </cell>
          <cell r="E52" t="str">
            <v>PR14 revision</v>
          </cell>
          <cell r="F52">
            <v>18</v>
          </cell>
          <cell r="G52" t="str">
            <v>Reactive Mains Bursts</v>
          </cell>
          <cell r="H52" t="str">
            <v xml:space="preserve">Number of reactive mains bursts.
This measure will differ from the common measure in that only reactive bursts will be reported
</v>
          </cell>
          <cell r="J52">
            <v>1</v>
          </cell>
          <cell r="Q52">
            <v>1</v>
          </cell>
          <cell r="R52" t="str">
            <v>NFI</v>
          </cell>
          <cell r="U52" t="str">
            <v>Water mains bursts</v>
          </cell>
          <cell r="V52" t="str">
            <v>nr</v>
          </cell>
          <cell r="W52" t="str">
            <v>No. mains bursts</v>
          </cell>
          <cell r="X52">
            <v>0</v>
          </cell>
          <cell r="Y52" t="str">
            <v>Down</v>
          </cell>
          <cell r="AQ52">
            <v>3063</v>
          </cell>
          <cell r="AR52">
            <v>3063</v>
          </cell>
          <cell r="AS52">
            <v>3063</v>
          </cell>
          <cell r="AT52">
            <v>3063</v>
          </cell>
          <cell r="AU52">
            <v>3063</v>
          </cell>
          <cell r="DD52">
            <v>1</v>
          </cell>
        </row>
        <row r="53">
          <cell r="C53" t="str">
            <v>PR19ANH_19</v>
          </cell>
          <cell r="D53" t="str">
            <v>Flourishing Environment</v>
          </cell>
          <cell r="E53" t="str">
            <v>PR14 revision</v>
          </cell>
          <cell r="F53">
            <v>19</v>
          </cell>
          <cell r="G53" t="str">
            <v>Bathing Waters Attaining Excellent Status</v>
          </cell>
          <cell r="H53" t="str">
            <v>The quality of water around coastal beaches in our region, measured by the Environment Agency.</v>
          </cell>
          <cell r="K53">
            <v>1</v>
          </cell>
          <cell r="Q53">
            <v>1</v>
          </cell>
          <cell r="R53" t="str">
            <v>Out &amp; under</v>
          </cell>
          <cell r="S53" t="str">
            <v>Revenue</v>
          </cell>
          <cell r="T53" t="str">
            <v>End of period</v>
          </cell>
          <cell r="U53" t="str">
            <v>Environmental</v>
          </cell>
          <cell r="V53" t="str">
            <v>nr</v>
          </cell>
          <cell r="W53" t="str">
            <v>Number of bathing waters classified as excellent</v>
          </cell>
          <cell r="X53">
            <v>0</v>
          </cell>
          <cell r="Y53" t="str">
            <v>Up</v>
          </cell>
          <cell r="AQ53">
            <v>33</v>
          </cell>
          <cell r="AR53">
            <v>33</v>
          </cell>
          <cell r="AS53">
            <v>34</v>
          </cell>
          <cell r="AT53">
            <v>35</v>
          </cell>
          <cell r="AU53">
            <v>36</v>
          </cell>
          <cell r="BP53" t="str">
            <v>Yes</v>
          </cell>
          <cell r="BV53">
            <v>25</v>
          </cell>
          <cell r="BW53">
            <v>25</v>
          </cell>
          <cell r="BX53">
            <v>26</v>
          </cell>
          <cell r="BY53">
            <v>27</v>
          </cell>
          <cell r="BZ53">
            <v>28</v>
          </cell>
          <cell r="CK53">
            <v>38</v>
          </cell>
          <cell r="CL53">
            <v>38</v>
          </cell>
          <cell r="CM53">
            <v>39</v>
          </cell>
          <cell r="CN53">
            <v>40</v>
          </cell>
          <cell r="CO53">
            <v>41</v>
          </cell>
          <cell r="CU53">
            <v>-0.2248</v>
          </cell>
          <cell r="CY53">
            <v>0.1154</v>
          </cell>
          <cell r="DD53">
            <v>4</v>
          </cell>
          <cell r="DE53" t="str">
            <v>Calculated based on 4 year average performance</v>
          </cell>
        </row>
        <row r="54">
          <cell r="C54" t="str">
            <v>PR19ANH_20</v>
          </cell>
          <cell r="D54" t="str">
            <v>Flourishing Environment</v>
          </cell>
          <cell r="E54" t="str">
            <v>PR19 new</v>
          </cell>
          <cell r="F54">
            <v>20</v>
          </cell>
          <cell r="G54" t="str">
            <v>Abstraction Incentive Mechanism</v>
          </cell>
          <cell r="H54" t="str">
            <v>This performance commitment incentivises companies to reduce abstraction from ground and surface water at environmentally-sensitive sites, at times of low flows. This is usually during periods of dry weather. This measure looks at our efforts to reduce the abstraction of water from these sensitive sites.</v>
          </cell>
          <cell r="I54">
            <v>1</v>
          </cell>
          <cell r="Q54">
            <v>1</v>
          </cell>
          <cell r="R54" t="str">
            <v>Out &amp; under</v>
          </cell>
          <cell r="S54" t="str">
            <v>Revenue</v>
          </cell>
          <cell r="T54" t="str">
            <v>In-period</v>
          </cell>
          <cell r="U54" t="str">
            <v>Water resources/ abstraction</v>
          </cell>
          <cell r="V54" t="str">
            <v>nr</v>
          </cell>
          <cell r="W54" t="str">
            <v>Megalitre (Ml)</v>
          </cell>
          <cell r="X54">
            <v>0</v>
          </cell>
          <cell r="Y54" t="str">
            <v>Down</v>
          </cell>
          <cell r="BL54" t="str">
            <v>Yes</v>
          </cell>
          <cell r="BM54" t="str">
            <v>Yes</v>
          </cell>
          <cell r="BN54" t="str">
            <v>Yes</v>
          </cell>
          <cell r="BO54" t="str">
            <v>Yes</v>
          </cell>
          <cell r="BP54" t="str">
            <v>Yes</v>
          </cell>
          <cell r="DC54" t="str">
            <v>No</v>
          </cell>
          <cell r="DD54">
            <v>1</v>
          </cell>
        </row>
        <row r="55">
          <cell r="C55" t="str">
            <v>PR19ANH_21</v>
          </cell>
          <cell r="D55" t="str">
            <v>Positive Impact on Communities</v>
          </cell>
          <cell r="E55" t="str">
            <v>PR19 new</v>
          </cell>
          <cell r="F55">
            <v>21</v>
          </cell>
          <cell r="G55" t="str">
            <v>Customer awareness of the company's Priority Services Register</v>
          </cell>
          <cell r="H55" t="str">
            <v>Vulnerability relates to customers whose characteristics, situation or circumstances, mean that they may need sensitive, well-designed and flexible support and services. 
Our qualitative PC measures this overall support provision through an independent assessment of our support for customers in vulnerable circumstances, based on a score out of 50.</v>
          </cell>
          <cell r="M55">
            <v>1</v>
          </cell>
          <cell r="Q55">
            <v>1</v>
          </cell>
          <cell r="R55" t="str">
            <v>NFI</v>
          </cell>
          <cell r="U55" t="str">
            <v>Billing, debt, vfm, affordability, vulnerability</v>
          </cell>
          <cell r="V55" t="str">
            <v xml:space="preserve">% </v>
          </cell>
          <cell r="W55" t="str">
            <v>% customers aware of Priority Services Register</v>
          </cell>
          <cell r="X55">
            <v>1</v>
          </cell>
          <cell r="Y55" t="str">
            <v>Up</v>
          </cell>
          <cell r="AQ55">
            <v>47.5</v>
          </cell>
          <cell r="AR55">
            <v>52</v>
          </cell>
          <cell r="AS55">
            <v>56.5</v>
          </cell>
          <cell r="AT55">
            <v>61</v>
          </cell>
          <cell r="AU55">
            <v>65</v>
          </cell>
          <cell r="BL55" t="str">
            <v>Yes</v>
          </cell>
          <cell r="BM55" t="str">
            <v>Yes</v>
          </cell>
          <cell r="BN55" t="str">
            <v>Yes</v>
          </cell>
          <cell r="BO55" t="str">
            <v>Yes</v>
          </cell>
          <cell r="BP55" t="str">
            <v>Yes</v>
          </cell>
          <cell r="DD55">
            <v>1</v>
          </cell>
        </row>
        <row r="56">
          <cell r="C56" t="str">
            <v>PR19ANH_22</v>
          </cell>
          <cell r="D56" t="str">
            <v>Positive Impact on Communities</v>
          </cell>
          <cell r="E56" t="str">
            <v>PR19 new</v>
          </cell>
          <cell r="F56">
            <v>22</v>
          </cell>
          <cell r="G56" t="str">
            <v>Priority services for customers in vulnerable circumstances</v>
          </cell>
          <cell r="H56" t="str">
            <v xml:space="preserve">Vulnerability relates to customers whose characteristics, situation or circumstances, mean that they may need sensitive, well-designed and flexible support and services. 
A key part of the support we offer to customers in vulnerable circumstances is the priority services register (PSR) and this forms our quantitative PC. The PSR identifies customers in our region who may need extra help, for example when they experience an interruption to supply. The performance commitment is based on the number of customers on our PSR. </v>
          </cell>
          <cell r="M56">
            <v>1</v>
          </cell>
          <cell r="Q56">
            <v>1</v>
          </cell>
          <cell r="R56" t="str">
            <v>NFI</v>
          </cell>
          <cell r="U56" t="str">
            <v>Billing, debt, vfm, affordability, vulnerability</v>
          </cell>
          <cell r="V56" t="str">
            <v>%</v>
          </cell>
          <cell r="W56" t="str">
            <v>Percentage of customers on the PSR</v>
          </cell>
          <cell r="X56">
            <v>1</v>
          </cell>
          <cell r="Y56" t="str">
            <v>Up</v>
          </cell>
          <cell r="Z56" t="str">
            <v>Priority services for customers in vulnerable circumstances</v>
          </cell>
        </row>
        <row r="57">
          <cell r="C57" t="str">
            <v>PR19ANH_23</v>
          </cell>
          <cell r="D57" t="str">
            <v>Fair Charges, Fair Returns</v>
          </cell>
          <cell r="E57" t="str">
            <v>PR19 new</v>
          </cell>
          <cell r="F57">
            <v>23</v>
          </cell>
          <cell r="G57" t="str">
            <v>Managing void properties</v>
          </cell>
          <cell r="H57" t="str">
            <v>When household properties connected to our network are identified as being unfurnished and having no consumption, we classify these properties as ‘void’ and do not bill the property until these conditions no longer apply. This performance commitment measures the number of long term voids that are in fact occupied, as a % of total properties.</v>
          </cell>
          <cell r="M57">
            <v>1</v>
          </cell>
          <cell r="Q57">
            <v>1</v>
          </cell>
          <cell r="R57" t="str">
            <v>Out &amp; under</v>
          </cell>
          <cell r="S57" t="str">
            <v>Revenue</v>
          </cell>
          <cell r="T57" t="str">
            <v>In-period</v>
          </cell>
          <cell r="U57" t="str">
            <v>Billing, debt, vfm, affordability, vulnerability</v>
          </cell>
          <cell r="V57" t="str">
            <v>%</v>
          </cell>
          <cell r="W57" t="str">
            <v>Long term voids occupied as % of total billable properties</v>
          </cell>
          <cell r="X57">
            <v>2</v>
          </cell>
          <cell r="Y57" t="str">
            <v>Down</v>
          </cell>
          <cell r="AQ57">
            <v>0.5</v>
          </cell>
          <cell r="AR57">
            <v>0.4</v>
          </cell>
          <cell r="AS57">
            <v>0.35</v>
          </cell>
          <cell r="AT57">
            <v>0.3</v>
          </cell>
          <cell r="AU57">
            <v>0.25</v>
          </cell>
          <cell r="BL57" t="str">
            <v>Yes</v>
          </cell>
          <cell r="BM57" t="str">
            <v>Yes</v>
          </cell>
          <cell r="BN57" t="str">
            <v>Yes</v>
          </cell>
          <cell r="BO57" t="str">
            <v>Yes</v>
          </cell>
          <cell r="BP57" t="str">
            <v>Yes</v>
          </cell>
          <cell r="BV57">
            <v>0.75</v>
          </cell>
          <cell r="BW57">
            <v>0.65</v>
          </cell>
          <cell r="BX57">
            <v>0.6</v>
          </cell>
          <cell r="BY57">
            <v>0.55000000000000004</v>
          </cell>
          <cell r="BZ57">
            <v>0.5</v>
          </cell>
          <cell r="CU57">
            <v>-4.7160000000000002</v>
          </cell>
          <cell r="CY57">
            <v>4.7160000000000002</v>
          </cell>
          <cell r="DD57">
            <v>1</v>
          </cell>
        </row>
        <row r="58">
          <cell r="C58" t="str">
            <v>PR19ANH_24</v>
          </cell>
          <cell r="D58" t="str">
            <v>A Smaller Footprint</v>
          </cell>
          <cell r="E58" t="str">
            <v>PR14 continuation</v>
          </cell>
          <cell r="F58">
            <v>24</v>
          </cell>
          <cell r="G58" t="str">
            <v>Operational carbon</v>
          </cell>
          <cell r="H58" t="str">
            <v>We seek to reduce the carbon emissions that result from our activities. The operational carbon PC tracks our success in delivering our long term goal of being carbon neutral by 2050. Performance is measured as a reduction against the 2020 baseline.</v>
          </cell>
          <cell r="I58">
            <v>0.2</v>
          </cell>
          <cell r="J58">
            <v>0.2</v>
          </cell>
          <cell r="K58">
            <v>0.2</v>
          </cell>
          <cell r="L58">
            <v>0.2</v>
          </cell>
          <cell r="M58">
            <v>0.2</v>
          </cell>
          <cell r="Q58">
            <v>1</v>
          </cell>
          <cell r="R58" t="str">
            <v>NFI</v>
          </cell>
          <cell r="U58" t="str">
            <v>Energy/emissions</v>
          </cell>
          <cell r="V58" t="str">
            <v>%</v>
          </cell>
          <cell r="W58" t="str">
            <v>% reduction in carbon from 2015 baseline</v>
          </cell>
          <cell r="X58">
            <v>1</v>
          </cell>
          <cell r="Y58" t="str">
            <v>Up</v>
          </cell>
          <cell r="AQ58">
            <v>2</v>
          </cell>
          <cell r="AR58">
            <v>4</v>
          </cell>
          <cell r="AS58">
            <v>6</v>
          </cell>
          <cell r="AT58">
            <v>8</v>
          </cell>
          <cell r="AU58">
            <v>10</v>
          </cell>
          <cell r="DD58">
            <v>1</v>
          </cell>
        </row>
        <row r="59">
          <cell r="C59" t="str">
            <v>PR19ANH_25</v>
          </cell>
          <cell r="D59" t="str">
            <v>A Smaller Footprint</v>
          </cell>
          <cell r="E59" t="str">
            <v>PR14 continuation</v>
          </cell>
          <cell r="F59">
            <v>25</v>
          </cell>
          <cell r="G59" t="str">
            <v>Capital carbon</v>
          </cell>
          <cell r="H59" t="str">
            <v>Our capital carbon PC tracks our success in reducing emissions from infrastructure projects.  This performance commitment tracks our success in delivering our long term goal of reducing capital carbon by 70% from a 2010 baseline.</v>
          </cell>
          <cell r="I59">
            <v>0.2</v>
          </cell>
          <cell r="J59">
            <v>0.2</v>
          </cell>
          <cell r="K59">
            <v>0.2</v>
          </cell>
          <cell r="L59">
            <v>0.2</v>
          </cell>
          <cell r="M59">
            <v>0.2</v>
          </cell>
          <cell r="Q59">
            <v>1</v>
          </cell>
          <cell r="R59" t="str">
            <v>NFI</v>
          </cell>
          <cell r="U59" t="str">
            <v>Energy/emissions</v>
          </cell>
          <cell r="V59" t="str">
            <v>%</v>
          </cell>
          <cell r="W59" t="str">
            <v>% reduction in carbon from 2020 baseline</v>
          </cell>
          <cell r="X59">
            <v>1</v>
          </cell>
          <cell r="Y59" t="str">
            <v>Up</v>
          </cell>
          <cell r="AQ59">
            <v>61</v>
          </cell>
          <cell r="AR59">
            <v>62</v>
          </cell>
          <cell r="AS59">
            <v>63</v>
          </cell>
          <cell r="AT59">
            <v>64</v>
          </cell>
          <cell r="AU59">
            <v>65</v>
          </cell>
          <cell r="DD59">
            <v>1</v>
          </cell>
        </row>
        <row r="60">
          <cell r="C60" t="str">
            <v>PR19ANH_30</v>
          </cell>
          <cell r="D60" t="str">
            <v>Delighted Customers</v>
          </cell>
          <cell r="E60" t="str">
            <v>PR19 new</v>
          </cell>
          <cell r="F60">
            <v>30</v>
          </cell>
          <cell r="G60" t="str">
            <v>Non-household Retailer Satisfaction</v>
          </cell>
          <cell r="H60" t="str">
            <v>Non household customers are now able to switch companies for the “retail” element of their service. We provide wholesale services to the retailers, who in turn provide retail services to non-household customers. This measure is the level of satisfaction these retailers believe they receive from us, as well as performance against existing market metrics. Performance is measured based on a blend of Net Promoter Score (NPS), market performance standards (MPS) and operational performance standards (OPS). These are weighted 20%, 40% and 40% respectively.</v>
          </cell>
          <cell r="J60">
            <v>0.51</v>
          </cell>
          <cell r="K60">
            <v>0.49</v>
          </cell>
          <cell r="Q60">
            <v>1</v>
          </cell>
          <cell r="R60" t="str">
            <v>NFI</v>
          </cell>
          <cell r="U60" t="str">
            <v>Customer service/satisfaction (exc. billing etc.)</v>
          </cell>
          <cell r="V60" t="str">
            <v>score</v>
          </cell>
          <cell r="W60" t="str">
            <v>Retailer Satisfaction Index Score</v>
          </cell>
          <cell r="X60">
            <v>1</v>
          </cell>
          <cell r="Y60" t="str">
            <v>Up</v>
          </cell>
          <cell r="AQ60">
            <v>74.599999999999994</v>
          </cell>
          <cell r="AR60">
            <v>75.7</v>
          </cell>
          <cell r="AS60">
            <v>76.900000000000006</v>
          </cell>
          <cell r="AT60">
            <v>78</v>
          </cell>
          <cell r="AU60">
            <v>79.099999999999994</v>
          </cell>
          <cell r="DD60">
            <v>1</v>
          </cell>
        </row>
        <row r="61">
          <cell r="C61" t="str">
            <v>PR19ANH_32</v>
          </cell>
          <cell r="D61" t="str">
            <v>Flourishing Environment</v>
          </cell>
          <cell r="E61" t="str">
            <v>PR19 new</v>
          </cell>
          <cell r="F61">
            <v>32</v>
          </cell>
          <cell r="G61" t="str">
            <v>Water Industry National Environment Programme</v>
          </cell>
          <cell r="H61" t="str">
            <v>The WINEP details what environmental obligations we need to deliver during the period 2020-2025. It is developed by the Environment Agency (EA) working with Natural England, Defra and water companies. This performance commitment would create an incentive for delivering these improvements in the most beneficial way to the environment.</v>
          </cell>
          <cell r="I61">
            <v>0.15</v>
          </cell>
          <cell r="K61">
            <v>0.85</v>
          </cell>
          <cell r="Q61">
            <v>1</v>
          </cell>
          <cell r="R61" t="str">
            <v>Out &amp; under</v>
          </cell>
          <cell r="S61" t="str">
            <v>Revenue</v>
          </cell>
          <cell r="T61" t="str">
            <v>In-period</v>
          </cell>
          <cell r="U61" t="str">
            <v>Environmental</v>
          </cell>
          <cell r="V61" t="str">
            <v>nr</v>
          </cell>
          <cell r="W61" t="str">
            <v>WINEP obligations</v>
          </cell>
          <cell r="X61">
            <v>0</v>
          </cell>
          <cell r="Y61" t="str">
            <v>Up</v>
          </cell>
          <cell r="AQ61">
            <v>280</v>
          </cell>
          <cell r="AR61">
            <v>1006</v>
          </cell>
          <cell r="AS61">
            <v>1126</v>
          </cell>
          <cell r="AT61">
            <v>1577</v>
          </cell>
          <cell r="AU61">
            <v>1856</v>
          </cell>
          <cell r="BL61" t="str">
            <v>Yes</v>
          </cell>
          <cell r="BM61" t="str">
            <v>Yes</v>
          </cell>
          <cell r="BN61" t="str">
            <v>Yes</v>
          </cell>
          <cell r="BO61" t="str">
            <v>Yes</v>
          </cell>
          <cell r="BV61">
            <v>61</v>
          </cell>
          <cell r="BW61">
            <v>783</v>
          </cell>
          <cell r="BX61">
            <v>923</v>
          </cell>
          <cell r="BY61">
            <v>1375</v>
          </cell>
          <cell r="CF61">
            <v>308</v>
          </cell>
          <cell r="CG61">
            <v>1107</v>
          </cell>
          <cell r="CH61">
            <v>1239</v>
          </cell>
          <cell r="CI61">
            <v>1735</v>
          </cell>
          <cell r="CK61">
            <v>545</v>
          </cell>
          <cell r="CL61">
            <v>1271</v>
          </cell>
          <cell r="CM61">
            <v>1411</v>
          </cell>
          <cell r="CN61">
            <v>1866</v>
          </cell>
          <cell r="CU61">
            <v>-1.4E-2</v>
          </cell>
          <cell r="CY61">
            <v>1.4E-2</v>
          </cell>
          <cell r="DD61">
            <v>1</v>
          </cell>
        </row>
        <row r="62">
          <cell r="C62" t="str">
            <v>PR19ANH_34</v>
          </cell>
          <cell r="D62" t="str">
            <v>Safe Clean Water</v>
          </cell>
          <cell r="E62" t="str">
            <v>PR14 revision</v>
          </cell>
          <cell r="F62">
            <v>34</v>
          </cell>
          <cell r="G62" t="str">
            <v>Water quality contacts</v>
          </cell>
          <cell r="H62" t="str">
            <v>This measures the number of contacts we receive from customers about the appearance, taste and odour of their water. Performance is measured based on the number of contacts per 1,000 population.</v>
          </cell>
          <cell r="J62">
            <v>1</v>
          </cell>
          <cell r="Q62">
            <v>1</v>
          </cell>
          <cell r="R62" t="str">
            <v>Out &amp; under</v>
          </cell>
          <cell r="S62" t="str">
            <v>Revenue</v>
          </cell>
          <cell r="T62" t="str">
            <v>In-period</v>
          </cell>
          <cell r="U62" t="str">
            <v>Customer contacts - water quality</v>
          </cell>
          <cell r="V62" t="str">
            <v>nr</v>
          </cell>
          <cell r="W62" t="str">
            <v>Contacts per 1,000 population</v>
          </cell>
          <cell r="X62">
            <v>2</v>
          </cell>
          <cell r="Y62" t="str">
            <v>Down</v>
          </cell>
          <cell r="Z62" t="str">
            <v>Customer contacts about water quality</v>
          </cell>
          <cell r="AQ62">
            <v>1.0900000000000001</v>
          </cell>
          <cell r="AR62">
            <v>1.01</v>
          </cell>
          <cell r="AS62">
            <v>0.93</v>
          </cell>
          <cell r="AT62">
            <v>0.85</v>
          </cell>
          <cell r="AU62">
            <v>0.77</v>
          </cell>
          <cell r="BL62" t="str">
            <v>Yes</v>
          </cell>
          <cell r="BM62" t="str">
            <v>Yes</v>
          </cell>
          <cell r="BN62" t="str">
            <v>Yes</v>
          </cell>
          <cell r="BO62" t="str">
            <v>Yes</v>
          </cell>
          <cell r="BP62" t="str">
            <v>Yes</v>
          </cell>
          <cell r="CU62">
            <v>-2.6760000000000002</v>
          </cell>
          <cell r="CY62">
            <v>1.3380000000000001</v>
          </cell>
          <cell r="DD62">
            <v>1</v>
          </cell>
        </row>
        <row r="63">
          <cell r="C63" t="str">
            <v>PR19ANH_35</v>
          </cell>
          <cell r="D63" t="str">
            <v>Safe Clean Water</v>
          </cell>
          <cell r="E63" t="str">
            <v>PR19 new</v>
          </cell>
          <cell r="F63">
            <v>35</v>
          </cell>
          <cell r="G63" t="str">
            <v>Event Risk Index (ERI)</v>
          </cell>
          <cell r="H63" t="str">
            <v>The Event Risk Index (ERI) is a measure of the risk arising from the duration and severity of water quality events.</v>
          </cell>
          <cell r="J63">
            <v>1</v>
          </cell>
          <cell r="Q63">
            <v>1</v>
          </cell>
          <cell r="R63" t="str">
            <v>NFI</v>
          </cell>
          <cell r="U63" t="str">
            <v>Water quality compliance</v>
          </cell>
          <cell r="V63" t="str">
            <v>score</v>
          </cell>
          <cell r="W63" t="str">
            <v>ERI score</v>
          </cell>
          <cell r="X63">
            <v>3</v>
          </cell>
          <cell r="Y63" t="str">
            <v>Down</v>
          </cell>
          <cell r="AQ63">
            <v>15</v>
          </cell>
          <cell r="AR63">
            <v>15</v>
          </cell>
          <cell r="AS63">
            <v>15</v>
          </cell>
          <cell r="AT63">
            <v>15</v>
          </cell>
          <cell r="AU63">
            <v>15</v>
          </cell>
          <cell r="DD63">
            <v>1</v>
          </cell>
        </row>
        <row r="64">
          <cell r="C64" t="str">
            <v>PR19ANH_36</v>
          </cell>
          <cell r="D64" t="str">
            <v>Positive Impact on Communities</v>
          </cell>
          <cell r="E64" t="str">
            <v>PR19 new</v>
          </cell>
          <cell r="F64">
            <v>36</v>
          </cell>
          <cell r="G64" t="str">
            <v>British Standards Institution - Standard for Inclusive Service</v>
          </cell>
          <cell r="H64" t="str">
            <v xml:space="preserve">Each year we will be measured based on whether we comply or do not comply with the BSI standard for Inclusive Service Provision. </v>
          </cell>
          <cell r="M64">
            <v>1</v>
          </cell>
          <cell r="Q64">
            <v>1</v>
          </cell>
          <cell r="R64" t="str">
            <v>NFI</v>
          </cell>
          <cell r="U64" t="str">
            <v>Affordability/vulnerability</v>
          </cell>
          <cell r="V64" t="str">
            <v>text</v>
          </cell>
          <cell r="W64" t="str">
            <v>Compliant or not compliant</v>
          </cell>
          <cell r="X64">
            <v>0</v>
          </cell>
          <cell r="AQ64" t="str">
            <v>Maintained</v>
          </cell>
          <cell r="AR64" t="str">
            <v>Maintained</v>
          </cell>
          <cell r="AS64" t="str">
            <v>Maintained</v>
          </cell>
          <cell r="AT64" t="str">
            <v>Maintained</v>
          </cell>
          <cell r="AU64" t="str">
            <v>Maintained</v>
          </cell>
        </row>
        <row r="65">
          <cell r="C65" t="str">
            <v>PR19ANH_37</v>
          </cell>
          <cell r="D65" t="str">
            <v>Positive Impact on Communities</v>
          </cell>
          <cell r="E65" t="str">
            <v>PR19 new</v>
          </cell>
          <cell r="F65">
            <v>37</v>
          </cell>
          <cell r="G65" t="str">
            <v>Helping those struggling to pay</v>
          </cell>
          <cell r="H65" t="str">
            <v>The percentage of non-operational calls received that are handled by the Extra Care and Collections teams for an assessment of their circumstances and appropriate support.</v>
          </cell>
          <cell r="M65">
            <v>1</v>
          </cell>
          <cell r="Q65">
            <v>1</v>
          </cell>
          <cell r="R65" t="str">
            <v>NFI</v>
          </cell>
          <cell r="U65" t="str">
            <v>Affordability/vulnerability</v>
          </cell>
          <cell r="V65" t="str">
            <v>nr</v>
          </cell>
          <cell r="W65" t="str">
            <v>Number of unique customers receiving financial assistance</v>
          </cell>
          <cell r="X65">
            <v>1</v>
          </cell>
          <cell r="Y65" t="str">
            <v>Up</v>
          </cell>
          <cell r="AQ65">
            <v>281653</v>
          </cell>
          <cell r="AR65">
            <v>288958</v>
          </cell>
          <cell r="AS65">
            <v>292577</v>
          </cell>
          <cell r="AT65">
            <v>296618</v>
          </cell>
          <cell r="AU65">
            <v>310161</v>
          </cell>
        </row>
        <row r="66">
          <cell r="C66" t="str">
            <v>PR19ANH_38</v>
          </cell>
          <cell r="E66" t="str">
            <v>PR19 new</v>
          </cell>
          <cell r="F66">
            <v>38</v>
          </cell>
          <cell r="G66" t="str">
            <v>Smart metering delivery</v>
          </cell>
          <cell r="J66">
            <v>1</v>
          </cell>
          <cell r="Q66">
            <v>1</v>
          </cell>
          <cell r="R66" t="str">
            <v>Under</v>
          </cell>
          <cell r="S66" t="str">
            <v>Revenue</v>
          </cell>
          <cell r="T66" t="str">
            <v>End of period</v>
          </cell>
          <cell r="U66" t="str">
            <v>Scheme specific</v>
          </cell>
          <cell r="V66" t="str">
            <v>nr</v>
          </cell>
          <cell r="W66" t="str">
            <v>Nr of meters</v>
          </cell>
          <cell r="X66">
            <v>0</v>
          </cell>
          <cell r="Y66" t="str">
            <v>Up</v>
          </cell>
          <cell r="AQ66">
            <v>219279</v>
          </cell>
          <cell r="AR66">
            <v>438559</v>
          </cell>
          <cell r="AS66">
            <v>657838</v>
          </cell>
          <cell r="AT66">
            <v>877118</v>
          </cell>
          <cell r="AU66">
            <v>1096397</v>
          </cell>
          <cell r="BP66" t="str">
            <v>Yes</v>
          </cell>
          <cell r="CU66">
            <v>-3.0000000000000001E-5</v>
          </cell>
        </row>
        <row r="67">
          <cell r="C67" t="str">
            <v>PR19ANH_39</v>
          </cell>
          <cell r="E67" t="str">
            <v>PR19 new</v>
          </cell>
          <cell r="F67">
            <v>39</v>
          </cell>
          <cell r="G67" t="str">
            <v>Internal interconnection delivery</v>
          </cell>
          <cell r="I67">
            <v>0.06</v>
          </cell>
          <cell r="J67">
            <v>0.94</v>
          </cell>
          <cell r="Q67">
            <v>1</v>
          </cell>
          <cell r="R67" t="str">
            <v>Under</v>
          </cell>
          <cell r="S67" t="str">
            <v>Revenue</v>
          </cell>
          <cell r="T67" t="str">
            <v>End of period</v>
          </cell>
          <cell r="U67" t="str">
            <v>Scheme specific</v>
          </cell>
          <cell r="V67" t="str">
            <v>nr</v>
          </cell>
          <cell r="W67" t="str">
            <v>Cumulative Ml/d</v>
          </cell>
          <cell r="X67">
            <v>1</v>
          </cell>
          <cell r="Y67" t="str">
            <v>Up</v>
          </cell>
          <cell r="AQ67">
            <v>0</v>
          </cell>
          <cell r="AR67">
            <v>0</v>
          </cell>
          <cell r="AS67">
            <v>0</v>
          </cell>
          <cell r="AT67">
            <v>0</v>
          </cell>
          <cell r="AU67">
            <v>469.4</v>
          </cell>
          <cell r="BL67" t="str">
            <v>Yes</v>
          </cell>
          <cell r="BM67" t="str">
            <v>Yes</v>
          </cell>
          <cell r="BN67" t="str">
            <v>Yes</v>
          </cell>
          <cell r="BO67" t="str">
            <v>Yes</v>
          </cell>
          <cell r="BP67" t="str">
            <v>Yes</v>
          </cell>
          <cell r="CU67">
            <v>-0.45900000000000002</v>
          </cell>
        </row>
        <row r="68">
          <cell r="C68" t="str">
            <v>PR19ANH_40</v>
          </cell>
          <cell r="F68">
            <v>40</v>
          </cell>
          <cell r="G68" t="str">
            <v>Value for Money</v>
          </cell>
          <cell r="Q68">
            <v>0</v>
          </cell>
          <cell r="R68" t="str">
            <v>NFI</v>
          </cell>
          <cell r="V68" t="str">
            <v>%</v>
          </cell>
          <cell r="X68">
            <v>0</v>
          </cell>
          <cell r="AQ68">
            <v>77</v>
          </cell>
          <cell r="AR68">
            <v>79</v>
          </cell>
          <cell r="AS68">
            <v>81</v>
          </cell>
          <cell r="AT68">
            <v>82</v>
          </cell>
          <cell r="AU68">
            <v>83</v>
          </cell>
        </row>
        <row r="69">
          <cell r="C69" t="str">
            <v>PR19ANH_41</v>
          </cell>
          <cell r="F69">
            <v>41</v>
          </cell>
          <cell r="G69" t="str">
            <v>Cyber Security</v>
          </cell>
          <cell r="J69">
            <v>1</v>
          </cell>
          <cell r="Q69">
            <v>1</v>
          </cell>
          <cell r="R69" t="str">
            <v>Under</v>
          </cell>
          <cell r="S69" t="str">
            <v>Revenue</v>
          </cell>
          <cell r="T69" t="str">
            <v>End of period</v>
          </cell>
          <cell r="V69" t="str">
            <v xml:space="preserve">% </v>
          </cell>
          <cell r="X69">
            <v>0</v>
          </cell>
          <cell r="Y69" t="str">
            <v>Up</v>
          </cell>
          <cell r="AU69">
            <v>100</v>
          </cell>
          <cell r="BP69" t="str">
            <v>Yes</v>
          </cell>
          <cell r="CU69">
            <v>-6.4799999999999996E-2</v>
          </cell>
        </row>
        <row r="70">
          <cell r="C70" t="str">
            <v>PR19ANH_NEP01</v>
          </cell>
          <cell r="F70" t="str">
            <v>NEP01</v>
          </cell>
          <cell r="G70" t="str">
            <v>WINEP Delivery</v>
          </cell>
          <cell r="Q70">
            <v>0</v>
          </cell>
          <cell r="R70" t="str">
            <v>NFI</v>
          </cell>
          <cell r="V70" t="str">
            <v>text</v>
          </cell>
          <cell r="W70" t="str">
            <v>WINEP requirements met or not met in each year</v>
          </cell>
          <cell r="X70">
            <v>0</v>
          </cell>
          <cell r="AQ70" t="str">
            <v>Met</v>
          </cell>
          <cell r="AR70" t="str">
            <v>Met</v>
          </cell>
          <cell r="AS70" t="str">
            <v>Met</v>
          </cell>
          <cell r="AT70" t="str">
            <v>Met</v>
          </cell>
          <cell r="AU70" t="str">
            <v>Met</v>
          </cell>
        </row>
        <row r="71">
          <cell r="C71" t="str">
            <v>PR19ANH_42</v>
          </cell>
          <cell r="F71">
            <v>42</v>
          </cell>
          <cell r="G71" t="str">
            <v>Partnership working on pluvial and fluvial flood risk</v>
          </cell>
          <cell r="K71">
            <v>1</v>
          </cell>
          <cell r="Q71">
            <v>1</v>
          </cell>
          <cell r="R71" t="str">
            <v>Under</v>
          </cell>
          <cell r="S71" t="str">
            <v>Revenue</v>
          </cell>
          <cell r="T71" t="str">
            <v>End of period</v>
          </cell>
          <cell r="V71" t="str">
            <v>number</v>
          </cell>
          <cell r="W71" t="str">
            <v>Number of schemes</v>
          </cell>
          <cell r="X71">
            <v>0</v>
          </cell>
          <cell r="Y71" t="str">
            <v>Up</v>
          </cell>
          <cell r="AU71">
            <v>92</v>
          </cell>
          <cell r="BP71" t="str">
            <v>Yes</v>
          </cell>
          <cell r="CU71">
            <v>-5.9499999999999997E-2</v>
          </cell>
        </row>
        <row r="72">
          <cell r="C72" t="str">
            <v>PR19ANH_43</v>
          </cell>
          <cell r="F72">
            <v>43</v>
          </cell>
          <cell r="G72" t="str">
            <v>Community investment</v>
          </cell>
          <cell r="Q72">
            <v>0</v>
          </cell>
          <cell r="R72" t="str">
            <v>NFI</v>
          </cell>
          <cell r="V72" t="str">
            <v>%</v>
          </cell>
          <cell r="X72">
            <v>1</v>
          </cell>
          <cell r="AQ72">
            <v>0</v>
          </cell>
          <cell r="AR72">
            <v>1</v>
          </cell>
          <cell r="AS72">
            <v>2</v>
          </cell>
          <cell r="AT72">
            <v>3.5</v>
          </cell>
          <cell r="AU72">
            <v>5</v>
          </cell>
        </row>
        <row r="73">
          <cell r="C73" t="str">
            <v>PR19ANH_44</v>
          </cell>
          <cell r="F73">
            <v>44</v>
          </cell>
          <cell r="G73" t="str">
            <v>Customer trust</v>
          </cell>
          <cell r="Q73">
            <v>0</v>
          </cell>
          <cell r="R73" t="str">
            <v>NFI</v>
          </cell>
          <cell r="V73" t="str">
            <v>score</v>
          </cell>
          <cell r="X73">
            <v>2</v>
          </cell>
          <cell r="AQ73">
            <v>0</v>
          </cell>
          <cell r="AR73">
            <v>0.01</v>
          </cell>
          <cell r="AS73">
            <v>0.02</v>
          </cell>
          <cell r="AT73">
            <v>0.03</v>
          </cell>
          <cell r="AU73">
            <v>0.05</v>
          </cell>
        </row>
        <row r="74">
          <cell r="C74" t="str">
            <v>PR19ANH_45</v>
          </cell>
          <cell r="F74">
            <v>45</v>
          </cell>
          <cell r="G74" t="str">
            <v>Natural capital impact</v>
          </cell>
          <cell r="Q74">
            <v>0</v>
          </cell>
          <cell r="R74" t="str">
            <v>NFI</v>
          </cell>
          <cell r="V74" t="str">
            <v>text</v>
          </cell>
          <cell r="X74">
            <v>0</v>
          </cell>
          <cell r="AQ74" t="str">
            <v>On track</v>
          </cell>
          <cell r="AR74" t="str">
            <v>On track</v>
          </cell>
          <cell r="AS74" t="str">
            <v>On track</v>
          </cell>
          <cell r="AT74" t="str">
            <v>On track</v>
          </cell>
          <cell r="AU74" t="str">
            <v>Met</v>
          </cell>
        </row>
        <row r="75">
          <cell r="C75" t="str">
            <v>PR19ANH_46</v>
          </cell>
          <cell r="F75">
            <v>46</v>
          </cell>
          <cell r="G75" t="str">
            <v>Regional collaboration</v>
          </cell>
          <cell r="Q75">
            <v>0</v>
          </cell>
          <cell r="R75" t="str">
            <v>NFI</v>
          </cell>
          <cell r="V75" t="str">
            <v>text</v>
          </cell>
          <cell r="X75">
            <v>0</v>
          </cell>
          <cell r="AQ75" t="str">
            <v>On track</v>
          </cell>
          <cell r="AR75" t="str">
            <v>On track</v>
          </cell>
          <cell r="AS75" t="str">
            <v>On track</v>
          </cell>
          <cell r="AT75" t="str">
            <v>On track</v>
          </cell>
          <cell r="AU75" t="str">
            <v>Pass</v>
          </cell>
        </row>
        <row r="76">
          <cell r="C76" t="str">
            <v>PR19ANH_47</v>
          </cell>
          <cell r="F76">
            <v>47</v>
          </cell>
          <cell r="G76" t="str">
            <v>Underperformance incentive for Elsham treatment works and transfer scheme</v>
          </cell>
          <cell r="J76">
            <v>1</v>
          </cell>
          <cell r="Q76">
            <v>1</v>
          </cell>
          <cell r="R76" t="str">
            <v>Under</v>
          </cell>
          <cell r="S76" t="str">
            <v>Revenue</v>
          </cell>
          <cell r="T76" t="str">
            <v>End of period</v>
          </cell>
          <cell r="V76" t="str">
            <v>text</v>
          </cell>
          <cell r="W76" t="str">
            <v>Control points delivered</v>
          </cell>
          <cell r="X76">
            <v>0</v>
          </cell>
          <cell r="Y76" t="str">
            <v>TBC</v>
          </cell>
          <cell r="AQ76" t="str">
            <v>TBA</v>
          </cell>
          <cell r="AR76" t="str">
            <v>TBA</v>
          </cell>
          <cell r="AS76" t="str">
            <v>TBA</v>
          </cell>
          <cell r="AT76" t="str">
            <v>TBA</v>
          </cell>
          <cell r="AU76" t="str">
            <v>TBA</v>
          </cell>
          <cell r="BP76" t="str">
            <v>Yes</v>
          </cell>
          <cell r="CU76">
            <v>-0.47</v>
          </cell>
        </row>
        <row r="77">
          <cell r="C77" t="str">
            <v>PR19ANH_48</v>
          </cell>
          <cell r="F77">
            <v>48</v>
          </cell>
          <cell r="G77" t="str">
            <v>Outperformance payment for Elsham treatment works and transfer scheme</v>
          </cell>
          <cell r="J77">
            <v>1</v>
          </cell>
          <cell r="Q77">
            <v>1</v>
          </cell>
          <cell r="R77" t="str">
            <v xml:space="preserve">Out </v>
          </cell>
          <cell r="S77" t="str">
            <v>Revenue</v>
          </cell>
          <cell r="T77" t="str">
            <v>End of period</v>
          </cell>
          <cell r="V77" t="str">
            <v>text</v>
          </cell>
          <cell r="W77" t="str">
            <v>Contract signed</v>
          </cell>
          <cell r="X77">
            <v>0</v>
          </cell>
          <cell r="Y77" t="str">
            <v>TBC</v>
          </cell>
          <cell r="AQ77" t="str">
            <v>TBA</v>
          </cell>
          <cell r="AR77" t="str">
            <v>TBA</v>
          </cell>
          <cell r="AS77" t="str">
            <v>TBA</v>
          </cell>
          <cell r="AT77" t="str">
            <v>TBA</v>
          </cell>
          <cell r="AU77" t="str">
            <v>TBA</v>
          </cell>
          <cell r="BP77" t="str">
            <v>Yes</v>
          </cell>
          <cell r="CY77">
            <v>0.94</v>
          </cell>
        </row>
        <row r="78">
          <cell r="C78" t="str">
            <v>PR19BRL_PC01</v>
          </cell>
          <cell r="D78" t="str">
            <v>Safe and Reliable Supply of  Water</v>
          </cell>
          <cell r="E78" t="str">
            <v>PR19 new</v>
          </cell>
          <cell r="F78" t="str">
            <v>PC01</v>
          </cell>
          <cell r="G78" t="str">
            <v>Water quality compliance (CRI)</v>
          </cell>
          <cell r="H78" t="str">
            <v>Common definition for water quality compliance as published on the Ofwat website</v>
          </cell>
          <cell r="J78">
            <v>1</v>
          </cell>
          <cell r="Q78">
            <v>1</v>
          </cell>
          <cell r="R78" t="str">
            <v>Under</v>
          </cell>
          <cell r="S78" t="str">
            <v>Revenue</v>
          </cell>
          <cell r="T78" t="str">
            <v>In-period</v>
          </cell>
          <cell r="U78" t="str">
            <v>Water quality compliance</v>
          </cell>
          <cell r="V78" t="str">
            <v>score</v>
          </cell>
          <cell r="W78" t="str">
            <v>Compliance risk index</v>
          </cell>
          <cell r="X78">
            <v>2</v>
          </cell>
          <cell r="Y78" t="str">
            <v>Down</v>
          </cell>
          <cell r="Z78" t="str">
            <v>Water quality compliance (CRI)</v>
          </cell>
        </row>
        <row r="79">
          <cell r="C79" t="str">
            <v>PR19BRL_PC02</v>
          </cell>
          <cell r="D79" t="str">
            <v>Safe and Reliable Supply of  Water</v>
          </cell>
          <cell r="E79" t="str">
            <v>PR14 revision</v>
          </cell>
          <cell r="F79" t="str">
            <v>PC02</v>
          </cell>
          <cell r="G79" t="str">
            <v>Water supply interruptions</v>
          </cell>
          <cell r="H79" t="str">
            <v>Common definition for supply interruptions as published on the Ofwat website</v>
          </cell>
          <cell r="J79">
            <v>1</v>
          </cell>
          <cell r="Q79">
            <v>1</v>
          </cell>
          <cell r="R79" t="str">
            <v>Out &amp; under</v>
          </cell>
          <cell r="S79" t="str">
            <v>Revenue</v>
          </cell>
          <cell r="T79" t="str">
            <v>In-period</v>
          </cell>
          <cell r="U79" t="str">
            <v>Supply interruptions</v>
          </cell>
          <cell r="V79" t="str">
            <v>minutes</v>
          </cell>
          <cell r="W79" t="str">
            <v>Minutes / property / year</v>
          </cell>
          <cell r="X79">
            <v>0</v>
          </cell>
          <cell r="Y79" t="str">
            <v>Down</v>
          </cell>
          <cell r="Z79" t="str">
            <v>Water supply interruptions</v>
          </cell>
        </row>
        <row r="80">
          <cell r="C80" t="str">
            <v>PR19BRL_PC03</v>
          </cell>
          <cell r="D80" t="str">
            <v>Safe and Reliable Supply of  Water</v>
          </cell>
          <cell r="E80" t="str">
            <v>PR14 revision</v>
          </cell>
          <cell r="F80" t="str">
            <v>PC03</v>
          </cell>
          <cell r="G80" t="str">
            <v>Mains repairs</v>
          </cell>
          <cell r="H80" t="str">
            <v>Common definition for mains bursts as published on the Ofwat website</v>
          </cell>
          <cell r="J80">
            <v>1</v>
          </cell>
          <cell r="Q80">
            <v>1</v>
          </cell>
          <cell r="R80" t="str">
            <v>Under</v>
          </cell>
          <cell r="S80" t="str">
            <v>Revenue</v>
          </cell>
          <cell r="T80" t="str">
            <v>In-period</v>
          </cell>
          <cell r="U80" t="str">
            <v>Water mains bursts</v>
          </cell>
          <cell r="V80" t="str">
            <v>nr</v>
          </cell>
          <cell r="W80" t="str">
            <v>Mains bursts per 1,000km</v>
          </cell>
          <cell r="X80">
            <v>0</v>
          </cell>
          <cell r="Y80" t="str">
            <v>Down</v>
          </cell>
          <cell r="Z80" t="str">
            <v>Mains repairs</v>
          </cell>
        </row>
        <row r="81">
          <cell r="C81" t="str">
            <v>PR19BRL_PC04</v>
          </cell>
          <cell r="D81" t="str">
            <v>Safe and Reliable Supply of  Water</v>
          </cell>
          <cell r="E81" t="str">
            <v>PR19 new</v>
          </cell>
          <cell r="F81" t="str">
            <v>PC04</v>
          </cell>
          <cell r="G81" t="str">
            <v>Unplanned outage</v>
          </cell>
          <cell r="H81" t="str">
            <v>Common definition for unplanned outage  in a drought as published on the Ofwat website</v>
          </cell>
          <cell r="J81">
            <v>1</v>
          </cell>
          <cell r="Q81">
            <v>1</v>
          </cell>
          <cell r="R81" t="str">
            <v>Under</v>
          </cell>
          <cell r="S81" t="str">
            <v>Revenue</v>
          </cell>
          <cell r="T81" t="str">
            <v>In-period</v>
          </cell>
          <cell r="U81" t="str">
            <v>Water outage</v>
          </cell>
          <cell r="V81" t="str">
            <v>%</v>
          </cell>
          <cell r="W81" t="str">
            <v>Proportion of unplanned outage of the total company production capacity</v>
          </cell>
          <cell r="X81">
            <v>2</v>
          </cell>
          <cell r="Y81" t="str">
            <v>Down</v>
          </cell>
          <cell r="Z81" t="str">
            <v>Unplanned outage</v>
          </cell>
        </row>
        <row r="82">
          <cell r="C82" t="str">
            <v>PR19BRL_PC05</v>
          </cell>
          <cell r="D82" t="str">
            <v>Safe and Reliable Supply of  Water</v>
          </cell>
          <cell r="E82" t="str">
            <v>PR19 new</v>
          </cell>
          <cell r="F82" t="str">
            <v>PC05</v>
          </cell>
          <cell r="G82" t="str">
            <v>Risk of severe restrictions in a drought</v>
          </cell>
          <cell r="H82" t="str">
            <v>Common definition for risk of severe restrictions in a drought as published on the Ofwat website</v>
          </cell>
          <cell r="I82">
            <v>1</v>
          </cell>
          <cell r="Q82">
            <v>1</v>
          </cell>
          <cell r="R82" t="str">
            <v>NFI</v>
          </cell>
          <cell r="U82" t="str">
            <v>Resilience</v>
          </cell>
          <cell r="V82" t="str">
            <v>%</v>
          </cell>
          <cell r="W82" t="str">
            <v>Percentage of the customer population at risk of experiencing severe restrictions (for example, standpipes or rota cuts) in a 1-in-200 year drought, on average over 25 years.</v>
          </cell>
          <cell r="X82">
            <v>0</v>
          </cell>
          <cell r="Y82" t="str">
            <v>Down</v>
          </cell>
          <cell r="Z82" t="str">
            <v>Risk of severe restrictions in a drought</v>
          </cell>
        </row>
        <row r="83">
          <cell r="C83" t="str">
            <v>PR19BRL_PC06</v>
          </cell>
          <cell r="D83" t="str">
            <v>Safe and Reliable Supply of  Water</v>
          </cell>
          <cell r="E83" t="str">
            <v>PR14 revision</v>
          </cell>
          <cell r="F83" t="str">
            <v>PC06</v>
          </cell>
          <cell r="G83" t="str">
            <v>Customer contacts about water quality – appearance</v>
          </cell>
          <cell r="H83" t="str">
            <v>The number of times Bristol Water was contacted by customers about the appearance of their tap water (per 1,000 people supplied) in the calendar year.</v>
          </cell>
          <cell r="J83">
            <v>1</v>
          </cell>
          <cell r="Q83">
            <v>1</v>
          </cell>
          <cell r="R83" t="str">
            <v>Out &amp; under</v>
          </cell>
          <cell r="S83" t="str">
            <v>Revenue</v>
          </cell>
          <cell r="T83" t="str">
            <v>In-period</v>
          </cell>
          <cell r="U83" t="str">
            <v>Customer contacts - water quality</v>
          </cell>
          <cell r="V83" t="str">
            <v>nr</v>
          </cell>
          <cell r="W83" t="str">
            <v>Contacts per 1,000 people</v>
          </cell>
          <cell r="X83">
            <v>2</v>
          </cell>
          <cell r="Y83" t="str">
            <v>Down</v>
          </cell>
          <cell r="Z83" t="str">
            <v>Customer contacts about water quality</v>
          </cell>
          <cell r="AQ83">
            <v>0.83</v>
          </cell>
          <cell r="AR83">
            <v>0.73</v>
          </cell>
          <cell r="AS83">
            <v>0.63</v>
          </cell>
          <cell r="AT83">
            <v>0.53</v>
          </cell>
          <cell r="AU83">
            <v>0.43</v>
          </cell>
          <cell r="BL83" t="str">
            <v>Yes</v>
          </cell>
          <cell r="BM83" t="str">
            <v>Yes</v>
          </cell>
          <cell r="BN83" t="str">
            <v>Yes</v>
          </cell>
          <cell r="BO83" t="str">
            <v>Yes</v>
          </cell>
          <cell r="BP83" t="str">
            <v>Yes</v>
          </cell>
          <cell r="BV83">
            <v>1.66</v>
          </cell>
          <cell r="BW83">
            <v>1.66</v>
          </cell>
          <cell r="BX83">
            <v>1.66</v>
          </cell>
          <cell r="BY83">
            <v>1.66</v>
          </cell>
          <cell r="BZ83">
            <v>1.66</v>
          </cell>
          <cell r="CK83">
            <v>0.44</v>
          </cell>
          <cell r="CL83">
            <v>0.39</v>
          </cell>
          <cell r="CM83">
            <v>0.33</v>
          </cell>
          <cell r="CN83">
            <v>0.3</v>
          </cell>
          <cell r="CO83">
            <v>0.28999999999999998</v>
          </cell>
          <cell r="CU83">
            <v>-0.17499999999999999</v>
          </cell>
          <cell r="CY83">
            <v>0.14599999999999999</v>
          </cell>
          <cell r="DD83">
            <v>1</v>
          </cell>
        </row>
        <row r="84">
          <cell r="C84" t="str">
            <v>PR19BRL_PC07</v>
          </cell>
          <cell r="D84" t="str">
            <v>Safe and Reliable Supply of  Water</v>
          </cell>
          <cell r="E84" t="str">
            <v>PR14 revision</v>
          </cell>
          <cell r="F84" t="str">
            <v>PC07</v>
          </cell>
          <cell r="G84" t="str">
            <v>Customer contacts about water quality – taste and smell</v>
          </cell>
          <cell r="H84" t="str">
            <v>The number of times Bristol Water was contacted by customers about their water’s taste/ smell (per 1,000 people supplied) in the calendar year.</v>
          </cell>
          <cell r="J84">
            <v>1</v>
          </cell>
          <cell r="Q84">
            <v>1</v>
          </cell>
          <cell r="R84" t="str">
            <v>Out &amp; under</v>
          </cell>
          <cell r="S84" t="str">
            <v>Revenue</v>
          </cell>
          <cell r="T84" t="str">
            <v>In-period</v>
          </cell>
          <cell r="U84" t="str">
            <v>Customer contacts - water quality</v>
          </cell>
          <cell r="V84" t="str">
            <v>nr</v>
          </cell>
          <cell r="W84" t="str">
            <v>Contacts per 1,000 people</v>
          </cell>
          <cell r="X84">
            <v>2</v>
          </cell>
          <cell r="Y84" t="str">
            <v>Down</v>
          </cell>
          <cell r="Z84" t="str">
            <v>Customer contacts about water quality</v>
          </cell>
          <cell r="AQ84">
            <v>0.4</v>
          </cell>
          <cell r="AR84">
            <v>0.36</v>
          </cell>
          <cell r="AS84">
            <v>0.32</v>
          </cell>
          <cell r="AT84">
            <v>0.28000000000000003</v>
          </cell>
          <cell r="AU84">
            <v>0.25</v>
          </cell>
          <cell r="BL84" t="str">
            <v>Yes</v>
          </cell>
          <cell r="BM84" t="str">
            <v>Yes</v>
          </cell>
          <cell r="BN84" t="str">
            <v>Yes</v>
          </cell>
          <cell r="BO84" t="str">
            <v>Yes</v>
          </cell>
          <cell r="BP84" t="str">
            <v>Yes</v>
          </cell>
          <cell r="BV84">
            <v>0.8</v>
          </cell>
          <cell r="BW84">
            <v>0.8</v>
          </cell>
          <cell r="BX84">
            <v>0.8</v>
          </cell>
          <cell r="BY84">
            <v>0.8</v>
          </cell>
          <cell r="BZ84">
            <v>0.8</v>
          </cell>
          <cell r="CK84">
            <v>0.21</v>
          </cell>
          <cell r="CL84">
            <v>0.19</v>
          </cell>
          <cell r="CM84">
            <v>0.17</v>
          </cell>
          <cell r="CN84">
            <v>0.16</v>
          </cell>
          <cell r="CO84">
            <v>0.16</v>
          </cell>
          <cell r="CU84">
            <v>-0.25600000000000001</v>
          </cell>
          <cell r="CY84">
            <v>0.21299999999999999</v>
          </cell>
          <cell r="DD84">
            <v>1</v>
          </cell>
        </row>
        <row r="85">
          <cell r="C85" t="str">
            <v>PR19BRL_PC08</v>
          </cell>
          <cell r="D85" t="str">
            <v>Safe and Reliable Supply of  Water</v>
          </cell>
          <cell r="E85" t="str">
            <v>PR14 revision</v>
          </cell>
          <cell r="F85" t="str">
            <v>PC08</v>
          </cell>
          <cell r="G85" t="str">
            <v>Properties at risk of receiving low pressure</v>
          </cell>
          <cell r="H85" t="str">
            <v>This measure is the same as the former DG2 serviceability indicator. The aim of this indicator is to identify the number of properties that have received, and are likely to continue to receive, pressure below the reference level when demand is not abnormal.</v>
          </cell>
          <cell r="J85">
            <v>1</v>
          </cell>
          <cell r="Q85">
            <v>1</v>
          </cell>
          <cell r="R85" t="str">
            <v>Out &amp; under</v>
          </cell>
          <cell r="S85" t="str">
            <v>Revenue</v>
          </cell>
          <cell r="T85" t="str">
            <v>In-period</v>
          </cell>
          <cell r="U85" t="str">
            <v>Water pressure</v>
          </cell>
          <cell r="V85" t="str">
            <v>nr</v>
          </cell>
          <cell r="W85" t="str">
            <v>No. of properties</v>
          </cell>
          <cell r="X85">
            <v>0</v>
          </cell>
          <cell r="Y85" t="str">
            <v>Down</v>
          </cell>
          <cell r="Z85" t="str">
            <v>Low pressure</v>
          </cell>
          <cell r="AQ85">
            <v>65</v>
          </cell>
          <cell r="AR85">
            <v>61</v>
          </cell>
          <cell r="AS85">
            <v>57</v>
          </cell>
          <cell r="AT85">
            <v>53</v>
          </cell>
          <cell r="AU85">
            <v>49</v>
          </cell>
          <cell r="BL85" t="str">
            <v>Yes</v>
          </cell>
          <cell r="BM85" t="str">
            <v>Yes</v>
          </cell>
          <cell r="BN85" t="str">
            <v>Yes</v>
          </cell>
          <cell r="BO85" t="str">
            <v>Yes</v>
          </cell>
          <cell r="BP85" t="str">
            <v>Yes</v>
          </cell>
          <cell r="BV85">
            <v>195</v>
          </cell>
          <cell r="BW85">
            <v>195</v>
          </cell>
          <cell r="BX85">
            <v>195</v>
          </cell>
          <cell r="BY85">
            <v>195</v>
          </cell>
          <cell r="BZ85">
            <v>195</v>
          </cell>
          <cell r="CK85">
            <v>17</v>
          </cell>
          <cell r="CL85">
            <v>15</v>
          </cell>
          <cell r="CM85">
            <v>13</v>
          </cell>
          <cell r="CN85">
            <v>11</v>
          </cell>
          <cell r="CO85">
            <v>10</v>
          </cell>
          <cell r="CU85">
            <v>-8.6400000000000001E-3</v>
          </cell>
          <cell r="CY85">
            <v>4.5999999999999999E-3</v>
          </cell>
          <cell r="DD85">
            <v>1</v>
          </cell>
        </row>
        <row r="86">
          <cell r="C86" t="str">
            <v>PR19BRL_PC09</v>
          </cell>
          <cell r="D86" t="str">
            <v>Safe and Reliable Supply of  Water</v>
          </cell>
          <cell r="E86" t="str">
            <v>PR14 revision</v>
          </cell>
          <cell r="F86" t="str">
            <v>PC09</v>
          </cell>
          <cell r="G86" t="str">
            <v>Turbidity performance at treatment works</v>
          </cell>
          <cell r="H86" t="str">
            <v>The number of operational potable water treatment works whose turbidity 95th percentile equals or exceeds a 0.5 NTU (Nephelometric Turbidity Units) threshold.</v>
          </cell>
          <cell r="J86">
            <v>1</v>
          </cell>
          <cell r="Q86">
            <v>1</v>
          </cell>
          <cell r="R86" t="str">
            <v>Under</v>
          </cell>
          <cell r="S86" t="str">
            <v>Revenue</v>
          </cell>
          <cell r="T86" t="str">
            <v>In-period</v>
          </cell>
          <cell r="U86" t="str">
            <v>WTW turbidity</v>
          </cell>
          <cell r="V86" t="str">
            <v>nr</v>
          </cell>
          <cell r="W86" t="str">
            <v>No. of failures</v>
          </cell>
          <cell r="X86">
            <v>0</v>
          </cell>
          <cell r="Y86" t="str">
            <v>Down</v>
          </cell>
          <cell r="AQ86">
            <v>0</v>
          </cell>
          <cell r="AR86">
            <v>0</v>
          </cell>
          <cell r="AS86">
            <v>0</v>
          </cell>
          <cell r="AT86">
            <v>0</v>
          </cell>
          <cell r="AU86">
            <v>0</v>
          </cell>
          <cell r="BL86" t="str">
            <v>Yes</v>
          </cell>
          <cell r="BM86" t="str">
            <v>Yes</v>
          </cell>
          <cell r="BN86" t="str">
            <v>Yes</v>
          </cell>
          <cell r="BO86" t="str">
            <v>Yes</v>
          </cell>
          <cell r="BP86" t="str">
            <v>Yes</v>
          </cell>
          <cell r="CU86">
            <v>-8.3000000000000004E-2</v>
          </cell>
          <cell r="DD86">
            <v>1</v>
          </cell>
        </row>
        <row r="87">
          <cell r="C87" t="str">
            <v>PR19BRL_PC10</v>
          </cell>
          <cell r="D87" t="str">
            <v>Safe and Reliable Supply of  Water</v>
          </cell>
          <cell r="E87" t="str">
            <v>PR14 revision</v>
          </cell>
          <cell r="F87" t="str">
            <v>PC10</v>
          </cell>
          <cell r="G87" t="str">
            <v>Unplanned maintenance – non-infrastructure</v>
          </cell>
          <cell r="H87" t="str">
            <v>The total unplanned non-infrastructure maintenance jobs, required as a result of equipment failure or reduced asset performance.</v>
          </cell>
          <cell r="J87">
            <v>1</v>
          </cell>
          <cell r="Q87">
            <v>1</v>
          </cell>
          <cell r="R87" t="str">
            <v>Under</v>
          </cell>
          <cell r="S87" t="str">
            <v>Revenue</v>
          </cell>
          <cell r="T87" t="str">
            <v>In-period</v>
          </cell>
          <cell r="U87" t="str">
            <v>Repair and maintenance</v>
          </cell>
          <cell r="V87" t="str">
            <v>nr</v>
          </cell>
          <cell r="W87" t="str">
            <v>No. of jobs</v>
          </cell>
          <cell r="X87">
            <v>0</v>
          </cell>
          <cell r="Y87" t="str">
            <v>Down</v>
          </cell>
          <cell r="AQ87">
            <v>3272</v>
          </cell>
          <cell r="AR87">
            <v>3272</v>
          </cell>
          <cell r="AS87">
            <v>3272</v>
          </cell>
          <cell r="AT87">
            <v>3272</v>
          </cell>
          <cell r="AU87">
            <v>3272</v>
          </cell>
          <cell r="BL87" t="str">
            <v>Yes</v>
          </cell>
          <cell r="BM87" t="str">
            <v>Yes</v>
          </cell>
          <cell r="BN87" t="str">
            <v>Yes</v>
          </cell>
          <cell r="BO87" t="str">
            <v>Yes</v>
          </cell>
          <cell r="BP87" t="str">
            <v>Yes</v>
          </cell>
          <cell r="BV87">
            <v>3601</v>
          </cell>
          <cell r="BW87">
            <v>3601</v>
          </cell>
          <cell r="BX87">
            <v>3601</v>
          </cell>
          <cell r="BY87">
            <v>3601</v>
          </cell>
          <cell r="BZ87">
            <v>3601</v>
          </cell>
          <cell r="CU87">
            <v>-8.92E-4</v>
          </cell>
          <cell r="DD87">
            <v>1</v>
          </cell>
        </row>
        <row r="88">
          <cell r="C88" t="str">
            <v>PR19BRL_PC12</v>
          </cell>
          <cell r="D88" t="str">
            <v>Excellent Customer Experiences</v>
          </cell>
          <cell r="E88" t="str">
            <v>PR19 new</v>
          </cell>
          <cell r="F88" t="str">
            <v>PC12</v>
          </cell>
          <cell r="G88" t="str">
            <v>C-MeX: Customer measure of experience</v>
          </cell>
          <cell r="H88" t="str">
            <v>Common definition for C-MeX as published on the Ofwat website</v>
          </cell>
          <cell r="M88">
            <v>1</v>
          </cell>
          <cell r="Q88">
            <v>1</v>
          </cell>
          <cell r="R88" t="str">
            <v>Out &amp; under</v>
          </cell>
          <cell r="S88" t="str">
            <v>Revenue</v>
          </cell>
          <cell r="T88" t="str">
            <v>In-period</v>
          </cell>
          <cell r="U88" t="str">
            <v>Customer measure of experience (C-MeX)</v>
          </cell>
          <cell r="V88" t="str">
            <v>score</v>
          </cell>
          <cell r="W88" t="str">
            <v>C-MeX score</v>
          </cell>
          <cell r="X88">
            <v>2</v>
          </cell>
          <cell r="Y88" t="str">
            <v>Up</v>
          </cell>
          <cell r="Z88" t="str">
            <v>C-MeX: Customer measure of experience</v>
          </cell>
        </row>
        <row r="89">
          <cell r="C89" t="str">
            <v>PR19BRL_PC13</v>
          </cell>
          <cell r="D89" t="str">
            <v>Excellent Customer Experiences</v>
          </cell>
          <cell r="E89" t="str">
            <v>PR19 new</v>
          </cell>
          <cell r="F89" t="str">
            <v>PC13</v>
          </cell>
          <cell r="G89" t="str">
            <v>D-MeX: Developer services measure of experience</v>
          </cell>
          <cell r="H89" t="str">
            <v>Common definition for D-MeX as published on the Ofwat website</v>
          </cell>
          <cell r="J89">
            <v>1</v>
          </cell>
          <cell r="Q89">
            <v>1</v>
          </cell>
          <cell r="R89" t="str">
            <v>Out &amp; under</v>
          </cell>
          <cell r="S89" t="str">
            <v>Revenue</v>
          </cell>
          <cell r="T89" t="str">
            <v>In-period</v>
          </cell>
          <cell r="U89" t="str">
            <v>Developer services measure of experience (D-MeX)</v>
          </cell>
          <cell r="V89" t="str">
            <v>score</v>
          </cell>
          <cell r="W89" t="str">
            <v>D-MeX score</v>
          </cell>
          <cell r="X89">
            <v>2</v>
          </cell>
          <cell r="Y89" t="str">
            <v>Up</v>
          </cell>
          <cell r="Z89" t="str">
            <v>D-MeX: Developer services measure of experience</v>
          </cell>
        </row>
        <row r="90">
          <cell r="C90" t="str">
            <v>PR19BRL_PC14</v>
          </cell>
          <cell r="D90" t="str">
            <v>Excellent Customer Experiences</v>
          </cell>
          <cell r="E90" t="str">
            <v>PR14 continuation</v>
          </cell>
          <cell r="F90" t="str">
            <v>PC14</v>
          </cell>
          <cell r="G90" t="str">
            <v>Percentage of customers in water poverty</v>
          </cell>
          <cell r="H90" t="str">
            <v>The percentage of customers within our supply area for whom their water bill represents more than 2% of their disposable income, defined as gross income less income tax.</v>
          </cell>
          <cell r="M90">
            <v>1</v>
          </cell>
          <cell r="Q90">
            <v>1</v>
          </cell>
          <cell r="R90" t="str">
            <v>NFI</v>
          </cell>
          <cell r="U90" t="str">
            <v>Billing, debt, vfm, affordability, vulnerability</v>
          </cell>
          <cell r="V90" t="str">
            <v>%</v>
          </cell>
          <cell r="W90" t="str">
            <v>% households in water poverty</v>
          </cell>
          <cell r="X90">
            <v>0</v>
          </cell>
          <cell r="Y90" t="str">
            <v>Down</v>
          </cell>
          <cell r="AQ90">
            <v>0</v>
          </cell>
          <cell r="AR90">
            <v>0</v>
          </cell>
          <cell r="AS90">
            <v>0</v>
          </cell>
          <cell r="AT90">
            <v>0</v>
          </cell>
          <cell r="AU90">
            <v>0</v>
          </cell>
          <cell r="DD90">
            <v>1</v>
          </cell>
        </row>
        <row r="91">
          <cell r="C91" t="str">
            <v>PR19BRL_PC15</v>
          </cell>
          <cell r="D91" t="str">
            <v>Excellent Customer Experiences</v>
          </cell>
          <cell r="E91" t="str">
            <v>PR14 continuation</v>
          </cell>
          <cell r="F91" t="str">
            <v>PC15</v>
          </cell>
          <cell r="G91" t="str">
            <v>Value for money</v>
          </cell>
          <cell r="H91" t="str">
            <v>The percentage of customers within our supply area who consider that we provide good value-for-money.</v>
          </cell>
          <cell r="M91">
            <v>1</v>
          </cell>
          <cell r="Q91">
            <v>1</v>
          </cell>
          <cell r="R91" t="str">
            <v>NFI</v>
          </cell>
          <cell r="U91" t="str">
            <v>Billing, debt, vfm, affordability, vulnerability</v>
          </cell>
          <cell r="V91" t="str">
            <v>%</v>
          </cell>
          <cell r="W91" t="str">
            <v>% respondents to survey</v>
          </cell>
          <cell r="X91">
            <v>0</v>
          </cell>
          <cell r="Y91" t="str">
            <v>Up</v>
          </cell>
          <cell r="AQ91">
            <v>80</v>
          </cell>
          <cell r="AR91">
            <v>81</v>
          </cell>
          <cell r="AS91">
            <v>82</v>
          </cell>
          <cell r="AT91">
            <v>83</v>
          </cell>
          <cell r="AU91">
            <v>83</v>
          </cell>
          <cell r="DD91">
            <v>1</v>
          </cell>
        </row>
        <row r="92">
          <cell r="C92" t="str">
            <v>PR19BRL_PC16</v>
          </cell>
          <cell r="D92" t="str">
            <v>Excellent Customer Experiences</v>
          </cell>
          <cell r="E92" t="str">
            <v>PR19 new</v>
          </cell>
          <cell r="F92" t="str">
            <v>PC16</v>
          </cell>
          <cell r="G92" t="str">
            <v>Percentage of satisfied vulnerable customers</v>
          </cell>
          <cell r="H92" t="str">
            <v>The percentage of customers within our supply area receiving vulnerability assistance who are satisfied with the assistance given.</v>
          </cell>
          <cell r="M92">
            <v>1</v>
          </cell>
          <cell r="Q92">
            <v>1</v>
          </cell>
          <cell r="R92" t="str">
            <v>NFI</v>
          </cell>
          <cell r="U92" t="str">
            <v>Billing, debt, vfm, affordability, vulnerability</v>
          </cell>
          <cell r="V92" t="str">
            <v>%</v>
          </cell>
          <cell r="W92" t="str">
            <v>% customer satisfaction</v>
          </cell>
          <cell r="X92">
            <v>0</v>
          </cell>
          <cell r="Y92" t="str">
            <v>Up</v>
          </cell>
          <cell r="AQ92">
            <v>85</v>
          </cell>
          <cell r="AR92">
            <v>85</v>
          </cell>
          <cell r="AS92">
            <v>85</v>
          </cell>
          <cell r="AT92">
            <v>85</v>
          </cell>
          <cell r="AU92">
            <v>85</v>
          </cell>
          <cell r="DD92">
            <v>1</v>
          </cell>
        </row>
        <row r="93">
          <cell r="C93" t="str">
            <v>PR19BRL_PC17</v>
          </cell>
          <cell r="D93" t="str">
            <v>Excellent Customer Experiences</v>
          </cell>
          <cell r="E93" t="str">
            <v>PR19 new</v>
          </cell>
          <cell r="F93" t="str">
            <v>PC17</v>
          </cell>
          <cell r="G93" t="str">
            <v>Void properties</v>
          </cell>
          <cell r="H93" t="str">
            <v xml:space="preserve">Average total number of household properties, within the supply area, which are connected to our water supply but do not receive a charge, as there are no occupants, as a percentage of the total number of connected households. </v>
          </cell>
          <cell r="M93">
            <v>1</v>
          </cell>
          <cell r="Q93">
            <v>1</v>
          </cell>
          <cell r="R93" t="str">
            <v>Out &amp; under</v>
          </cell>
          <cell r="S93" t="str">
            <v>Revenue</v>
          </cell>
          <cell r="T93" t="str">
            <v>In-period</v>
          </cell>
          <cell r="U93" t="str">
            <v>Billing, debt, vfm, affordability, vulnerability</v>
          </cell>
          <cell r="V93" t="str">
            <v>%</v>
          </cell>
          <cell r="W93" t="str">
            <v>% connected properties</v>
          </cell>
          <cell r="X93">
            <v>2</v>
          </cell>
          <cell r="Y93" t="str">
            <v>Down</v>
          </cell>
          <cell r="AQ93">
            <v>1.9</v>
          </cell>
          <cell r="AR93">
            <v>1.9</v>
          </cell>
          <cell r="AS93">
            <v>1.8</v>
          </cell>
          <cell r="AT93">
            <v>1.8</v>
          </cell>
          <cell r="AU93">
            <v>1.8</v>
          </cell>
          <cell r="BL93" t="str">
            <v>Yes</v>
          </cell>
          <cell r="BM93" t="str">
            <v>Yes</v>
          </cell>
          <cell r="BN93" t="str">
            <v>Yes</v>
          </cell>
          <cell r="BO93" t="str">
            <v>Yes</v>
          </cell>
          <cell r="BP93" t="str">
            <v>Yes</v>
          </cell>
          <cell r="BV93">
            <v>2.4</v>
          </cell>
          <cell r="BW93">
            <v>2.4</v>
          </cell>
          <cell r="BX93">
            <v>2.2999999999999998</v>
          </cell>
          <cell r="BY93">
            <v>2.2999999999999998</v>
          </cell>
          <cell r="BZ93">
            <v>2.2999999999999998</v>
          </cell>
          <cell r="CK93">
            <v>1.4</v>
          </cell>
          <cell r="CL93">
            <v>1.4</v>
          </cell>
          <cell r="CM93">
            <v>1.3</v>
          </cell>
          <cell r="CN93">
            <v>1.3</v>
          </cell>
          <cell r="CO93">
            <v>1.3</v>
          </cell>
          <cell r="CU93">
            <v>-0.41399999999999998</v>
          </cell>
          <cell r="CY93">
            <v>0.41399999999999998</v>
          </cell>
          <cell r="DD93">
            <v>1</v>
          </cell>
        </row>
        <row r="94">
          <cell r="C94" t="str">
            <v>PR19BRL_PC18</v>
          </cell>
          <cell r="D94" t="str">
            <v>Local Community and Environmental Resilience</v>
          </cell>
          <cell r="E94" t="str">
            <v>PR14 continuation</v>
          </cell>
          <cell r="F94" t="str">
            <v>PC18</v>
          </cell>
          <cell r="G94" t="str">
            <v>Leakage</v>
          </cell>
          <cell r="H94" t="str">
            <v>Common definition for leakage as published on the Ofwat website</v>
          </cell>
          <cell r="J94">
            <v>1</v>
          </cell>
          <cell r="Q94">
            <v>1</v>
          </cell>
          <cell r="R94" t="str">
            <v>Out &amp; under</v>
          </cell>
          <cell r="S94" t="str">
            <v>Revenue</v>
          </cell>
          <cell r="T94" t="str">
            <v>In-period</v>
          </cell>
          <cell r="U94" t="str">
            <v>Leakage</v>
          </cell>
          <cell r="V94" t="str">
            <v>nr</v>
          </cell>
          <cell r="W94" t="str">
            <v>Megalitres per day (Ml/d)</v>
          </cell>
          <cell r="X94">
            <v>1</v>
          </cell>
          <cell r="Y94" t="str">
            <v>Down</v>
          </cell>
          <cell r="Z94" t="str">
            <v>Leakage</v>
          </cell>
        </row>
        <row r="95">
          <cell r="C95" t="str">
            <v>PR19BRL_PC19</v>
          </cell>
          <cell r="D95" t="str">
            <v>Local Community and Environmental Resilience</v>
          </cell>
          <cell r="E95" t="str">
            <v>PR14 continuation</v>
          </cell>
          <cell r="F95" t="str">
            <v>PC19</v>
          </cell>
          <cell r="G95" t="str">
            <v>Per capita consumption</v>
          </cell>
          <cell r="H95" t="str">
            <v>Common definition for per capita consumption as published on the Ofwat website</v>
          </cell>
          <cell r="J95">
            <v>0.5</v>
          </cell>
          <cell r="M95">
            <v>0.5</v>
          </cell>
          <cell r="Q95">
            <v>1</v>
          </cell>
          <cell r="R95" t="str">
            <v>Out &amp; under</v>
          </cell>
          <cell r="S95" t="str">
            <v>Revenue</v>
          </cell>
          <cell r="T95" t="str">
            <v>End of period</v>
          </cell>
          <cell r="U95" t="str">
            <v>Water consumption</v>
          </cell>
          <cell r="V95" t="str">
            <v>nr</v>
          </cell>
          <cell r="W95" t="str">
            <v>Litres per head per day (l/h/d)</v>
          </cell>
          <cell r="X95">
            <v>1</v>
          </cell>
          <cell r="Y95" t="str">
            <v>Down</v>
          </cell>
          <cell r="Z95" t="str">
            <v>Per capita consumption</v>
          </cell>
        </row>
        <row r="96">
          <cell r="C96" t="str">
            <v>PR19BRL_PC20</v>
          </cell>
          <cell r="D96" t="str">
            <v>Local Community and Environmental Resilience</v>
          </cell>
          <cell r="E96" t="str">
            <v>PR14 continuation</v>
          </cell>
          <cell r="F96" t="str">
            <v>PC20</v>
          </cell>
          <cell r="G96" t="str">
            <v>Meter penetration</v>
          </cell>
          <cell r="H96" t="str">
            <v>The proportion of total billed household properties that are charged for water on a measured basis.</v>
          </cell>
          <cell r="J96">
            <v>1</v>
          </cell>
          <cell r="Q96">
            <v>1</v>
          </cell>
          <cell r="R96" t="str">
            <v>Out &amp; under</v>
          </cell>
          <cell r="S96" t="str">
            <v>Revenue</v>
          </cell>
          <cell r="T96" t="str">
            <v>End of period</v>
          </cell>
          <cell r="U96" t="str">
            <v>Metering</v>
          </cell>
          <cell r="V96" t="str">
            <v>%</v>
          </cell>
          <cell r="W96" t="str">
            <v xml:space="preserve">% metered supplies </v>
          </cell>
          <cell r="X96">
            <v>2</v>
          </cell>
          <cell r="Y96" t="str">
            <v>Up</v>
          </cell>
          <cell r="AQ96">
            <v>67.7</v>
          </cell>
          <cell r="AR96">
            <v>69.5</v>
          </cell>
          <cell r="AS96">
            <v>71.3</v>
          </cell>
          <cell r="AT96">
            <v>73.099999999999994</v>
          </cell>
          <cell r="AU96">
            <v>75</v>
          </cell>
          <cell r="BP96" t="str">
            <v>Yes</v>
          </cell>
          <cell r="CO96">
            <v>77</v>
          </cell>
          <cell r="CU96">
            <v>-0.45300000000000001</v>
          </cell>
          <cell r="CY96">
            <v>0.55400000000000005</v>
          </cell>
          <cell r="DD96">
            <v>1</v>
          </cell>
        </row>
        <row r="97">
          <cell r="C97" t="str">
            <v>PR19BRL_PC21</v>
          </cell>
          <cell r="D97" t="str">
            <v>Local Community and Environmental Resilience</v>
          </cell>
          <cell r="E97" t="str">
            <v>PR14 revision</v>
          </cell>
          <cell r="F97" t="str">
            <v>PC21</v>
          </cell>
          <cell r="G97" t="str">
            <v>Raw Water Quality of Sources</v>
          </cell>
          <cell r="H97" t="str">
            <v xml:space="preserve">An assessment of the company’s progress in implementing catchment management of nutrients across its reservoir catchments.  The measure relates to the level of nutrient loss reduction, modelled as kg of phosphorus not lost to the environment based on the measures taken up by farmers across the Mendip Reservoir catchments (Chew, Blagdon and Cheddar). </v>
          </cell>
          <cell r="I97">
            <v>1</v>
          </cell>
          <cell r="Q97">
            <v>1</v>
          </cell>
          <cell r="R97" t="str">
            <v>Out &amp; under</v>
          </cell>
          <cell r="S97" t="str">
            <v>Revenue</v>
          </cell>
          <cell r="T97" t="str">
            <v>In-period</v>
          </cell>
          <cell r="U97" t="str">
            <v>Catchment management</v>
          </cell>
          <cell r="V97" t="str">
            <v>nr</v>
          </cell>
          <cell r="W97" t="str">
            <v>Kg of P loss reduction achieved by Bristol Water scheme</v>
          </cell>
          <cell r="X97">
            <v>0</v>
          </cell>
          <cell r="Y97" t="str">
            <v>Up</v>
          </cell>
          <cell r="AQ97">
            <v>109</v>
          </cell>
          <cell r="AR97">
            <v>216</v>
          </cell>
          <cell r="AS97">
            <v>322</v>
          </cell>
          <cell r="AT97">
            <v>427</v>
          </cell>
          <cell r="AU97">
            <v>531</v>
          </cell>
          <cell r="BL97" t="str">
            <v>Yes</v>
          </cell>
          <cell r="BM97" t="str">
            <v>Yes</v>
          </cell>
          <cell r="BN97" t="str">
            <v>Yes</v>
          </cell>
          <cell r="BO97" t="str">
            <v>Yes</v>
          </cell>
          <cell r="BP97" t="str">
            <v>Yes</v>
          </cell>
          <cell r="BV97">
            <v>0</v>
          </cell>
          <cell r="BW97">
            <v>0</v>
          </cell>
          <cell r="BX97">
            <v>0</v>
          </cell>
          <cell r="BY97">
            <v>0</v>
          </cell>
          <cell r="BZ97">
            <v>0</v>
          </cell>
          <cell r="CK97">
            <v>583</v>
          </cell>
          <cell r="CL97">
            <v>583</v>
          </cell>
          <cell r="CM97">
            <v>583</v>
          </cell>
          <cell r="CN97">
            <v>583</v>
          </cell>
          <cell r="CO97">
            <v>583</v>
          </cell>
          <cell r="CU97">
            <v>-2.12E-4</v>
          </cell>
          <cell r="CY97">
            <v>1.84E-4</v>
          </cell>
          <cell r="DD97">
            <v>1</v>
          </cell>
        </row>
        <row r="98">
          <cell r="C98" t="str">
            <v>PR19BRL_PC22</v>
          </cell>
          <cell r="D98" t="str">
            <v>Local Community and Environmental Resilience</v>
          </cell>
          <cell r="E98" t="str">
            <v>PR14 continuation</v>
          </cell>
          <cell r="F98" t="str">
            <v>PC22</v>
          </cell>
          <cell r="G98" t="str">
            <v>Biodiversity Index</v>
          </cell>
          <cell r="H98" t="str">
            <v>A metric to enable the Company to demonstrate biodiversity and environmental improvements on our managed sites and locations we have an influence on, through our interventions and actions. It is measured by a model that creates an index number from the number of cumulative hectares and meters of land improved every year.</v>
          </cell>
          <cell r="I98">
            <v>0.5</v>
          </cell>
          <cell r="J98">
            <v>0.5</v>
          </cell>
          <cell r="Q98">
            <v>1</v>
          </cell>
          <cell r="R98" t="str">
            <v>Out &amp; under</v>
          </cell>
          <cell r="S98" t="str">
            <v>Revenue</v>
          </cell>
          <cell r="T98" t="str">
            <v>In-period</v>
          </cell>
          <cell r="U98" t="str">
            <v>Biodiversity/SSSIs</v>
          </cell>
          <cell r="V98" t="str">
            <v>score</v>
          </cell>
          <cell r="W98" t="str">
            <v>Biodiversity index</v>
          </cell>
          <cell r="X98">
            <v>0</v>
          </cell>
          <cell r="Y98" t="str">
            <v>Up</v>
          </cell>
          <cell r="AQ98">
            <v>17668</v>
          </cell>
          <cell r="AR98">
            <v>17678</v>
          </cell>
          <cell r="AS98">
            <v>17689</v>
          </cell>
          <cell r="AT98">
            <v>17700</v>
          </cell>
          <cell r="AU98">
            <v>17711</v>
          </cell>
          <cell r="BL98" t="str">
            <v>Yes</v>
          </cell>
          <cell r="BM98" t="str">
            <v>Yes</v>
          </cell>
          <cell r="BN98" t="str">
            <v>Yes</v>
          </cell>
          <cell r="BO98" t="str">
            <v>Yes</v>
          </cell>
          <cell r="BP98" t="str">
            <v>Yes</v>
          </cell>
          <cell r="BV98">
            <v>17652</v>
          </cell>
          <cell r="BW98">
            <v>17652</v>
          </cell>
          <cell r="BX98">
            <v>17652</v>
          </cell>
          <cell r="BY98">
            <v>17652</v>
          </cell>
          <cell r="BZ98">
            <v>17652</v>
          </cell>
          <cell r="CK98">
            <v>17858</v>
          </cell>
          <cell r="CL98">
            <v>17858</v>
          </cell>
          <cell r="CM98">
            <v>17858</v>
          </cell>
          <cell r="CN98">
            <v>17858</v>
          </cell>
          <cell r="CO98">
            <v>17858</v>
          </cell>
          <cell r="CU98">
            <v>-7.2099999999999996E-4</v>
          </cell>
          <cell r="CY98">
            <v>4.2700000000000002E-4</v>
          </cell>
          <cell r="DD98">
            <v>1</v>
          </cell>
        </row>
        <row r="99">
          <cell r="C99" t="str">
            <v>PR19BRL_PC23</v>
          </cell>
          <cell r="D99" t="str">
            <v>Local Community and Environmental Resilience</v>
          </cell>
          <cell r="E99" t="str">
            <v>PR14 continuation</v>
          </cell>
          <cell r="F99" t="str">
            <v>PC23</v>
          </cell>
          <cell r="G99" t="str">
            <v>Waste disposal compliance</v>
          </cell>
          <cell r="H99" t="str">
            <v>The percentage compliance as per by the number of Bristol Water samples taken of discharged trade effluent from designated Company sample points that meet the consent requirements in the Environment Agency permits.</v>
          </cell>
          <cell r="J99">
            <v>1</v>
          </cell>
          <cell r="Q99">
            <v>1</v>
          </cell>
          <cell r="R99" t="str">
            <v>Under</v>
          </cell>
          <cell r="S99" t="str">
            <v>Revenue</v>
          </cell>
          <cell r="T99" t="str">
            <v>In-period</v>
          </cell>
          <cell r="U99" t="str">
            <v>Waste disposal</v>
          </cell>
          <cell r="V99" t="str">
            <v>%</v>
          </cell>
          <cell r="W99" t="str">
            <v>% waste disposal compliance</v>
          </cell>
          <cell r="X99">
            <v>0</v>
          </cell>
          <cell r="Y99" t="str">
            <v>Up</v>
          </cell>
          <cell r="AQ99">
            <v>100</v>
          </cell>
          <cell r="AR99">
            <v>100</v>
          </cell>
          <cell r="AS99">
            <v>100</v>
          </cell>
          <cell r="AT99">
            <v>100</v>
          </cell>
          <cell r="AU99">
            <v>100</v>
          </cell>
          <cell r="BL99" t="str">
            <v>Yes</v>
          </cell>
          <cell r="BM99" t="str">
            <v>Yes</v>
          </cell>
          <cell r="BN99" t="str">
            <v>Yes</v>
          </cell>
          <cell r="BO99" t="str">
            <v>Yes</v>
          </cell>
          <cell r="BP99" t="str">
            <v>Yes</v>
          </cell>
          <cell r="BV99">
            <v>94</v>
          </cell>
          <cell r="BW99">
            <v>94</v>
          </cell>
          <cell r="BX99">
            <v>94</v>
          </cell>
          <cell r="BY99">
            <v>94</v>
          </cell>
          <cell r="BZ99">
            <v>94</v>
          </cell>
          <cell r="CA99">
            <v>97</v>
          </cell>
          <cell r="CB99">
            <v>97</v>
          </cell>
          <cell r="CC99">
            <v>97</v>
          </cell>
          <cell r="CD99">
            <v>97</v>
          </cell>
          <cell r="CE99">
            <v>97</v>
          </cell>
          <cell r="CU99">
            <v>-8.5900000000000004E-3</v>
          </cell>
          <cell r="DD99">
            <v>1</v>
          </cell>
        </row>
        <row r="100">
          <cell r="C100" t="str">
            <v>PR19BRL_PC24</v>
          </cell>
          <cell r="D100" t="str">
            <v>Local Community and Environmental Resilience</v>
          </cell>
          <cell r="E100" t="str">
            <v>PR19 new</v>
          </cell>
          <cell r="F100" t="str">
            <v>PC24</v>
          </cell>
          <cell r="G100" t="str">
            <v xml:space="preserve">Water Industry National Environment Programme Compliance </v>
          </cell>
          <cell r="H100" t="str">
            <v xml:space="preserve">The metric will measure compliance with requirements of the Water Industry National Environment Programme (WINEP). The company commits to deliver each requirement under the WINEP. </v>
          </cell>
          <cell r="I100">
            <v>1</v>
          </cell>
          <cell r="Q100">
            <v>1</v>
          </cell>
          <cell r="R100" t="str">
            <v>Under</v>
          </cell>
          <cell r="S100" t="str">
            <v>Revenue</v>
          </cell>
          <cell r="T100" t="str">
            <v>In-period</v>
          </cell>
          <cell r="U100" t="str">
            <v>Water resources/ abstraction</v>
          </cell>
          <cell r="V100" t="str">
            <v>%</v>
          </cell>
          <cell r="W100" t="str">
            <v>% compliance with WINEP</v>
          </cell>
          <cell r="X100">
            <v>0</v>
          </cell>
          <cell r="Y100" t="str">
            <v>Up</v>
          </cell>
          <cell r="AQ100">
            <v>100</v>
          </cell>
          <cell r="AR100">
            <v>100</v>
          </cell>
          <cell r="AS100">
            <v>100</v>
          </cell>
          <cell r="AT100">
            <v>100</v>
          </cell>
          <cell r="AU100">
            <v>100</v>
          </cell>
          <cell r="BL100" t="str">
            <v>Yes</v>
          </cell>
          <cell r="BM100" t="str">
            <v>Yes</v>
          </cell>
          <cell r="BN100" t="str">
            <v>Yes</v>
          </cell>
          <cell r="BO100" t="str">
            <v>Yes</v>
          </cell>
          <cell r="BP100" t="str">
            <v>Yes</v>
          </cell>
          <cell r="CU100">
            <v>-2.3800000000000002E-3</v>
          </cell>
          <cell r="DD100">
            <v>1</v>
          </cell>
        </row>
        <row r="101">
          <cell r="C101" t="str">
            <v>PR19BRL_PC25</v>
          </cell>
          <cell r="D101" t="str">
            <v>Local Community and Environmental Resilience</v>
          </cell>
          <cell r="E101" t="str">
            <v>PR14 continuation</v>
          </cell>
          <cell r="F101" t="str">
            <v>PC25</v>
          </cell>
          <cell r="G101" t="str">
            <v>Local community satisfaction</v>
          </cell>
          <cell r="H101" t="str">
            <v>The percentage of stakeholders within our supply area who are satisfied with the contribution we have made against our agreed commitments to the communities that we serve.</v>
          </cell>
          <cell r="I101">
            <v>0.2</v>
          </cell>
          <cell r="J101">
            <v>0.8</v>
          </cell>
          <cell r="Q101">
            <v>1</v>
          </cell>
          <cell r="R101" t="str">
            <v>Out &amp; under</v>
          </cell>
          <cell r="S101" t="str">
            <v>Revenue</v>
          </cell>
          <cell r="T101" t="str">
            <v>In-period</v>
          </cell>
          <cell r="U101" t="str">
            <v>Community/partnerships</v>
          </cell>
          <cell r="V101" t="str">
            <v>%</v>
          </cell>
          <cell r="W101" t="str">
            <v>% stakeholder satisfaction</v>
          </cell>
          <cell r="X101">
            <v>1</v>
          </cell>
          <cell r="Y101" t="str">
            <v>Up</v>
          </cell>
          <cell r="AQ101">
            <v>85</v>
          </cell>
          <cell r="AR101">
            <v>85</v>
          </cell>
          <cell r="AS101">
            <v>85</v>
          </cell>
          <cell r="AT101">
            <v>85</v>
          </cell>
          <cell r="AU101">
            <v>85</v>
          </cell>
          <cell r="BL101" t="str">
            <v>Yes</v>
          </cell>
          <cell r="BM101" t="str">
            <v>Yes</v>
          </cell>
          <cell r="BN101" t="str">
            <v>Yes</v>
          </cell>
          <cell r="BO101" t="str">
            <v>Yes</v>
          </cell>
          <cell r="BP101" t="str">
            <v>Yes</v>
          </cell>
          <cell r="BV101">
            <v>75</v>
          </cell>
          <cell r="BW101">
            <v>75</v>
          </cell>
          <cell r="BX101">
            <v>75</v>
          </cell>
          <cell r="BY101">
            <v>75</v>
          </cell>
          <cell r="BZ101">
            <v>75</v>
          </cell>
          <cell r="CK101">
            <v>93</v>
          </cell>
          <cell r="CL101">
            <v>93</v>
          </cell>
          <cell r="CM101">
            <v>93</v>
          </cell>
          <cell r="CN101">
            <v>93</v>
          </cell>
          <cell r="CO101">
            <v>93</v>
          </cell>
          <cell r="CU101">
            <v>-2.1100000000000001E-2</v>
          </cell>
          <cell r="CY101">
            <v>2.0799999999999999E-2</v>
          </cell>
          <cell r="DD101">
            <v>1</v>
          </cell>
        </row>
        <row r="102">
          <cell r="C102" t="str">
            <v>PR19BRL_PC26</v>
          </cell>
          <cell r="D102" t="str">
            <v>Local Community and Environmental Resilience</v>
          </cell>
          <cell r="E102" t="str">
            <v>PR19 new</v>
          </cell>
          <cell r="F102" t="str">
            <v>PC26</v>
          </cell>
          <cell r="G102" t="str">
            <v>Abstraction Incentive Mechanism (AIM)</v>
          </cell>
          <cell r="H102" t="str">
            <v>Reducing abstraction at Shipton Moyne system (an abstraction linked to environmentally-sensitive sites), at times where there is a risk of low river flows due to low local groundwater levels</v>
          </cell>
          <cell r="I102">
            <v>1</v>
          </cell>
          <cell r="Q102">
            <v>1</v>
          </cell>
          <cell r="R102" t="str">
            <v>Out &amp; under</v>
          </cell>
          <cell r="S102" t="str">
            <v>Revenue</v>
          </cell>
          <cell r="T102" t="str">
            <v>In-period</v>
          </cell>
          <cell r="U102" t="str">
            <v>Water resources/ abstraction</v>
          </cell>
          <cell r="V102" t="str">
            <v>nr</v>
          </cell>
          <cell r="W102" t="str">
            <v>Megalitres (Ml)</v>
          </cell>
          <cell r="X102">
            <v>1</v>
          </cell>
          <cell r="Y102" t="str">
            <v>Down</v>
          </cell>
          <cell r="AQ102">
            <v>-186.1</v>
          </cell>
          <cell r="AR102">
            <v>-186.1</v>
          </cell>
          <cell r="AS102">
            <v>-186.1</v>
          </cell>
          <cell r="AT102">
            <v>-186.1</v>
          </cell>
          <cell r="AU102">
            <v>-186.1</v>
          </cell>
          <cell r="BL102" t="str">
            <v>Yes</v>
          </cell>
          <cell r="BM102" t="str">
            <v>Yes</v>
          </cell>
          <cell r="BN102" t="str">
            <v>Yes</v>
          </cell>
          <cell r="BO102" t="str">
            <v>Yes</v>
          </cell>
          <cell r="BP102" t="str">
            <v>Yes</v>
          </cell>
          <cell r="CK102">
            <v>-733.5</v>
          </cell>
          <cell r="CL102">
            <v>-733.5</v>
          </cell>
          <cell r="CM102">
            <v>-733.5</v>
          </cell>
          <cell r="CN102">
            <v>-733.5</v>
          </cell>
          <cell r="CO102">
            <v>-733.5</v>
          </cell>
          <cell r="CU102">
            <v>-5.0000000000000002E-5</v>
          </cell>
          <cell r="CY102">
            <v>5.0000000000000002E-5</v>
          </cell>
          <cell r="DC102" t="str">
            <v>No</v>
          </cell>
          <cell r="DD102">
            <v>1</v>
          </cell>
          <cell r="DE102" t="str">
            <v>Per 1000 Ml</v>
          </cell>
        </row>
        <row r="103">
          <cell r="C103" t="str">
            <v>PR19BRL_PC27</v>
          </cell>
          <cell r="D103" t="str">
            <v>Excellent Customer Experiences</v>
          </cell>
          <cell r="E103" t="str">
            <v>PR19 new</v>
          </cell>
          <cell r="F103" t="str">
            <v>PC27</v>
          </cell>
          <cell r="G103" t="str">
            <v>Priority services for customers in vulnerable circumstances</v>
          </cell>
          <cell r="H103" t="str">
            <v>The percentage of domestic households reflected on our Priority Services Register (PSR)</v>
          </cell>
          <cell r="M103">
            <v>1</v>
          </cell>
          <cell r="Q103">
            <v>1</v>
          </cell>
          <cell r="R103" t="str">
            <v>NFI</v>
          </cell>
          <cell r="U103" t="str">
            <v>Billing, debt, vfm, affordability, vulnerability</v>
          </cell>
          <cell r="V103" t="str">
            <v>%</v>
          </cell>
          <cell r="W103" t="str">
            <v>% connected properties</v>
          </cell>
          <cell r="X103">
            <v>1</v>
          </cell>
          <cell r="Y103" t="str">
            <v>Up</v>
          </cell>
          <cell r="Z103" t="str">
            <v>Priority services for customers in vulnerable circumstances</v>
          </cell>
        </row>
        <row r="104">
          <cell r="C104" t="str">
            <v>PR19BRL_PC28</v>
          </cell>
          <cell r="F104" t="str">
            <v>PC28</v>
          </cell>
          <cell r="G104" t="str">
            <v>Glastonbury Street Network Resilience</v>
          </cell>
          <cell r="J104">
            <v>1</v>
          </cell>
          <cell r="Q104">
            <v>1</v>
          </cell>
          <cell r="R104" t="str">
            <v>Under</v>
          </cell>
          <cell r="S104" t="str">
            <v>Revenue</v>
          </cell>
          <cell r="T104" t="str">
            <v>End of period</v>
          </cell>
          <cell r="V104" t="str">
            <v>nr</v>
          </cell>
          <cell r="W104" t="str">
            <v>Expected months of delays</v>
          </cell>
          <cell r="X104">
            <v>0</v>
          </cell>
          <cell r="Y104" t="str">
            <v>Down</v>
          </cell>
          <cell r="AQ104">
            <v>0</v>
          </cell>
          <cell r="AR104">
            <v>0</v>
          </cell>
          <cell r="AS104">
            <v>0</v>
          </cell>
          <cell r="AT104">
            <v>0</v>
          </cell>
          <cell r="AU104">
            <v>0</v>
          </cell>
          <cell r="BP104" t="str">
            <v>Yes</v>
          </cell>
          <cell r="CU104">
            <v>-5.3100000000000001E-2</v>
          </cell>
        </row>
        <row r="105">
          <cell r="C105" t="str">
            <v>PR19BRL_NEP01</v>
          </cell>
          <cell r="F105" t="str">
            <v>NEP01</v>
          </cell>
          <cell r="G105" t="str">
            <v>WINEP Delivery</v>
          </cell>
          <cell r="Q105">
            <v>0</v>
          </cell>
          <cell r="R105" t="str">
            <v>NFI</v>
          </cell>
          <cell r="V105" t="str">
            <v>text</v>
          </cell>
          <cell r="W105" t="str">
            <v>WINEP requirements met or not met in each year</v>
          </cell>
          <cell r="X105">
            <v>0</v>
          </cell>
          <cell r="AQ105" t="str">
            <v>Met</v>
          </cell>
          <cell r="AR105" t="str">
            <v>Met</v>
          </cell>
          <cell r="AS105" t="str">
            <v>Met</v>
          </cell>
          <cell r="AT105" t="str">
            <v>Met</v>
          </cell>
          <cell r="AU105" t="str">
            <v>Met</v>
          </cell>
        </row>
        <row r="106">
          <cell r="C106" t="str">
            <v>PR19BRL_PC29</v>
          </cell>
          <cell r="F106" t="str">
            <v>PC29</v>
          </cell>
          <cell r="G106" t="str">
            <v>Total customer complaints</v>
          </cell>
          <cell r="H106" t="str">
            <v>The total complaints by household customers received by the company per 10,000 connections.</v>
          </cell>
          <cell r="Q106">
            <v>0</v>
          </cell>
          <cell r="R106" t="str">
            <v>NFI</v>
          </cell>
          <cell r="V106" t="str">
            <v>nr</v>
          </cell>
          <cell r="X106">
            <v>1</v>
          </cell>
          <cell r="AQ106" t="str">
            <v>2019-20 Upper Quartile</v>
          </cell>
          <cell r="AR106" t="str">
            <v>2020-21 Upper Quartile</v>
          </cell>
          <cell r="AS106" t="str">
            <v>2021-22 Upper Quartile</v>
          </cell>
          <cell r="AT106" t="str">
            <v>2022-23 Upper Quartile</v>
          </cell>
          <cell r="AU106" t="str">
            <v>2023-24 Upper Quartile</v>
          </cell>
        </row>
        <row r="107">
          <cell r="C107" t="str">
            <v>PR19HDD_A1</v>
          </cell>
          <cell r="D107" t="str">
            <v>Good to drink</v>
          </cell>
          <cell r="E107" t="str">
            <v>PR19 new</v>
          </cell>
          <cell r="F107" t="str">
            <v>A1</v>
          </cell>
          <cell r="G107" t="str">
            <v>Water quality compliance (CRI)</v>
          </cell>
          <cell r="H107" t="str">
            <v>The DWI's compliance risk index. It is a measure designed to illustrate the risk arising from treated water compliance failures. It aligns with the current risk based approach to regulation of water supplies used by the Drinking Water Inspectorate</v>
          </cell>
          <cell r="I107">
            <v>0.5</v>
          </cell>
          <cell r="J107">
            <v>0.5</v>
          </cell>
          <cell r="Q107">
            <v>1</v>
          </cell>
          <cell r="R107" t="str">
            <v>Under</v>
          </cell>
          <cell r="S107" t="str">
            <v>Revenue</v>
          </cell>
          <cell r="T107" t="str">
            <v>In-period</v>
          </cell>
          <cell r="U107" t="str">
            <v>Water quality compliance</v>
          </cell>
          <cell r="V107" t="str">
            <v>score</v>
          </cell>
          <cell r="W107" t="str">
            <v>Index</v>
          </cell>
          <cell r="X107">
            <v>2</v>
          </cell>
          <cell r="Y107" t="str">
            <v>Down</v>
          </cell>
          <cell r="Z107" t="str">
            <v>Water quality compliance (CRI)</v>
          </cell>
        </row>
        <row r="108">
          <cell r="C108" t="str">
            <v>PR19HDD_A2</v>
          </cell>
          <cell r="D108" t="str">
            <v>Good to drink</v>
          </cell>
          <cell r="E108" t="str">
            <v>PR14 revision</v>
          </cell>
          <cell r="F108" t="str">
            <v>A2</v>
          </cell>
          <cell r="G108" t="str">
            <v xml:space="preserve">Number of complaints about drinking water quality </v>
          </cell>
          <cell r="H108" t="str">
            <v>Total number of complaints about appearance, taste and odour per year.</v>
          </cell>
          <cell r="I108">
            <v>0.5</v>
          </cell>
          <cell r="J108">
            <v>0.5</v>
          </cell>
          <cell r="Q108">
            <v>1</v>
          </cell>
          <cell r="R108" t="str">
            <v>Out &amp; under</v>
          </cell>
          <cell r="S108" t="str">
            <v>Revenue</v>
          </cell>
          <cell r="T108" t="str">
            <v>In-period</v>
          </cell>
          <cell r="U108" t="str">
            <v>Customer contacts - water quality</v>
          </cell>
          <cell r="V108" t="str">
            <v>nr</v>
          </cell>
          <cell r="W108" t="str">
            <v>Number of customer contacts</v>
          </cell>
          <cell r="X108">
            <v>0</v>
          </cell>
          <cell r="Y108" t="str">
            <v>Down</v>
          </cell>
          <cell r="Z108" t="str">
            <v>Customer contacts about water quality</v>
          </cell>
          <cell r="AQ108">
            <v>432</v>
          </cell>
          <cell r="AR108">
            <v>375</v>
          </cell>
          <cell r="AS108">
            <v>317</v>
          </cell>
          <cell r="AT108">
            <v>317</v>
          </cell>
          <cell r="AU108">
            <v>317</v>
          </cell>
          <cell r="BL108" t="str">
            <v>Yes</v>
          </cell>
          <cell r="BM108" t="str">
            <v>Yes</v>
          </cell>
          <cell r="BN108" t="str">
            <v>Yes</v>
          </cell>
          <cell r="BO108" t="str">
            <v>Yes</v>
          </cell>
          <cell r="BP108" t="str">
            <v>Yes</v>
          </cell>
          <cell r="BV108">
            <v>864</v>
          </cell>
          <cell r="BW108">
            <v>864</v>
          </cell>
          <cell r="BX108">
            <v>864</v>
          </cell>
          <cell r="BY108">
            <v>864</v>
          </cell>
          <cell r="BZ108">
            <v>864</v>
          </cell>
          <cell r="CK108">
            <v>389</v>
          </cell>
          <cell r="CL108">
            <v>338</v>
          </cell>
          <cell r="CM108">
            <v>285</v>
          </cell>
          <cell r="CN108">
            <v>285</v>
          </cell>
          <cell r="CO108">
            <v>285</v>
          </cell>
          <cell r="CU108">
            <v>-6.7900000000000002E-4</v>
          </cell>
          <cell r="CY108">
            <v>5.6599999999999999E-4</v>
          </cell>
          <cell r="DD108">
            <v>1</v>
          </cell>
        </row>
        <row r="109">
          <cell r="C109" t="str">
            <v>PR19HDD_A3</v>
          </cell>
          <cell r="D109" t="str">
            <v>Good to drink</v>
          </cell>
          <cell r="E109" t="str">
            <v>PR19 new</v>
          </cell>
          <cell r="F109" t="str">
            <v>A3</v>
          </cell>
          <cell r="G109" t="str">
            <v>Number of lead pipes replaced</v>
          </cell>
          <cell r="H109" t="str">
            <v>Number of lead communication and supply pipes replaced</v>
          </cell>
          <cell r="J109">
            <v>1</v>
          </cell>
          <cell r="Q109">
            <v>1</v>
          </cell>
          <cell r="R109" t="str">
            <v>Out &amp; under</v>
          </cell>
          <cell r="S109" t="str">
            <v>Revenue</v>
          </cell>
          <cell r="T109" t="str">
            <v>In-period</v>
          </cell>
          <cell r="U109" t="str">
            <v>*** new primary category required ***</v>
          </cell>
          <cell r="V109" t="str">
            <v>nr</v>
          </cell>
          <cell r="W109" t="str">
            <v>Number of lead pipes</v>
          </cell>
          <cell r="X109">
            <v>0</v>
          </cell>
          <cell r="Y109" t="str">
            <v>Up</v>
          </cell>
          <cell r="AQ109">
            <v>50</v>
          </cell>
          <cell r="AR109">
            <v>75</v>
          </cell>
          <cell r="AS109">
            <v>35</v>
          </cell>
          <cell r="AT109">
            <v>35</v>
          </cell>
          <cell r="AU109">
            <v>35</v>
          </cell>
          <cell r="BL109" t="str">
            <v>Yes</v>
          </cell>
          <cell r="BM109" t="str">
            <v>Yes</v>
          </cell>
          <cell r="BN109" t="str">
            <v>Yes</v>
          </cell>
          <cell r="BO109" t="str">
            <v>Yes</v>
          </cell>
          <cell r="BP109" t="str">
            <v>Yes</v>
          </cell>
          <cell r="CK109">
            <v>200</v>
          </cell>
          <cell r="CL109">
            <v>300</v>
          </cell>
          <cell r="CM109">
            <v>140</v>
          </cell>
          <cell r="CN109">
            <v>140</v>
          </cell>
          <cell r="CO109">
            <v>140</v>
          </cell>
          <cell r="CU109">
            <v>-1.1000000000000001E-3</v>
          </cell>
          <cell r="CY109">
            <v>1E-3</v>
          </cell>
          <cell r="DD109">
            <v>1</v>
          </cell>
        </row>
        <row r="110">
          <cell r="C110" t="str">
            <v>PR19HDD_B1</v>
          </cell>
          <cell r="D110" t="str">
            <v>Water always there</v>
          </cell>
          <cell r="E110" t="str">
            <v>PR14 revision</v>
          </cell>
          <cell r="F110" t="str">
            <v>B1</v>
          </cell>
          <cell r="G110" t="str">
            <v>Water supply interruptions</v>
          </cell>
          <cell r="H110" t="str">
            <v xml:space="preserve">Average supply interruption greater than, or equal to, three hours (minutes per property) </v>
          </cell>
          <cell r="I110">
            <v>0.5</v>
          </cell>
          <cell r="J110">
            <v>0.5</v>
          </cell>
          <cell r="Q110">
            <v>1</v>
          </cell>
          <cell r="R110" t="str">
            <v>Under</v>
          </cell>
          <cell r="S110" t="str">
            <v>Revenue</v>
          </cell>
          <cell r="T110" t="str">
            <v>In-period</v>
          </cell>
          <cell r="U110" t="str">
            <v>Supply interruptions</v>
          </cell>
          <cell r="V110" t="str">
            <v>time</v>
          </cell>
          <cell r="W110" t="str">
            <v>Minutes</v>
          </cell>
          <cell r="X110">
            <v>0</v>
          </cell>
          <cell r="Y110" t="str">
            <v>Down</v>
          </cell>
          <cell r="Z110" t="str">
            <v>Water supply interruptions</v>
          </cell>
        </row>
        <row r="111">
          <cell r="C111" t="str">
            <v>PR19HDD_B2</v>
          </cell>
          <cell r="D111" t="str">
            <v>Water always there</v>
          </cell>
          <cell r="E111" t="str">
            <v>PR14 revision</v>
          </cell>
          <cell r="F111" t="str">
            <v>B2</v>
          </cell>
          <cell r="G111" t="str">
            <v>Leakage</v>
          </cell>
          <cell r="H111" t="str">
            <v xml:space="preserve">The total level of leakage, including service reservoir losses and trunk main leakage plus customer supply pipe leakage, in megalitres per day (Ml/d), reported as a three-year average. </v>
          </cell>
          <cell r="J111">
            <v>1</v>
          </cell>
          <cell r="Q111">
            <v>1</v>
          </cell>
          <cell r="R111" t="str">
            <v>Under</v>
          </cell>
          <cell r="S111" t="str">
            <v>Revenue</v>
          </cell>
          <cell r="T111" t="str">
            <v>In-period</v>
          </cell>
          <cell r="U111" t="str">
            <v>Leakage</v>
          </cell>
          <cell r="V111" t="str">
            <v>nr</v>
          </cell>
          <cell r="W111" t="str">
            <v>Megalitres per day (Ml/d)</v>
          </cell>
          <cell r="X111">
            <v>1</v>
          </cell>
          <cell r="Y111" t="str">
            <v>Down</v>
          </cell>
          <cell r="Z111" t="str">
            <v>Leakage</v>
          </cell>
        </row>
        <row r="112">
          <cell r="C112" t="str">
            <v>PR19HDD_B3</v>
          </cell>
          <cell r="D112" t="str">
            <v>Water always there</v>
          </cell>
          <cell r="E112" t="str">
            <v>PR14 revision</v>
          </cell>
          <cell r="F112" t="str">
            <v>B3</v>
          </cell>
          <cell r="G112" t="str">
            <v>Per capita consumption</v>
          </cell>
          <cell r="H112" t="str">
            <v>Average amount of water used by each person that lives in a household property (litres per head per day). Reported as a three-year average</v>
          </cell>
          <cell r="I112">
            <v>0.5</v>
          </cell>
          <cell r="J112">
            <v>0.5</v>
          </cell>
          <cell r="Q112">
            <v>1</v>
          </cell>
          <cell r="R112" t="str">
            <v>Under</v>
          </cell>
          <cell r="S112" t="str">
            <v>Revenue</v>
          </cell>
          <cell r="T112" t="str">
            <v>End of period</v>
          </cell>
          <cell r="U112" t="str">
            <v>Water consumption</v>
          </cell>
          <cell r="V112" t="str">
            <v>nr</v>
          </cell>
          <cell r="W112" t="str">
            <v>Litres per head per day</v>
          </cell>
          <cell r="X112">
            <v>1</v>
          </cell>
          <cell r="Y112" t="str">
            <v>Down</v>
          </cell>
          <cell r="Z112" t="str">
            <v>Per capita consumption</v>
          </cell>
        </row>
        <row r="113">
          <cell r="C113" t="str">
            <v>PR19HDD_B4</v>
          </cell>
          <cell r="D113" t="str">
            <v>Water always there</v>
          </cell>
          <cell r="E113" t="str">
            <v>PR19 new</v>
          </cell>
          <cell r="F113" t="str">
            <v>B4</v>
          </cell>
          <cell r="G113" t="str">
            <v>Risk of severe restrictions in a drought</v>
          </cell>
          <cell r="H113" t="str">
            <v>Percentage of the population that would experience severe supply restrictions (e.g. standpipes or rota cuts) in a 1-in-200 year drought</v>
          </cell>
          <cell r="I113">
            <v>1</v>
          </cell>
          <cell r="Q113">
            <v>1</v>
          </cell>
          <cell r="R113" t="str">
            <v>NFI</v>
          </cell>
          <cell r="U113" t="str">
            <v>Resilience</v>
          </cell>
          <cell r="V113" t="str">
            <v>%</v>
          </cell>
          <cell r="W113" t="str">
            <v>Percentage at risk of level 4 drought</v>
          </cell>
          <cell r="X113">
            <v>1</v>
          </cell>
          <cell r="Y113" t="str">
            <v>Down</v>
          </cell>
          <cell r="Z113" t="str">
            <v>Risk of severe restrictions in a drought</v>
          </cell>
        </row>
        <row r="114">
          <cell r="C114" t="str">
            <v>PR19HDD_B5</v>
          </cell>
          <cell r="D114" t="str">
            <v>Water always there</v>
          </cell>
          <cell r="E114" t="str">
            <v>PR14 revision</v>
          </cell>
          <cell r="F114" t="str">
            <v>B5</v>
          </cell>
          <cell r="G114" t="str">
            <v>Mains repairs</v>
          </cell>
          <cell r="H114" t="str">
            <v>The number of mains bursts per thousand kilometres of total length of mains</v>
          </cell>
          <cell r="J114">
            <v>1</v>
          </cell>
          <cell r="Q114">
            <v>1</v>
          </cell>
          <cell r="R114" t="str">
            <v>Under</v>
          </cell>
          <cell r="S114" t="str">
            <v>Revenue</v>
          </cell>
          <cell r="T114" t="str">
            <v>In-period</v>
          </cell>
          <cell r="U114" t="str">
            <v>Water mains bursts</v>
          </cell>
          <cell r="V114" t="str">
            <v>nr</v>
          </cell>
          <cell r="W114" t="str">
            <v>Number of mains bursts (normalised to number per 1,000km of mains)</v>
          </cell>
          <cell r="X114">
            <v>1</v>
          </cell>
          <cell r="Y114" t="str">
            <v>Down</v>
          </cell>
          <cell r="Z114" t="str">
            <v>Mains repairs</v>
          </cell>
        </row>
        <row r="115">
          <cell r="C115" t="str">
            <v>PR19HDD_B6</v>
          </cell>
          <cell r="D115" t="str">
            <v>Water always there</v>
          </cell>
          <cell r="E115" t="str">
            <v>PR19 new</v>
          </cell>
          <cell r="F115" t="str">
            <v>B6</v>
          </cell>
          <cell r="G115" t="str">
            <v>Unplanned outage</v>
          </cell>
          <cell r="H115" t="str">
            <v xml:space="preserve">Unplanned outage. The annualised unavailable flow, based on the peak week production capacity (or PWPC). </v>
          </cell>
          <cell r="I115">
            <v>0.5</v>
          </cell>
          <cell r="J115">
            <v>0.5</v>
          </cell>
          <cell r="Q115">
            <v>1</v>
          </cell>
          <cell r="R115" t="str">
            <v>Under</v>
          </cell>
          <cell r="S115" t="str">
            <v>Revenue</v>
          </cell>
          <cell r="T115" t="str">
            <v>In-period</v>
          </cell>
          <cell r="U115" t="str">
            <v>Water outage</v>
          </cell>
          <cell r="V115" t="str">
            <v>%</v>
          </cell>
          <cell r="W115" t="str">
            <v>Percentage outage compared to company peak week production capacity (PWPC)</v>
          </cell>
          <cell r="X115">
            <v>2</v>
          </cell>
          <cell r="Y115" t="str">
            <v>Down</v>
          </cell>
          <cell r="Z115" t="str">
            <v>Unplanned outage</v>
          </cell>
        </row>
        <row r="116">
          <cell r="C116" t="str">
            <v>PR19HDD_B7</v>
          </cell>
          <cell r="D116" t="str">
            <v>Water always there</v>
          </cell>
          <cell r="E116" t="str">
            <v>PR14 revision</v>
          </cell>
          <cell r="F116" t="str">
            <v>B7</v>
          </cell>
          <cell r="G116" t="str">
            <v>Properties at risk of receiving low pressure</v>
          </cell>
          <cell r="H116" t="str">
            <v>The total number of properties that have received, and are likely to continue to receive, pressure below the reference level.</v>
          </cell>
          <cell r="J116">
            <v>1</v>
          </cell>
          <cell r="Q116">
            <v>1</v>
          </cell>
          <cell r="R116" t="str">
            <v>Under</v>
          </cell>
          <cell r="S116" t="str">
            <v>Revenue</v>
          </cell>
          <cell r="T116" t="str">
            <v>In-period</v>
          </cell>
          <cell r="U116" t="str">
            <v>Water pressure</v>
          </cell>
          <cell r="V116" t="str">
            <v xml:space="preserve">% </v>
          </cell>
          <cell r="W116" t="str">
            <v>Percentage reduction against the 2019/20 baseline</v>
          </cell>
          <cell r="X116">
            <v>0</v>
          </cell>
          <cell r="Y116" t="str">
            <v>Up</v>
          </cell>
          <cell r="Z116" t="str">
            <v>Low pressure</v>
          </cell>
          <cell r="AQ116">
            <v>7</v>
          </cell>
          <cell r="AR116">
            <v>28</v>
          </cell>
          <cell r="AS116">
            <v>28</v>
          </cell>
          <cell r="AT116">
            <v>28</v>
          </cell>
          <cell r="AU116">
            <v>28</v>
          </cell>
          <cell r="BL116" t="str">
            <v>Yes</v>
          </cell>
          <cell r="BM116" t="str">
            <v>Yes</v>
          </cell>
          <cell r="BN116" t="str">
            <v>Yes</v>
          </cell>
          <cell r="BO116" t="str">
            <v>Yes</v>
          </cell>
          <cell r="BP116" t="str">
            <v>Yes</v>
          </cell>
          <cell r="CU116">
            <v>-9.8900000000000008E-4</v>
          </cell>
          <cell r="CY116">
            <v>0</v>
          </cell>
          <cell r="DD116">
            <v>1</v>
          </cell>
        </row>
        <row r="117">
          <cell r="C117" t="str">
            <v>PR19HDD_C1</v>
          </cell>
          <cell r="D117" t="str">
            <v>Thriving environment</v>
          </cell>
          <cell r="E117" t="str">
            <v>PR19 new</v>
          </cell>
          <cell r="F117" t="str">
            <v>C1</v>
          </cell>
          <cell r="G117" t="str">
            <v>Length of river water quality improved</v>
          </cell>
          <cell r="H117" t="str">
            <v xml:space="preserve">The length of river benefitting from quality improvement work undertaken by Hafren Dyfrdwy to meet Water Framework Directive (WFD) objectives. </v>
          </cell>
          <cell r="K117">
            <v>1</v>
          </cell>
          <cell r="Q117">
            <v>1</v>
          </cell>
          <cell r="R117" t="str">
            <v>Out &amp; under</v>
          </cell>
          <cell r="S117" t="str">
            <v>Revenue</v>
          </cell>
          <cell r="T117" t="str">
            <v>End of period</v>
          </cell>
          <cell r="U117" t="str">
            <v>Environmental</v>
          </cell>
          <cell r="V117" t="str">
            <v>nr</v>
          </cell>
          <cell r="W117" t="str">
            <v>Length in km</v>
          </cell>
          <cell r="X117">
            <v>1</v>
          </cell>
          <cell r="Y117" t="str">
            <v>Up</v>
          </cell>
          <cell r="AQ117">
            <v>0</v>
          </cell>
          <cell r="AR117">
            <v>0</v>
          </cell>
          <cell r="AS117">
            <v>0</v>
          </cell>
          <cell r="AT117">
            <v>46</v>
          </cell>
          <cell r="AU117">
            <v>0</v>
          </cell>
          <cell r="BL117" t="str">
            <v>Yes</v>
          </cell>
          <cell r="BM117" t="str">
            <v>Yes</v>
          </cell>
          <cell r="BN117" t="str">
            <v>Yes</v>
          </cell>
          <cell r="BO117" t="str">
            <v>Yes</v>
          </cell>
          <cell r="BP117" t="str">
            <v>Yes</v>
          </cell>
          <cell r="CU117">
            <v>-1.9599999999999999E-2</v>
          </cell>
          <cell r="CY117">
            <v>1.9599999999999999E-2</v>
          </cell>
          <cell r="DD117">
            <v>1</v>
          </cell>
        </row>
        <row r="118">
          <cell r="C118" t="str">
            <v>PR19HDD_C2</v>
          </cell>
          <cell r="D118" t="str">
            <v>Thriving environment</v>
          </cell>
          <cell r="E118" t="str">
            <v>PR19 new</v>
          </cell>
          <cell r="F118" t="str">
            <v>C2</v>
          </cell>
          <cell r="G118" t="str">
            <v>Hectares managed for biodiversity</v>
          </cell>
          <cell r="H118" t="str">
            <v>Hectares managed for biodiversity or under a catchment intervention where our action has maintained or enhanced SSSI status, extended the presence of a priority species (Environment Act), extended a semi-natural habitat or built or maintained a high wildlife value structure on third party land (that also improves raw water quality or resilience).</v>
          </cell>
          <cell r="I118">
            <v>0.5</v>
          </cell>
          <cell r="K118">
            <v>0.5</v>
          </cell>
          <cell r="Q118">
            <v>1</v>
          </cell>
          <cell r="R118" t="str">
            <v>Out &amp; under</v>
          </cell>
          <cell r="S118" t="str">
            <v>Revenue</v>
          </cell>
          <cell r="T118" t="str">
            <v>In-period</v>
          </cell>
          <cell r="U118" t="str">
            <v>Biodiversity/SSSIs</v>
          </cell>
          <cell r="V118" t="str">
            <v>nr</v>
          </cell>
          <cell r="W118" t="str">
            <v>Area in hectares</v>
          </cell>
          <cell r="X118">
            <v>2</v>
          </cell>
          <cell r="Y118" t="str">
            <v>Up</v>
          </cell>
          <cell r="AQ118">
            <v>100</v>
          </cell>
          <cell r="AR118">
            <v>150</v>
          </cell>
          <cell r="AS118">
            <v>150</v>
          </cell>
          <cell r="AT118">
            <v>30</v>
          </cell>
          <cell r="AU118">
            <v>20</v>
          </cell>
          <cell r="BL118" t="str">
            <v>Yes</v>
          </cell>
          <cell r="BM118" t="str">
            <v>Yes</v>
          </cell>
          <cell r="BN118" t="str">
            <v>Yes</v>
          </cell>
          <cell r="BO118" t="str">
            <v>Yes</v>
          </cell>
          <cell r="BP118" t="str">
            <v>Yes</v>
          </cell>
          <cell r="BV118">
            <v>60</v>
          </cell>
          <cell r="BW118">
            <v>90</v>
          </cell>
          <cell r="BX118">
            <v>90</v>
          </cell>
          <cell r="BY118">
            <v>18</v>
          </cell>
          <cell r="BZ118">
            <v>12</v>
          </cell>
          <cell r="CK118">
            <v>150</v>
          </cell>
          <cell r="CL118">
            <v>225</v>
          </cell>
          <cell r="CM118">
            <v>225</v>
          </cell>
          <cell r="CN118">
            <v>45</v>
          </cell>
          <cell r="CO118">
            <v>30</v>
          </cell>
          <cell r="CU118">
            <v>-8.3299999999999997E-4</v>
          </cell>
          <cell r="CY118">
            <v>8.3299999999999997E-4</v>
          </cell>
          <cell r="DD118">
            <v>1</v>
          </cell>
        </row>
        <row r="119">
          <cell r="C119" t="str">
            <v>PR19HDD_C3</v>
          </cell>
          <cell r="D119" t="str">
            <v>Thriving environment</v>
          </cell>
          <cell r="E119" t="str">
            <v>PR19 new</v>
          </cell>
          <cell r="F119" t="str">
            <v>C3</v>
          </cell>
          <cell r="G119" t="str">
            <v>Satisfactory sludge disposal</v>
          </cell>
          <cell r="H119" t="str">
            <v>Compliance with sludge use and disposal standards as part of the Environment Agency EPA requirements.</v>
          </cell>
          <cell r="L119">
            <v>1</v>
          </cell>
          <cell r="Q119">
            <v>1</v>
          </cell>
          <cell r="R119" t="str">
            <v>Under</v>
          </cell>
          <cell r="S119" t="str">
            <v>Revenue</v>
          </cell>
          <cell r="T119" t="str">
            <v>In-period</v>
          </cell>
          <cell r="U119" t="str">
            <v>Bioresources (sludge)</v>
          </cell>
          <cell r="V119" t="str">
            <v>%</v>
          </cell>
          <cell r="W119" t="str">
            <v>Percentage of total sludge</v>
          </cell>
          <cell r="X119">
            <v>2</v>
          </cell>
          <cell r="Y119" t="str">
            <v>Up</v>
          </cell>
          <cell r="AQ119">
            <v>100</v>
          </cell>
          <cell r="AR119">
            <v>100</v>
          </cell>
          <cell r="AS119">
            <v>100</v>
          </cell>
          <cell r="AT119">
            <v>100</v>
          </cell>
          <cell r="AU119">
            <v>100</v>
          </cell>
          <cell r="BL119" t="str">
            <v>Yes</v>
          </cell>
          <cell r="BM119" t="str">
            <v>Yes</v>
          </cell>
          <cell r="BN119" t="str">
            <v>Yes</v>
          </cell>
          <cell r="BO119" t="str">
            <v>Yes</v>
          </cell>
          <cell r="BP119" t="str">
            <v>Yes</v>
          </cell>
          <cell r="CU119">
            <v>-9.0700000000000004E-4</v>
          </cell>
          <cell r="DD119">
            <v>1</v>
          </cell>
        </row>
        <row r="120">
          <cell r="C120" t="str">
            <v>PR19HDD_C4</v>
          </cell>
          <cell r="D120" t="str">
            <v>Thriving environment</v>
          </cell>
          <cell r="E120" t="str">
            <v>PR19 new</v>
          </cell>
          <cell r="F120" t="str">
            <v>C4</v>
          </cell>
          <cell r="G120" t="str">
            <v>Treatment works compliance</v>
          </cell>
          <cell r="H120" t="str">
            <v>Water and wastewater treatment works compliance as per Environmental Performance Assessment (EPA) definition</v>
          </cell>
          <cell r="J120">
            <v>0.5</v>
          </cell>
          <cell r="K120">
            <v>0.5</v>
          </cell>
          <cell r="Q120">
            <v>1</v>
          </cell>
          <cell r="R120" t="str">
            <v>Under</v>
          </cell>
          <cell r="S120" t="str">
            <v>Revenue</v>
          </cell>
          <cell r="T120" t="str">
            <v>In-period</v>
          </cell>
          <cell r="U120" t="str">
            <v>Treatment works</v>
          </cell>
          <cell r="V120" t="str">
            <v>%</v>
          </cell>
          <cell r="W120" t="str">
            <v>Percentage of compliance</v>
          </cell>
          <cell r="X120">
            <v>2</v>
          </cell>
          <cell r="Y120" t="str">
            <v>Up</v>
          </cell>
          <cell r="Z120" t="str">
            <v>Treatment works compliance</v>
          </cell>
        </row>
        <row r="121">
          <cell r="C121" t="str">
            <v>PR19HDD_D1</v>
          </cell>
          <cell r="D121" t="str">
            <v>Making a positive difference in our communities</v>
          </cell>
          <cell r="E121" t="str">
            <v>PR19 new</v>
          </cell>
          <cell r="F121" t="str">
            <v>D1</v>
          </cell>
          <cell r="G121" t="str">
            <v>Inspiring our customers to use water wisely</v>
          </cell>
          <cell r="H121" t="str">
            <v>Number of people who have agreed to change their behaviour as a result of our educational activities.</v>
          </cell>
          <cell r="I121">
            <v>0.35</v>
          </cell>
          <cell r="J121">
            <v>0.35</v>
          </cell>
          <cell r="K121">
            <v>0.3</v>
          </cell>
          <cell r="Q121">
            <v>1</v>
          </cell>
          <cell r="R121" t="str">
            <v>NFI</v>
          </cell>
          <cell r="U121" t="str">
            <v>Customer education/awareness</v>
          </cell>
          <cell r="V121" t="str">
            <v>nr</v>
          </cell>
          <cell r="W121" t="str">
            <v>Number of people</v>
          </cell>
          <cell r="X121">
            <v>0</v>
          </cell>
          <cell r="Y121" t="str">
            <v>Up</v>
          </cell>
          <cell r="AQ121">
            <v>797</v>
          </cell>
          <cell r="AR121">
            <v>797</v>
          </cell>
          <cell r="AS121">
            <v>797</v>
          </cell>
          <cell r="AT121">
            <v>797</v>
          </cell>
          <cell r="AU121">
            <v>797</v>
          </cell>
          <cell r="DD121">
            <v>1</v>
          </cell>
        </row>
        <row r="122">
          <cell r="C122" t="str">
            <v>PR19HDD_E1</v>
          </cell>
          <cell r="D122" t="str">
            <v>Wastewater safely taken away</v>
          </cell>
          <cell r="E122" t="str">
            <v>PR14 revision</v>
          </cell>
          <cell r="F122" t="str">
            <v>E1</v>
          </cell>
          <cell r="G122" t="str">
            <v>Internal sewer flooding</v>
          </cell>
          <cell r="H122" t="str">
            <v>The number of internal sewer flooding incidents per year, including sewer flooding due to severe weather events per 10,000 sewer connections</v>
          </cell>
          <cell r="K122">
            <v>1</v>
          </cell>
          <cell r="Q122">
            <v>1</v>
          </cell>
          <cell r="R122" t="str">
            <v>Out &amp; under</v>
          </cell>
          <cell r="S122" t="str">
            <v>Revenue</v>
          </cell>
          <cell r="T122" t="str">
            <v>In-period</v>
          </cell>
          <cell r="U122" t="str">
            <v>Sewer flooding</v>
          </cell>
          <cell r="V122" t="str">
            <v>nr</v>
          </cell>
          <cell r="W122" t="str">
            <v>Number of incidents (normalised to number per 10,000 sewer connections)</v>
          </cell>
          <cell r="X122">
            <v>2</v>
          </cell>
          <cell r="Y122" t="str">
            <v>Down</v>
          </cell>
          <cell r="Z122" t="str">
            <v>Internal sewer flooding</v>
          </cell>
        </row>
        <row r="123">
          <cell r="C123" t="str">
            <v>PR19HDD_E2</v>
          </cell>
          <cell r="D123" t="str">
            <v>Wastewater safely taken away</v>
          </cell>
          <cell r="E123" t="str">
            <v>PR14 revision</v>
          </cell>
          <cell r="F123" t="str">
            <v>E2</v>
          </cell>
          <cell r="G123" t="str">
            <v>Pollution incidents</v>
          </cell>
          <cell r="H123" t="str">
            <v>The number of category 1 - 3 pollution incidents per 10,000km of wastewater network, as reported to the Environment Agency and Natural Resources Wales</v>
          </cell>
          <cell r="K123">
            <v>1</v>
          </cell>
          <cell r="Q123">
            <v>1</v>
          </cell>
          <cell r="R123" t="str">
            <v>Under</v>
          </cell>
          <cell r="S123" t="str">
            <v>Revenue</v>
          </cell>
          <cell r="T123" t="str">
            <v>In-period</v>
          </cell>
          <cell r="U123" t="str">
            <v>Pollution incidents</v>
          </cell>
          <cell r="V123" t="str">
            <v>nr</v>
          </cell>
          <cell r="W123" t="str">
            <v>Number of incidents (normalised to number per 10,000 sewerage network)</v>
          </cell>
          <cell r="X123">
            <v>2</v>
          </cell>
          <cell r="Y123" t="str">
            <v>Down</v>
          </cell>
          <cell r="Z123" t="str">
            <v>Pollution incidents</v>
          </cell>
        </row>
        <row r="124">
          <cell r="C124" t="str">
            <v>PR19HDD_E3</v>
          </cell>
          <cell r="D124" t="str">
            <v>Wastewater safely taken away</v>
          </cell>
          <cell r="E124" t="str">
            <v>PR14 continuation</v>
          </cell>
          <cell r="F124" t="str">
            <v>E3</v>
          </cell>
          <cell r="G124" t="str">
            <v xml:space="preserve">Sewer blockages </v>
          </cell>
          <cell r="H124" t="str">
            <v>The total number of sewer blockages on Hafren Dyfrdwy's network (including sewers transferred in 2011)</v>
          </cell>
          <cell r="K124">
            <v>1</v>
          </cell>
          <cell r="Q124">
            <v>1</v>
          </cell>
          <cell r="R124" t="str">
            <v>Out &amp; under</v>
          </cell>
          <cell r="S124" t="str">
            <v>Revenue</v>
          </cell>
          <cell r="T124" t="str">
            <v>In-period</v>
          </cell>
          <cell r="U124" t="str">
            <v>Sewer blockages/collapses</v>
          </cell>
          <cell r="V124" t="str">
            <v>nr</v>
          </cell>
          <cell r="W124" t="str">
            <v>Number of blockages</v>
          </cell>
          <cell r="X124">
            <v>0</v>
          </cell>
          <cell r="Y124" t="str">
            <v>Down</v>
          </cell>
          <cell r="Z124" t="str">
            <v>Sewer blockages</v>
          </cell>
          <cell r="AQ124">
            <v>290</v>
          </cell>
          <cell r="AR124">
            <v>287</v>
          </cell>
          <cell r="AS124">
            <v>283</v>
          </cell>
          <cell r="AT124">
            <v>279</v>
          </cell>
          <cell r="AU124">
            <v>276</v>
          </cell>
          <cell r="BL124" t="str">
            <v>Yes</v>
          </cell>
          <cell r="BM124" t="str">
            <v>Yes</v>
          </cell>
          <cell r="BN124" t="str">
            <v>Yes</v>
          </cell>
          <cell r="BO124" t="str">
            <v>Yes</v>
          </cell>
          <cell r="BP124" t="str">
            <v>Yes</v>
          </cell>
          <cell r="CK124">
            <v>265</v>
          </cell>
          <cell r="CL124">
            <v>265</v>
          </cell>
          <cell r="CM124">
            <v>265</v>
          </cell>
          <cell r="CN124">
            <v>265</v>
          </cell>
          <cell r="CO124">
            <v>265</v>
          </cell>
          <cell r="CU124">
            <v>-1.392E-3</v>
          </cell>
          <cell r="CY124">
            <v>1.4E-5</v>
          </cell>
          <cell r="DD124">
            <v>1</v>
          </cell>
        </row>
        <row r="125">
          <cell r="C125" t="str">
            <v>PR19HDD_E4</v>
          </cell>
          <cell r="D125" t="str">
            <v>Wastewater safely taken away</v>
          </cell>
          <cell r="E125" t="str">
            <v>PR19 new</v>
          </cell>
          <cell r="F125" t="str">
            <v>E4</v>
          </cell>
          <cell r="G125" t="str">
            <v>Risk of sewer flooding in a storm</v>
          </cell>
          <cell r="H125" t="str">
            <v>Percentage of the population served that are at risk of sewer flooding in a 1-in-50 year storm, split into 5 vulnerability bands</v>
          </cell>
          <cell r="K125">
            <v>1</v>
          </cell>
          <cell r="Q125">
            <v>1</v>
          </cell>
          <cell r="R125" t="str">
            <v>NFI</v>
          </cell>
          <cell r="U125" t="str">
            <v>Resilience</v>
          </cell>
          <cell r="V125" t="str">
            <v>%</v>
          </cell>
          <cell r="W125" t="str">
            <v>% of total population served</v>
          </cell>
          <cell r="X125">
            <v>2</v>
          </cell>
          <cell r="Y125" t="str">
            <v>Up</v>
          </cell>
          <cell r="Z125" t="str">
            <v>Risk of sewer flooding in a storm</v>
          </cell>
        </row>
        <row r="126">
          <cell r="C126" t="str">
            <v>PR19HDD_E5</v>
          </cell>
          <cell r="D126" t="str">
            <v>Wastewater safely taken away</v>
          </cell>
          <cell r="E126" t="str">
            <v>PR19 new</v>
          </cell>
          <cell r="F126" t="str">
            <v>E5</v>
          </cell>
          <cell r="G126" t="str">
            <v>Sewer collapses</v>
          </cell>
          <cell r="H126" t="str">
            <v>The number of sewer collapses per thousand kilometres of all sewers causing a reported impact on service to customers or the environment</v>
          </cell>
          <cell r="K126">
            <v>1</v>
          </cell>
          <cell r="Q126">
            <v>1</v>
          </cell>
          <cell r="R126" t="str">
            <v>Under</v>
          </cell>
          <cell r="S126" t="str">
            <v>Revenue</v>
          </cell>
          <cell r="T126" t="str">
            <v>In-period</v>
          </cell>
          <cell r="U126" t="str">
            <v>Sewer blockages/collapses</v>
          </cell>
          <cell r="V126" t="str">
            <v>nr</v>
          </cell>
          <cell r="W126" t="str">
            <v>Number of incidents (normalised to number per 1,000km of sewers)</v>
          </cell>
          <cell r="X126">
            <v>2</v>
          </cell>
          <cell r="Y126" t="str">
            <v>Down</v>
          </cell>
          <cell r="Z126" t="str">
            <v>Sewer collapses</v>
          </cell>
        </row>
        <row r="127">
          <cell r="C127" t="str">
            <v>PR19HDD_F1</v>
          </cell>
          <cell r="D127" t="str">
            <v>Lowest possible bills</v>
          </cell>
          <cell r="E127" t="str">
            <v>PR19 new</v>
          </cell>
          <cell r="F127" t="str">
            <v>F1</v>
          </cell>
          <cell r="G127" t="str">
            <v>Reduction in the number of void supply points</v>
          </cell>
          <cell r="H127" t="str">
            <v>The reduction in the number of residential and business void supply points.</v>
          </cell>
          <cell r="M127">
            <v>1</v>
          </cell>
          <cell r="Q127">
            <v>1</v>
          </cell>
          <cell r="R127" t="str">
            <v>Out &amp; under</v>
          </cell>
          <cell r="S127" t="str">
            <v>Revenue</v>
          </cell>
          <cell r="T127" t="str">
            <v>In-period</v>
          </cell>
          <cell r="U127" t="str">
            <v>Billing, debt, vfm, affordability, vulnerability</v>
          </cell>
          <cell r="V127" t="str">
            <v xml:space="preserve">% </v>
          </cell>
          <cell r="W127" t="str">
            <v>% of properties classified as void</v>
          </cell>
          <cell r="X127">
            <v>2</v>
          </cell>
          <cell r="Y127" t="str">
            <v>Down</v>
          </cell>
          <cell r="AQ127">
            <v>5.94</v>
          </cell>
          <cell r="AR127">
            <v>5.58</v>
          </cell>
          <cell r="AS127">
            <v>5.22</v>
          </cell>
          <cell r="AT127">
            <v>4.8600000000000003</v>
          </cell>
          <cell r="AU127">
            <v>4.5</v>
          </cell>
          <cell r="BL127" t="str">
            <v>Yes</v>
          </cell>
          <cell r="BM127" t="str">
            <v>Yes</v>
          </cell>
          <cell r="BN127" t="str">
            <v>Yes</v>
          </cell>
          <cell r="BO127" t="str">
            <v>Yes</v>
          </cell>
          <cell r="BP127" t="str">
            <v>Yes</v>
          </cell>
          <cell r="BV127">
            <v>5.94</v>
          </cell>
          <cell r="BW127">
            <v>5.94</v>
          </cell>
          <cell r="BX127">
            <v>5.94</v>
          </cell>
          <cell r="BY127">
            <v>5.94</v>
          </cell>
          <cell r="BZ127">
            <v>5.94</v>
          </cell>
          <cell r="CK127">
            <v>5.44</v>
          </cell>
          <cell r="CL127">
            <v>5.08</v>
          </cell>
          <cell r="CM127">
            <v>4.5</v>
          </cell>
          <cell r="CN127">
            <v>3.78</v>
          </cell>
          <cell r="CO127">
            <v>3.06</v>
          </cell>
          <cell r="CU127">
            <v>-7.8E-2</v>
          </cell>
          <cell r="CY127">
            <v>7.8E-2</v>
          </cell>
          <cell r="DC127" t="str">
            <v>No</v>
          </cell>
          <cell r="DD127">
            <v>1</v>
          </cell>
        </row>
        <row r="128">
          <cell r="C128" t="str">
            <v>PR19HDD_G1</v>
          </cell>
          <cell r="D128" t="str">
            <v>An outstanding customer experience</v>
          </cell>
          <cell r="E128" t="str">
            <v>PR19 new</v>
          </cell>
          <cell r="F128" t="str">
            <v>G1</v>
          </cell>
          <cell r="G128" t="str">
            <v>C-MeX: Customer measure of experience</v>
          </cell>
          <cell r="H128" t="str">
            <v>Customer experience and satisfaction measure combining an assessment of customer experience for both those customers who have contacted their water company and those who have not.  A mechanism to incentivise us to provide an excellent customer experience for residential customers, across both the retail and wholesale parts of the value chain.</v>
          </cell>
          <cell r="M128">
            <v>1</v>
          </cell>
          <cell r="Q128">
            <v>1</v>
          </cell>
          <cell r="R128" t="str">
            <v>Out &amp; under</v>
          </cell>
          <cell r="S128" t="str">
            <v>Revenue</v>
          </cell>
          <cell r="T128" t="str">
            <v>In-period</v>
          </cell>
          <cell r="U128" t="str">
            <v>Customer measure of experience (C-MeX)</v>
          </cell>
          <cell r="V128" t="str">
            <v>score</v>
          </cell>
          <cell r="W128" t="str">
            <v>CMeX score</v>
          </cell>
          <cell r="X128">
            <v>2</v>
          </cell>
          <cell r="Y128" t="str">
            <v>Up</v>
          </cell>
          <cell r="Z128" t="str">
            <v>C-MeX: Customer measure of experience</v>
          </cell>
        </row>
        <row r="129">
          <cell r="C129" t="str">
            <v>PR19HDD_G2</v>
          </cell>
          <cell r="D129" t="str">
            <v>An outstanding customer experience</v>
          </cell>
          <cell r="E129" t="str">
            <v>PR19 new</v>
          </cell>
          <cell r="F129" t="str">
            <v>G2</v>
          </cell>
          <cell r="G129" t="str">
            <v>D-MeX: Developer services measure of experience</v>
          </cell>
          <cell r="H129" t="str">
            <v>A mechanism to incentivise water companies to provide an excellent customer experience for developer services (new connections) customers. These customers include small and large property developers, self-lay providers (SLPs), and new appointments and variations (NAVs)</v>
          </cell>
          <cell r="J129">
            <v>0.5</v>
          </cell>
          <cell r="K129">
            <v>0.5</v>
          </cell>
          <cell r="Q129">
            <v>1</v>
          </cell>
          <cell r="R129" t="str">
            <v>Out &amp; under</v>
          </cell>
          <cell r="S129" t="str">
            <v>Revenue</v>
          </cell>
          <cell r="T129" t="str">
            <v>In-period</v>
          </cell>
          <cell r="U129" t="str">
            <v>Developer services measure of experience (D-MeX)</v>
          </cell>
          <cell r="V129" t="str">
            <v>score</v>
          </cell>
          <cell r="W129" t="str">
            <v>DMeX score</v>
          </cell>
          <cell r="X129">
            <v>2</v>
          </cell>
          <cell r="Y129" t="str">
            <v>Up</v>
          </cell>
          <cell r="Z129" t="str">
            <v>D-MeX: Developer services measure of experience</v>
          </cell>
        </row>
        <row r="130">
          <cell r="C130" t="str">
            <v>PR19HDD_G3</v>
          </cell>
          <cell r="D130" t="str">
            <v>An outstanding customer experience</v>
          </cell>
          <cell r="E130" t="str">
            <v>PR19 new</v>
          </cell>
          <cell r="F130" t="str">
            <v>G3</v>
          </cell>
          <cell r="G130" t="str">
            <v>Non household customer experience</v>
          </cell>
          <cell r="H130" t="str">
            <v>Non household customer satisfaction, as measured by a tracker survey.</v>
          </cell>
          <cell r="N130">
            <v>1</v>
          </cell>
          <cell r="Q130">
            <v>1</v>
          </cell>
          <cell r="R130" t="str">
            <v>Out &amp; under</v>
          </cell>
          <cell r="S130" t="str">
            <v>Revenue</v>
          </cell>
          <cell r="T130" t="str">
            <v>In-period</v>
          </cell>
          <cell r="U130" t="str">
            <v>Customer service/satisfaction (exc. billing etc.)</v>
          </cell>
          <cell r="V130" t="str">
            <v>score</v>
          </cell>
          <cell r="W130" t="str">
            <v>Satisfaction score</v>
          </cell>
          <cell r="X130">
            <v>1</v>
          </cell>
          <cell r="Y130" t="str">
            <v>Up</v>
          </cell>
          <cell r="AQ130">
            <v>4.5</v>
          </cell>
          <cell r="AR130">
            <v>4.5</v>
          </cell>
          <cell r="AS130">
            <v>4.5</v>
          </cell>
          <cell r="AT130">
            <v>4.5</v>
          </cell>
          <cell r="AU130">
            <v>4.5</v>
          </cell>
          <cell r="BL130" t="str">
            <v>Yes</v>
          </cell>
          <cell r="BM130" t="str">
            <v>Yes</v>
          </cell>
          <cell r="BN130" t="str">
            <v>Yes</v>
          </cell>
          <cell r="BO130" t="str">
            <v>Yes</v>
          </cell>
          <cell r="BP130" t="str">
            <v>Yes</v>
          </cell>
          <cell r="BV130">
            <v>4</v>
          </cell>
          <cell r="BW130">
            <v>4</v>
          </cell>
          <cell r="BX130">
            <v>4</v>
          </cell>
          <cell r="BY130">
            <v>4</v>
          </cell>
          <cell r="BZ130">
            <v>4</v>
          </cell>
          <cell r="CK130">
            <v>4.7</v>
          </cell>
          <cell r="CL130">
            <v>4.7</v>
          </cell>
          <cell r="CM130">
            <v>4.7</v>
          </cell>
          <cell r="CN130">
            <v>4.7</v>
          </cell>
          <cell r="CO130">
            <v>4.7</v>
          </cell>
          <cell r="CU130">
            <v>-5.8999999999999997E-2</v>
          </cell>
          <cell r="CY130">
            <v>5.8999999999999997E-2</v>
          </cell>
          <cell r="DD130">
            <v>1</v>
          </cell>
        </row>
        <row r="131">
          <cell r="C131" t="str">
            <v>PR19HDD_G4</v>
          </cell>
          <cell r="D131" t="str">
            <v>An outstanding customer experience</v>
          </cell>
          <cell r="E131" t="str">
            <v>PR19 new</v>
          </cell>
          <cell r="F131" t="str">
            <v>G4</v>
          </cell>
          <cell r="G131" t="str">
            <v>Welsh language services</v>
          </cell>
          <cell r="H131" t="str">
            <v>Percentage compliance with the Hafren Dyfrdwy Welsh language scheme.</v>
          </cell>
          <cell r="M131">
            <v>0.9</v>
          </cell>
          <cell r="N131">
            <v>0.1</v>
          </cell>
          <cell r="Q131">
            <v>1</v>
          </cell>
          <cell r="R131" t="str">
            <v>NFI</v>
          </cell>
          <cell r="U131" t="str">
            <v>Customer service/satisfaction (exc. billing etc.)</v>
          </cell>
          <cell r="V131" t="str">
            <v>%</v>
          </cell>
          <cell r="W131" t="str">
            <v>Percentage compliance</v>
          </cell>
          <cell r="X131">
            <v>1</v>
          </cell>
          <cell r="Y131" t="str">
            <v>Up</v>
          </cell>
          <cell r="AQ131">
            <v>100</v>
          </cell>
          <cell r="AR131">
            <v>100</v>
          </cell>
          <cell r="AS131">
            <v>100</v>
          </cell>
          <cell r="AT131">
            <v>100</v>
          </cell>
          <cell r="AU131">
            <v>100</v>
          </cell>
          <cell r="DD131">
            <v>1</v>
          </cell>
        </row>
        <row r="132">
          <cell r="C132" t="str">
            <v>PR19HDD_H1</v>
          </cell>
          <cell r="D132" t="str">
            <v>A service for everyone</v>
          </cell>
          <cell r="E132" t="str">
            <v>PR19 new</v>
          </cell>
          <cell r="F132" t="str">
            <v>H1</v>
          </cell>
          <cell r="G132" t="str">
            <v>Priority services for customers in vulnerable circumstances</v>
          </cell>
          <cell r="H132" t="str">
            <v>The percentage of household customers in vulnerable circumstances (CIVC) who are registered on our Priority Service Register (PSR).</v>
          </cell>
          <cell r="M132">
            <v>1</v>
          </cell>
          <cell r="Q132">
            <v>1</v>
          </cell>
          <cell r="R132" t="str">
            <v>NFI</v>
          </cell>
          <cell r="U132" t="str">
            <v>Affordability/vulnerability</v>
          </cell>
          <cell r="V132" t="str">
            <v>%</v>
          </cell>
          <cell r="W132" t="str">
            <v>Percentage of household customers</v>
          </cell>
          <cell r="X132">
            <v>1</v>
          </cell>
          <cell r="Y132" t="str">
            <v>Up</v>
          </cell>
          <cell r="Z132" t="str">
            <v>Priority services for customers in vulnerable circumstances</v>
          </cell>
        </row>
        <row r="133">
          <cell r="C133" t="str">
            <v>PR19HDD_H2</v>
          </cell>
          <cell r="D133" t="str">
            <v>A service for everyone</v>
          </cell>
          <cell r="E133" t="str">
            <v>PR19 new</v>
          </cell>
          <cell r="F133" t="str">
            <v>H2</v>
          </cell>
          <cell r="G133" t="str">
            <v>Help to pay when you need it</v>
          </cell>
          <cell r="H133" t="str">
            <v>The percentage of struggling to pay customers supported through tailored schemes.</v>
          </cell>
          <cell r="M133">
            <v>1</v>
          </cell>
          <cell r="Q133">
            <v>1</v>
          </cell>
          <cell r="R133" t="str">
            <v>NFI</v>
          </cell>
          <cell r="U133" t="str">
            <v>Affordability/vulnerability</v>
          </cell>
          <cell r="V133" t="str">
            <v>%</v>
          </cell>
          <cell r="W133" t="str">
            <v>Percentage of customers</v>
          </cell>
          <cell r="X133">
            <v>0</v>
          </cell>
          <cell r="Y133" t="str">
            <v>Up</v>
          </cell>
          <cell r="AQ133">
            <v>70</v>
          </cell>
          <cell r="AR133">
            <v>71</v>
          </cell>
          <cell r="AS133">
            <v>72</v>
          </cell>
          <cell r="AT133">
            <v>72</v>
          </cell>
          <cell r="AU133">
            <v>73</v>
          </cell>
          <cell r="DD133">
            <v>1</v>
          </cell>
        </row>
        <row r="134">
          <cell r="C134" t="str">
            <v>PR19HDD_H3</v>
          </cell>
          <cell r="D134" t="str">
            <v>A service for everyone</v>
          </cell>
          <cell r="E134" t="str">
            <v>PR19 new</v>
          </cell>
          <cell r="F134" t="str">
            <v>H3</v>
          </cell>
          <cell r="G134" t="str">
            <v>Effectiveness of the affordability support</v>
          </cell>
          <cell r="H134" t="str">
            <v>The percentage of customers who stay out of debt the 12 month period after they received payment support.</v>
          </cell>
          <cell r="M134">
            <v>1</v>
          </cell>
          <cell r="Q134">
            <v>1</v>
          </cell>
          <cell r="R134" t="str">
            <v>NFI</v>
          </cell>
          <cell r="U134" t="str">
            <v>Affordability/vulnerability</v>
          </cell>
          <cell r="V134" t="str">
            <v>%</v>
          </cell>
          <cell r="W134" t="str">
            <v>Percentage improvement</v>
          </cell>
          <cell r="X134">
            <v>1</v>
          </cell>
          <cell r="Y134" t="str">
            <v>Up</v>
          </cell>
          <cell r="AU134">
            <v>10</v>
          </cell>
          <cell r="DD134">
            <v>1</v>
          </cell>
        </row>
        <row r="135">
          <cell r="C135" t="str">
            <v>PR19HDD_H4</v>
          </cell>
          <cell r="F135" t="str">
            <v>H4</v>
          </cell>
          <cell r="G135" t="str">
            <v>Priority services during an incident</v>
          </cell>
          <cell r="Q135">
            <v>0</v>
          </cell>
          <cell r="R135" t="str">
            <v>NFI</v>
          </cell>
          <cell r="V135" t="str">
            <v>%</v>
          </cell>
          <cell r="X135">
            <v>0</v>
          </cell>
          <cell r="AQ135">
            <v>100</v>
          </cell>
          <cell r="AR135">
            <v>100</v>
          </cell>
          <cell r="AS135">
            <v>100</v>
          </cell>
          <cell r="AT135">
            <v>100</v>
          </cell>
          <cell r="AU135">
            <v>100</v>
          </cell>
        </row>
        <row r="136">
          <cell r="C136" t="str">
            <v>PR19HDD_NEP01</v>
          </cell>
          <cell r="F136" t="str">
            <v>NEP01</v>
          </cell>
          <cell r="G136" t="str">
            <v>WINEP Delivery</v>
          </cell>
          <cell r="Q136">
            <v>0</v>
          </cell>
          <cell r="R136" t="str">
            <v>NFI</v>
          </cell>
          <cell r="V136" t="str">
            <v>text</v>
          </cell>
          <cell r="W136" t="str">
            <v>WINEP requirements met or not met in each year</v>
          </cell>
          <cell r="X136">
            <v>0</v>
          </cell>
          <cell r="AQ136" t="str">
            <v>Met</v>
          </cell>
          <cell r="AR136" t="str">
            <v>Met</v>
          </cell>
          <cell r="AS136" t="str">
            <v>Met</v>
          </cell>
          <cell r="AT136" t="str">
            <v>Met</v>
          </cell>
          <cell r="AU136" t="str">
            <v>Met</v>
          </cell>
        </row>
        <row r="137">
          <cell r="C137" t="str">
            <v>PR19HDD_B8</v>
          </cell>
          <cell r="F137" t="str">
            <v>B8</v>
          </cell>
          <cell r="G137" t="str">
            <v>Improving reservoir resilience</v>
          </cell>
          <cell r="I137">
            <v>1</v>
          </cell>
          <cell r="Q137">
            <v>1</v>
          </cell>
          <cell r="R137" t="str">
            <v>Under</v>
          </cell>
          <cell r="S137" t="str">
            <v>Revenue</v>
          </cell>
          <cell r="T137" t="str">
            <v>In-Period</v>
          </cell>
          <cell r="V137" t="str">
            <v>%</v>
          </cell>
          <cell r="W137" t="str">
            <v>Cumulative percentage completed</v>
          </cell>
          <cell r="X137">
            <v>1</v>
          </cell>
          <cell r="Y137" t="str">
            <v>Up</v>
          </cell>
          <cell r="AQ137">
            <v>0</v>
          </cell>
          <cell r="AR137">
            <v>9.1</v>
          </cell>
          <cell r="AS137">
            <v>36.4</v>
          </cell>
          <cell r="AT137">
            <v>36.4</v>
          </cell>
          <cell r="AU137">
            <v>81.8</v>
          </cell>
          <cell r="BP137" t="str">
            <v>Yes</v>
          </cell>
          <cell r="CU137">
            <v>-3.2000000000000002E-3</v>
          </cell>
        </row>
        <row r="138">
          <cell r="C138" t="str">
            <v>PR19NES_COM01</v>
          </cell>
          <cell r="D138" t="str">
            <v xml:space="preserve">Our customers tell us we provide excellent customer service and resolve issues quickly. </v>
          </cell>
          <cell r="E138" t="str">
            <v>PR19 new</v>
          </cell>
          <cell r="F138" t="str">
            <v>COM01</v>
          </cell>
          <cell r="G138" t="str">
            <v>C-MeX: Customer measure of experience</v>
          </cell>
          <cell r="H138" t="str">
            <v>Ofwat common definition</v>
          </cell>
          <cell r="M138">
            <v>1</v>
          </cell>
          <cell r="Q138">
            <v>1</v>
          </cell>
          <cell r="R138" t="str">
            <v>Out &amp; under</v>
          </cell>
          <cell r="S138" t="str">
            <v>Revenue</v>
          </cell>
          <cell r="T138" t="str">
            <v>In-period</v>
          </cell>
          <cell r="U138" t="str">
            <v>Customer measure of experience (C-MeX)</v>
          </cell>
          <cell r="V138" t="str">
            <v>score</v>
          </cell>
          <cell r="W138" t="str">
            <v>C-MeX score</v>
          </cell>
          <cell r="X138">
            <v>2</v>
          </cell>
          <cell r="Y138" t="str">
            <v>Up</v>
          </cell>
          <cell r="Z138" t="str">
            <v>C-MeX: Customer measure of experience</v>
          </cell>
        </row>
        <row r="139">
          <cell r="C139" t="str">
            <v>PR19NES_COM02</v>
          </cell>
          <cell r="D139" t="str">
            <v xml:space="preserve">Our customers tell us we provide excellent customer service and resolve issues quickly. </v>
          </cell>
          <cell r="E139" t="str">
            <v>PR19 new</v>
          </cell>
          <cell r="F139" t="str">
            <v>COM02</v>
          </cell>
          <cell r="G139" t="str">
            <v>D-MeX: Developer services measure of experience</v>
          </cell>
          <cell r="H139" t="str">
            <v>Ofwat common definition</v>
          </cell>
          <cell r="J139">
            <v>0.63500000000000001</v>
          </cell>
          <cell r="K139">
            <v>0.36499999999999999</v>
          </cell>
          <cell r="Q139">
            <v>1</v>
          </cell>
          <cell r="R139" t="str">
            <v>Out &amp; under</v>
          </cell>
          <cell r="S139" t="str">
            <v>Revenue</v>
          </cell>
          <cell r="T139" t="str">
            <v>In-period</v>
          </cell>
          <cell r="U139" t="str">
            <v>Developer services measure of experience (D-MeX)</v>
          </cell>
          <cell r="V139" t="str">
            <v>score</v>
          </cell>
          <cell r="W139" t="str">
            <v>D-MeX score</v>
          </cell>
          <cell r="X139">
            <v>2</v>
          </cell>
          <cell r="Y139" t="str">
            <v>Up</v>
          </cell>
          <cell r="Z139" t="str">
            <v>D-MeX: Developer services measure of experience</v>
          </cell>
        </row>
        <row r="140">
          <cell r="C140" t="str">
            <v>PR19NES_COM03</v>
          </cell>
          <cell r="D140" t="str">
            <v>Our drinking water is clean, clear and tastes good.</v>
          </cell>
          <cell r="E140" t="str">
            <v>PR19 new</v>
          </cell>
          <cell r="F140" t="str">
            <v>COM03</v>
          </cell>
          <cell r="G140" t="str">
            <v>Water quality compliance (CRI)</v>
          </cell>
          <cell r="H140" t="str">
            <v>DWI's Compliance Risk Index (CRI)</v>
          </cell>
          <cell r="J140">
            <v>1</v>
          </cell>
          <cell r="Q140">
            <v>1</v>
          </cell>
          <cell r="R140" t="str">
            <v>Under</v>
          </cell>
          <cell r="S140" t="str">
            <v>Revenue</v>
          </cell>
          <cell r="T140" t="str">
            <v>In-period</v>
          </cell>
          <cell r="U140" t="str">
            <v>Water quality compliance</v>
          </cell>
          <cell r="V140" t="str">
            <v>nr</v>
          </cell>
          <cell r="W140" t="str">
            <v>CRI Index Score</v>
          </cell>
          <cell r="X140">
            <v>2</v>
          </cell>
          <cell r="Y140" t="str">
            <v>Down</v>
          </cell>
          <cell r="Z140" t="str">
            <v>Water quality compliance (CRI)</v>
          </cell>
        </row>
        <row r="141">
          <cell r="C141" t="str">
            <v>PR19NES_COM04</v>
          </cell>
          <cell r="D141" t="str">
            <v>We always provide a reliable supply of water.</v>
          </cell>
          <cell r="E141" t="str">
            <v>PR14 revision</v>
          </cell>
          <cell r="F141" t="str">
            <v>COM04</v>
          </cell>
          <cell r="G141" t="str">
            <v>Water supply interruptions</v>
          </cell>
          <cell r="H141" t="str">
            <v>Average supply interruption greater than three hours (minutes per property)</v>
          </cell>
          <cell r="J141">
            <v>1</v>
          </cell>
          <cell r="Q141">
            <v>1</v>
          </cell>
          <cell r="R141" t="str">
            <v>Out &amp; under</v>
          </cell>
          <cell r="S141" t="str">
            <v>Revenue</v>
          </cell>
          <cell r="T141" t="str">
            <v>In-period</v>
          </cell>
          <cell r="U141" t="str">
            <v>Supply interruptions</v>
          </cell>
          <cell r="V141" t="str">
            <v>time</v>
          </cell>
          <cell r="W141" t="str">
            <v>Minutes per property</v>
          </cell>
          <cell r="X141">
            <v>0</v>
          </cell>
          <cell r="Y141" t="str">
            <v>Down</v>
          </cell>
          <cell r="Z141" t="str">
            <v>Water supply interruptions</v>
          </cell>
        </row>
        <row r="142">
          <cell r="C142" t="str">
            <v>PR19NES_COM05</v>
          </cell>
          <cell r="D142" t="str">
            <v>We always provide a reliable supply of water.</v>
          </cell>
          <cell r="E142" t="str">
            <v>PR14 revision</v>
          </cell>
          <cell r="F142" t="str">
            <v>COM05</v>
          </cell>
          <cell r="G142" t="str">
            <v>Leakage (NW region)</v>
          </cell>
          <cell r="H142" t="str">
            <v>Leakage in megalitres per day (Ml/d), three-year average</v>
          </cell>
          <cell r="J142">
            <v>1</v>
          </cell>
          <cell r="Q142">
            <v>1</v>
          </cell>
          <cell r="R142" t="str">
            <v>Out &amp; under</v>
          </cell>
          <cell r="S142" t="str">
            <v>Revenue</v>
          </cell>
          <cell r="T142" t="str">
            <v>In-period</v>
          </cell>
          <cell r="U142" t="str">
            <v>Leakage</v>
          </cell>
          <cell r="V142" t="str">
            <v>nr</v>
          </cell>
          <cell r="W142" t="str">
            <v>Megalitres per day (Ml/d), three year average</v>
          </cell>
          <cell r="X142">
            <v>1</v>
          </cell>
          <cell r="Y142" t="str">
            <v>Down</v>
          </cell>
          <cell r="Z142" t="str">
            <v>Leakage</v>
          </cell>
        </row>
        <row r="143">
          <cell r="C143" t="str">
            <v>PR19NES_COM06</v>
          </cell>
          <cell r="D143" t="str">
            <v>We always provide a reliable supply of water.</v>
          </cell>
          <cell r="E143" t="str">
            <v>PR14 revision</v>
          </cell>
          <cell r="F143" t="str">
            <v>COM06</v>
          </cell>
          <cell r="G143" t="str">
            <v>Leakage (ESW region)</v>
          </cell>
          <cell r="H143" t="str">
            <v>Leakage in megalitres per day (Ml/d), three-year average</v>
          </cell>
          <cell r="J143">
            <v>1</v>
          </cell>
          <cell r="Q143">
            <v>1</v>
          </cell>
          <cell r="R143" t="str">
            <v>Out &amp; under</v>
          </cell>
          <cell r="S143" t="str">
            <v>Revenue</v>
          </cell>
          <cell r="T143" t="str">
            <v>In-period</v>
          </cell>
          <cell r="U143" t="str">
            <v>Leakage</v>
          </cell>
          <cell r="V143" t="str">
            <v>nr</v>
          </cell>
          <cell r="W143" t="str">
            <v>Megalitres per day (Ml/d), three year average</v>
          </cell>
          <cell r="X143">
            <v>1</v>
          </cell>
          <cell r="Y143" t="str">
            <v>Down</v>
          </cell>
          <cell r="Z143" t="str">
            <v>Leakage</v>
          </cell>
        </row>
        <row r="144">
          <cell r="C144" t="str">
            <v>PR19NES_COM07</v>
          </cell>
          <cell r="D144" t="str">
            <v>We always provide a reliable supply of water.</v>
          </cell>
          <cell r="E144" t="str">
            <v>PR19 new</v>
          </cell>
          <cell r="F144" t="str">
            <v>COM07</v>
          </cell>
          <cell r="G144" t="str">
            <v>Per capita consumption</v>
          </cell>
          <cell r="H144" t="str">
            <v xml:space="preserve">Average amount of water used by each person that lives in a household property (litres per head per day) expressed as a three year average. 
</v>
          </cell>
          <cell r="J144">
            <v>1</v>
          </cell>
          <cell r="Q144">
            <v>1</v>
          </cell>
          <cell r="R144" t="str">
            <v>Out &amp; under</v>
          </cell>
          <cell r="S144" t="str">
            <v>Revenue</v>
          </cell>
          <cell r="T144" t="str">
            <v>End of period</v>
          </cell>
          <cell r="U144" t="str">
            <v>Water consumption</v>
          </cell>
          <cell r="V144" t="str">
            <v>nr</v>
          </cell>
          <cell r="W144" t="str">
            <v xml:space="preserve">Average amount of water used by each person that lives in a household property (litres per head per day) expressed as a three year average. </v>
          </cell>
          <cell r="X144">
            <v>1</v>
          </cell>
          <cell r="Y144" t="str">
            <v>Down</v>
          </cell>
          <cell r="Z144" t="str">
            <v>Per capita consumption</v>
          </cell>
        </row>
        <row r="145">
          <cell r="C145" t="str">
            <v>PR19NES_COM08</v>
          </cell>
          <cell r="D145" t="str">
            <v xml:space="preserve">Our sewerage service deals with sewage and heavy rainfall effectively. </v>
          </cell>
          <cell r="E145" t="str">
            <v>PR14 revision</v>
          </cell>
          <cell r="F145" t="str">
            <v>COM08</v>
          </cell>
          <cell r="G145" t="str">
            <v>Internal sewer flooding</v>
          </cell>
          <cell r="H145" t="str">
            <v>The number of internal flooding incidents per 10,000 wastewater connections per year.</v>
          </cell>
          <cell r="K145">
            <v>1</v>
          </cell>
          <cell r="Q145">
            <v>1</v>
          </cell>
          <cell r="R145" t="str">
            <v>Out &amp; under</v>
          </cell>
          <cell r="S145" t="str">
            <v>Revenue</v>
          </cell>
          <cell r="T145" t="str">
            <v>In-period</v>
          </cell>
          <cell r="U145" t="str">
            <v>Sewer flooding</v>
          </cell>
          <cell r="V145" t="str">
            <v>nr</v>
          </cell>
          <cell r="W145" t="str">
            <v>The number of internal flooding incidents per 10,000 wastewater connections year.</v>
          </cell>
          <cell r="X145">
            <v>2</v>
          </cell>
          <cell r="Y145" t="str">
            <v>Down</v>
          </cell>
          <cell r="Z145" t="str">
            <v>Internal sewer flooding</v>
          </cell>
        </row>
        <row r="146">
          <cell r="C146" t="str">
            <v>PR19NES_COM09</v>
          </cell>
          <cell r="D146" t="str">
            <v>We help to improve the quality of rivers and coastal waters for the benefit of people, the environment and wildlife.</v>
          </cell>
          <cell r="E146" t="str">
            <v>PR14 revision</v>
          </cell>
          <cell r="F146" t="str">
            <v>COM09</v>
          </cell>
          <cell r="G146" t="str">
            <v>Pollution incidents</v>
          </cell>
          <cell r="H146" t="str">
            <v>Category 1 - 3 pollution incidents per 10,000km of sewerage network, as reported to the Environment Agency.</v>
          </cell>
          <cell r="K146">
            <v>1</v>
          </cell>
          <cell r="Q146">
            <v>1</v>
          </cell>
          <cell r="R146" t="str">
            <v>Out &amp; under</v>
          </cell>
          <cell r="S146" t="str">
            <v>Revenue</v>
          </cell>
          <cell r="T146" t="str">
            <v>In-period</v>
          </cell>
          <cell r="U146" t="str">
            <v>Pollution incidents</v>
          </cell>
          <cell r="V146" t="str">
            <v>nr</v>
          </cell>
          <cell r="W146" t="str">
            <v>Number of incidents per 10,000km of wastewater network  (categories 1, 2 and 3)</v>
          </cell>
          <cell r="X146">
            <v>2</v>
          </cell>
          <cell r="Y146" t="str">
            <v>Down</v>
          </cell>
          <cell r="Z146" t="str">
            <v>Pollution incidents</v>
          </cell>
        </row>
        <row r="147">
          <cell r="C147" t="str">
            <v>PR19NES_COM10</v>
          </cell>
          <cell r="D147" t="str">
            <v>We are resilient and provide clean drinking water and effective sewerage services; now, and for future generations.</v>
          </cell>
          <cell r="E147" t="str">
            <v>PR19 new</v>
          </cell>
          <cell r="F147" t="str">
            <v>COM10</v>
          </cell>
          <cell r="G147" t="str">
            <v>Risk of severe restrictions in a drought</v>
          </cell>
          <cell r="H147" t="str">
            <v>Percentage of the population the company serves that would experience severe supply restrictions (for example, standpipes or rota cuts) in a 1 in 200 year drought</v>
          </cell>
          <cell r="I147">
            <v>1</v>
          </cell>
          <cell r="Q147">
            <v>1</v>
          </cell>
          <cell r="R147" t="str">
            <v>NFI</v>
          </cell>
          <cell r="U147" t="str">
            <v>Security of supply</v>
          </cell>
          <cell r="V147" t="str">
            <v>%</v>
          </cell>
          <cell r="W147" t="str">
            <v>% of population at risk</v>
          </cell>
          <cell r="X147">
            <v>1</v>
          </cell>
          <cell r="Y147" t="str">
            <v>Down</v>
          </cell>
          <cell r="Z147" t="str">
            <v>Risk of severe restrictions in a drought</v>
          </cell>
        </row>
        <row r="148">
          <cell r="C148" t="str">
            <v>PR19NES_COM11</v>
          </cell>
          <cell r="D148" t="str">
            <v>We are resilient and provide clean drinking water and effective sewerage services; now, and for future generations.</v>
          </cell>
          <cell r="E148" t="str">
            <v>PR19 new</v>
          </cell>
          <cell r="F148" t="str">
            <v>COM11</v>
          </cell>
          <cell r="G148" t="str">
            <v>Risk of sewer flooding in a storm</v>
          </cell>
          <cell r="H148" t="str">
            <v>Resilience is the ability to cope with, and recover from, disruption, and anticipated trends and variability in order to maintain services for people and protect the natural environment, now and in the future Percentage of population at risk of sewer flooding in a 1 in 50 year storm (medium and high risk properties)</v>
          </cell>
          <cell r="K148">
            <v>1</v>
          </cell>
          <cell r="Q148">
            <v>1</v>
          </cell>
          <cell r="R148" t="str">
            <v>NFI</v>
          </cell>
          <cell r="U148" t="str">
            <v>Sewer flooding</v>
          </cell>
          <cell r="V148" t="str">
            <v>%</v>
          </cell>
          <cell r="W148" t="str">
            <v>% of population at risk in a 1 in 50 event (medium and high risk properties)</v>
          </cell>
          <cell r="X148">
            <v>2</v>
          </cell>
          <cell r="Y148" t="str">
            <v>Down</v>
          </cell>
          <cell r="Z148" t="str">
            <v>Risk of sewer flooding in a storm</v>
          </cell>
        </row>
        <row r="149">
          <cell r="C149" t="str">
            <v>PR19NES_COM12</v>
          </cell>
          <cell r="D149" t="str">
            <v>We always provide a reliable supply of water.</v>
          </cell>
          <cell r="E149" t="str">
            <v>PR14 revision</v>
          </cell>
          <cell r="F149" t="str">
            <v>COM12</v>
          </cell>
          <cell r="G149" t="str">
            <v>Mains repairs</v>
          </cell>
          <cell r="H149" t="str">
            <v>Mains repairs per 1,000km</v>
          </cell>
          <cell r="J149">
            <v>1</v>
          </cell>
          <cell r="Q149">
            <v>1</v>
          </cell>
          <cell r="R149" t="str">
            <v>Out &amp; under</v>
          </cell>
          <cell r="S149" t="str">
            <v>Revenue</v>
          </cell>
          <cell r="T149" t="str">
            <v>In-period</v>
          </cell>
          <cell r="U149" t="str">
            <v>Asset/equipment failure</v>
          </cell>
          <cell r="V149" t="str">
            <v>nr</v>
          </cell>
          <cell r="W149" t="str">
            <v>Number of bursts per 1,000km of pipe network</v>
          </cell>
          <cell r="X149">
            <v>1</v>
          </cell>
          <cell r="Y149" t="str">
            <v>Down</v>
          </cell>
          <cell r="Z149" t="str">
            <v>Mains repairs</v>
          </cell>
        </row>
        <row r="150">
          <cell r="C150" t="str">
            <v>PR19NES_COM13</v>
          </cell>
          <cell r="D150" t="str">
            <v>We always provide a reliable supply of water.</v>
          </cell>
          <cell r="E150" t="str">
            <v>PR19 new</v>
          </cell>
          <cell r="F150" t="str">
            <v>COM13</v>
          </cell>
          <cell r="G150" t="str">
            <v>Unplanned outage</v>
          </cell>
          <cell r="H150" t="str">
            <v>Unplanned outage is a temporary loss of maximum production capacity.</v>
          </cell>
          <cell r="J150">
            <v>1</v>
          </cell>
          <cell r="Q150">
            <v>1</v>
          </cell>
          <cell r="R150" t="str">
            <v>Under</v>
          </cell>
          <cell r="S150" t="str">
            <v>Revenue</v>
          </cell>
          <cell r="T150" t="str">
            <v>In-period</v>
          </cell>
          <cell r="U150" t="str">
            <v>Water outage</v>
          </cell>
          <cell r="V150" t="str">
            <v>%</v>
          </cell>
          <cell r="W150" t="str">
            <v>% of maximum sustainable production capacity</v>
          </cell>
          <cell r="X150">
            <v>2</v>
          </cell>
          <cell r="Y150" t="str">
            <v>Down</v>
          </cell>
          <cell r="Z150" t="str">
            <v>Unplanned outage</v>
          </cell>
        </row>
        <row r="151">
          <cell r="C151" t="str">
            <v>PR19NES_COM14</v>
          </cell>
          <cell r="D151" t="str">
            <v xml:space="preserve">Our sewerage service deals with sewage and heavy rainfall effectively. </v>
          </cell>
          <cell r="E151" t="str">
            <v>PR14 revision</v>
          </cell>
          <cell r="F151" t="str">
            <v>COM14</v>
          </cell>
          <cell r="G151" t="str">
            <v>Sewer collapses</v>
          </cell>
          <cell r="H151" t="str">
            <v>Sewer collapses per 1,000km</v>
          </cell>
          <cell r="K151">
            <v>1</v>
          </cell>
          <cell r="Q151">
            <v>1</v>
          </cell>
          <cell r="R151" t="str">
            <v>Under</v>
          </cell>
          <cell r="S151" t="str">
            <v>Revenue</v>
          </cell>
          <cell r="T151" t="str">
            <v>In-period</v>
          </cell>
          <cell r="U151" t="str">
            <v>Asset/equipment failure</v>
          </cell>
          <cell r="V151" t="str">
            <v>nr</v>
          </cell>
          <cell r="W151" t="str">
            <v>Number of collapses per 1000km of sewer</v>
          </cell>
          <cell r="X151">
            <v>2</v>
          </cell>
          <cell r="Y151" t="str">
            <v>Down</v>
          </cell>
          <cell r="Z151" t="str">
            <v>Sewer collapses</v>
          </cell>
        </row>
        <row r="152">
          <cell r="C152" t="str">
            <v>PR19NES_COM15</v>
          </cell>
          <cell r="D152" t="str">
            <v>We help to improve the quality of rivers and coastal waters for the benefit of people, the environment and wildlife.</v>
          </cell>
          <cell r="E152" t="str">
            <v>PR14 revision</v>
          </cell>
          <cell r="F152" t="str">
            <v>COM15</v>
          </cell>
          <cell r="G152" t="str">
            <v>Treatment works compliance</v>
          </cell>
          <cell r="H152" t="str">
            <v>Environment Agency Environmental Performance Assessment Methodology - % of treatment works complying with discharge permits</v>
          </cell>
          <cell r="J152">
            <v>0.16</v>
          </cell>
          <cell r="K152">
            <v>0.84</v>
          </cell>
          <cell r="Q152">
            <v>1</v>
          </cell>
          <cell r="R152" t="str">
            <v>Under</v>
          </cell>
          <cell r="S152" t="str">
            <v>Revenue</v>
          </cell>
          <cell r="T152" t="str">
            <v>In-period</v>
          </cell>
          <cell r="U152" t="str">
            <v>WTW discharge consents</v>
          </cell>
          <cell r="V152" t="str">
            <v>%</v>
          </cell>
          <cell r="W152" t="str">
            <v>% of treatment works complying with discharge permits</v>
          </cell>
          <cell r="X152">
            <v>2</v>
          </cell>
          <cell r="Y152" t="str">
            <v>Up</v>
          </cell>
          <cell r="Z152" t="str">
            <v>Treatment works compliance</v>
          </cell>
        </row>
        <row r="153">
          <cell r="C153" t="str">
            <v>PR19NES_BES01</v>
          </cell>
          <cell r="D153" t="str">
            <v>Our customers say our services are good value for money and we work hard to keep water and wastewater services affordable for all.</v>
          </cell>
          <cell r="E153" t="str">
            <v>PR19 new</v>
          </cell>
          <cell r="F153" t="str">
            <v>BES01</v>
          </cell>
          <cell r="G153" t="str">
            <v>Satisfaction of Customers who receive additional non-financial support</v>
          </cell>
          <cell r="H153" t="str">
            <v>The customer satisfaction score of those customers who receive additional non-financial support. This measure is for households only and is a calendar year.</v>
          </cell>
          <cell r="M153">
            <v>1</v>
          </cell>
          <cell r="Q153">
            <v>1</v>
          </cell>
          <cell r="R153" t="str">
            <v>NFI</v>
          </cell>
          <cell r="U153" t="str">
            <v>Billing, debt, vfm, affordability, vulnerability</v>
          </cell>
          <cell r="V153" t="str">
            <v>nr</v>
          </cell>
          <cell r="W153" t="str">
            <v>The measure is reported as an annual mean score out of ten. This measure will be assessed on a calendar year basis and is for households only.</v>
          </cell>
          <cell r="X153">
            <v>1</v>
          </cell>
          <cell r="Y153" t="str">
            <v>Up</v>
          </cell>
          <cell r="AQ153">
            <v>8.6999999999999993</v>
          </cell>
          <cell r="AR153">
            <v>8.6999999999999993</v>
          </cell>
          <cell r="AS153">
            <v>8.6999999999999993</v>
          </cell>
          <cell r="AT153">
            <v>8.8000000000000007</v>
          </cell>
          <cell r="AU153">
            <v>8.8000000000000007</v>
          </cell>
          <cell r="DD153">
            <v>1</v>
          </cell>
        </row>
        <row r="154">
          <cell r="C154" t="str">
            <v>PR19NES_BES02</v>
          </cell>
          <cell r="D154" t="str">
            <v>Our customers say our services are good value for money and we work hard to keep water and wastewater services affordable for all.</v>
          </cell>
          <cell r="E154" t="str">
            <v>PR19 new</v>
          </cell>
          <cell r="F154" t="str">
            <v>BES02</v>
          </cell>
          <cell r="G154" t="str">
            <v>Awareness of additional non-financial support</v>
          </cell>
          <cell r="H154" t="str">
            <v xml:space="preserve">The percentage of household customers who have awareness of our additional non-financial support services. </v>
          </cell>
          <cell r="M154">
            <v>1</v>
          </cell>
          <cell r="Q154">
            <v>1</v>
          </cell>
          <cell r="R154" t="str">
            <v>NFI</v>
          </cell>
          <cell r="U154" t="str">
            <v>Customer education/awareness</v>
          </cell>
          <cell r="V154" t="str">
            <v>%</v>
          </cell>
          <cell r="W154" t="str">
            <v xml:space="preserve">This measure is determined annually through market research used to determine if customers are aware of the additional support services NWG provide (non-financial). The higher the percentage score the better the performance.
</v>
          </cell>
          <cell r="X154">
            <v>1</v>
          </cell>
          <cell r="Y154" t="str">
            <v>Up</v>
          </cell>
          <cell r="AQ154">
            <v>39</v>
          </cell>
          <cell r="AR154">
            <v>45.5</v>
          </cell>
          <cell r="AS154">
            <v>52</v>
          </cell>
          <cell r="AT154">
            <v>58.5</v>
          </cell>
          <cell r="AU154">
            <v>65</v>
          </cell>
          <cell r="DD154">
            <v>1</v>
          </cell>
        </row>
        <row r="155">
          <cell r="C155" t="str">
            <v>PR19NES_BES03</v>
          </cell>
          <cell r="D155" t="str">
            <v>Our customers tell us we provide excellent customer service and resolve issues quickly.</v>
          </cell>
          <cell r="E155" t="str">
            <v>PR19 new</v>
          </cell>
          <cell r="F155" t="str">
            <v>BES03</v>
          </cell>
          <cell r="G155" t="str">
            <v>Response time to written complaints</v>
          </cell>
          <cell r="H155" t="str">
            <v xml:space="preserve">This is the annual average time taken to respond to written complaints in working days.
The duration to respond to a complaint is from the date of receipt into the business to the date a response is issued.
</v>
          </cell>
          <cell r="M155">
            <v>1</v>
          </cell>
          <cell r="Q155">
            <v>1</v>
          </cell>
          <cell r="R155" t="str">
            <v>NFI</v>
          </cell>
          <cell r="U155" t="str">
            <v>Customer service/satisfaction (exc. billing etc.)</v>
          </cell>
          <cell r="V155" t="str">
            <v>nr</v>
          </cell>
          <cell r="W155" t="str">
            <v xml:space="preserve">Average time taken to respond to written complaints in working days. The duration to respond to a complaint is from the date of receipt into the business to the date a response is issued.
</v>
          </cell>
          <cell r="X155">
            <v>2</v>
          </cell>
          <cell r="Y155" t="str">
            <v>Down</v>
          </cell>
          <cell r="AQ155">
            <v>2</v>
          </cell>
          <cell r="AR155">
            <v>2</v>
          </cell>
          <cell r="AS155">
            <v>2</v>
          </cell>
          <cell r="AT155">
            <v>2</v>
          </cell>
          <cell r="AU155">
            <v>2</v>
          </cell>
          <cell r="DD155">
            <v>1</v>
          </cell>
        </row>
        <row r="156">
          <cell r="C156" t="str">
            <v>PR19NES_BES04</v>
          </cell>
          <cell r="D156" t="str">
            <v>We always provide a reliable supply of water.</v>
          </cell>
          <cell r="E156" t="str">
            <v>PR19 new</v>
          </cell>
          <cell r="F156" t="str">
            <v>BES04</v>
          </cell>
          <cell r="G156" t="str">
            <v>Visible leak repair time</v>
          </cell>
          <cell r="H156" t="str">
            <v>This measure is the average number of calendar days that it takes to find and fix visible leaks reported to us by customers. This measure excludes customer-side leaks. This is measured over the April to March year.</v>
          </cell>
          <cell r="J156">
            <v>1</v>
          </cell>
          <cell r="Q156">
            <v>1</v>
          </cell>
          <cell r="R156" t="str">
            <v>Out &amp; under</v>
          </cell>
          <cell r="S156" t="str">
            <v>Revenue</v>
          </cell>
          <cell r="T156" t="str">
            <v>In-period</v>
          </cell>
          <cell r="U156" t="str">
            <v>Repair and maintenance</v>
          </cell>
          <cell r="V156" t="str">
            <v>nr</v>
          </cell>
          <cell r="W156" t="str">
            <v>This measure is the total time taken in calendar days from the leak being reported by a customer to the leaking pipe being fixed by the company. The total time for all customer visible leak repairs divided by the number of repairs expressed in days.</v>
          </cell>
          <cell r="X156">
            <v>1</v>
          </cell>
          <cell r="Y156" t="str">
            <v>Down</v>
          </cell>
          <cell r="AQ156">
            <v>10</v>
          </cell>
          <cell r="AR156">
            <v>8</v>
          </cell>
          <cell r="AS156">
            <v>6</v>
          </cell>
          <cell r="AT156">
            <v>4</v>
          </cell>
          <cell r="AU156">
            <v>4</v>
          </cell>
          <cell r="BL156" t="str">
            <v>Yes</v>
          </cell>
          <cell r="BM156" t="str">
            <v>Yes</v>
          </cell>
          <cell r="BN156" t="str">
            <v>Yes</v>
          </cell>
          <cell r="BO156" t="str">
            <v>Yes</v>
          </cell>
          <cell r="BP156" t="str">
            <v>Yes</v>
          </cell>
          <cell r="CU156">
            <v>-0.42799999999999999</v>
          </cell>
          <cell r="CY156">
            <v>0.26100000000000001</v>
          </cell>
          <cell r="DD156">
            <v>1</v>
          </cell>
        </row>
        <row r="157">
          <cell r="C157" t="str">
            <v>PR19NES_BES05</v>
          </cell>
          <cell r="D157" t="str">
            <v>Our customers say we are a company they trust</v>
          </cell>
          <cell r="E157" t="str">
            <v>PR19 new</v>
          </cell>
          <cell r="F157" t="str">
            <v>BES05</v>
          </cell>
          <cell r="G157" t="str">
            <v>Customers' perception of trust</v>
          </cell>
          <cell r="H157" t="str">
            <v xml:space="preserve">Customers' perception of trust. Telephone survey, scored out of ten by household customers. </v>
          </cell>
          <cell r="M157">
            <v>1</v>
          </cell>
          <cell r="Q157">
            <v>1</v>
          </cell>
          <cell r="R157" t="str">
            <v>NFI</v>
          </cell>
          <cell r="U157" t="str">
            <v>Billing, debt, vfm, affordability, vulnerability</v>
          </cell>
          <cell r="V157" t="str">
            <v>nr</v>
          </cell>
          <cell r="W157" t="str">
            <v>The measure is reported as an annual mean score out of ten. This measure will be assessed on a reporting year basis and is for households only.</v>
          </cell>
          <cell r="X157">
            <v>1</v>
          </cell>
          <cell r="Y157" t="str">
            <v>Up</v>
          </cell>
          <cell r="AQ157">
            <v>8.8000000000000007</v>
          </cell>
          <cell r="AR157">
            <v>8.8000000000000007</v>
          </cell>
          <cell r="AS157">
            <v>8.8000000000000007</v>
          </cell>
          <cell r="AT157">
            <v>8.8000000000000007</v>
          </cell>
          <cell r="AU157">
            <v>8.8000000000000007</v>
          </cell>
          <cell r="DD157">
            <v>1</v>
          </cell>
        </row>
        <row r="158">
          <cell r="C158" t="str">
            <v>PR19NES_BES06</v>
          </cell>
          <cell r="D158" t="str">
            <v>Our customers say our services are good value for money and we work hard to keep water and wastewater services affordable for all.</v>
          </cell>
          <cell r="E158" t="str">
            <v>PR19 new</v>
          </cell>
          <cell r="F158" t="str">
            <v>BES06</v>
          </cell>
          <cell r="G158" t="str">
            <v>Percentage of households in water poverty</v>
          </cell>
          <cell r="H158" t="str">
            <v xml:space="preserve">Percentage of households spending more than 3% of their disposable income on their water and sewerage charges. </v>
          </cell>
          <cell r="M158">
            <v>1</v>
          </cell>
          <cell r="Q158">
            <v>1</v>
          </cell>
          <cell r="R158" t="str">
            <v>NFI</v>
          </cell>
          <cell r="U158" t="str">
            <v>Billing, debt, vfm, affordability, vulnerability</v>
          </cell>
          <cell r="V158" t="str">
            <v>%</v>
          </cell>
          <cell r="W158" t="str">
            <v>Percentage of households in water poverty (reporting year).</v>
          </cell>
          <cell r="X158">
            <v>2</v>
          </cell>
          <cell r="Y158" t="str">
            <v>Down</v>
          </cell>
          <cell r="AQ158">
            <v>12.52</v>
          </cell>
          <cell r="AR158">
            <v>10.97</v>
          </cell>
          <cell r="AS158">
            <v>9.42</v>
          </cell>
          <cell r="AT158">
            <v>7.87</v>
          </cell>
          <cell r="AU158">
            <v>6.32</v>
          </cell>
          <cell r="DD158">
            <v>1</v>
          </cell>
        </row>
        <row r="159">
          <cell r="C159" t="str">
            <v>PR19NES_BES07</v>
          </cell>
          <cell r="D159" t="str">
            <v>Our customers say our services are good value for money and we work hard to keep water and wastewater affordable for all.</v>
          </cell>
          <cell r="E159" t="str">
            <v>PR19 new</v>
          </cell>
          <cell r="F159" t="str">
            <v>BES07</v>
          </cell>
          <cell r="G159" t="str">
            <v>Gap sites</v>
          </cell>
          <cell r="H159" t="str">
            <v>The percentage of properties on the Valuation Office Rating list which have been matched to our corporate database of connected non-household properties.</v>
          </cell>
          <cell r="J159">
            <v>0.56999999999999995</v>
          </cell>
          <cell r="K159">
            <v>0.43</v>
          </cell>
          <cell r="Q159">
            <v>1</v>
          </cell>
          <cell r="R159" t="str">
            <v>NFI</v>
          </cell>
          <cell r="U159" t="str">
            <v>Billing, debt, vfm, affordability, vulnerability</v>
          </cell>
          <cell r="V159" t="str">
            <v>%</v>
          </cell>
          <cell r="W159" t="str">
            <v>The percentage of NHH properties matched to the Valuation Office Rating list defined as:
(NHH connected properties within our corporate database matched / current active properties on the Valuation Office Rating list within our operational areas) x 100%.</v>
          </cell>
          <cell r="X159">
            <v>1</v>
          </cell>
          <cell r="Y159" t="str">
            <v>Up</v>
          </cell>
          <cell r="AQ159">
            <v>84.4</v>
          </cell>
          <cell r="AR159">
            <v>87.1</v>
          </cell>
          <cell r="AS159">
            <v>89.7</v>
          </cell>
          <cell r="AT159">
            <v>92.4</v>
          </cell>
          <cell r="AU159">
            <v>95</v>
          </cell>
          <cell r="DD159">
            <v>1</v>
          </cell>
        </row>
        <row r="160">
          <cell r="C160" t="str">
            <v>PR19NES_BES08</v>
          </cell>
          <cell r="D160" t="str">
            <v>Our customers say our services are good value for money and we work hard to keep water and wastewater services affordable for all.</v>
          </cell>
          <cell r="E160" t="str">
            <v>PR19 new</v>
          </cell>
          <cell r="F160" t="str">
            <v>BES08</v>
          </cell>
          <cell r="G160" t="str">
            <v xml:space="preserve">Voids </v>
          </cell>
          <cell r="H160" t="str">
            <v>Percentage of void household properties i.e. those not currently billed for water and/or sewerage services.</v>
          </cell>
          <cell r="M160">
            <v>1</v>
          </cell>
          <cell r="Q160">
            <v>1</v>
          </cell>
          <cell r="R160" t="str">
            <v>Out &amp; under</v>
          </cell>
          <cell r="S160" t="str">
            <v>Revenue</v>
          </cell>
          <cell r="T160" t="str">
            <v>In-period</v>
          </cell>
          <cell r="U160" t="str">
            <v>Billing, debt, vfm, affordability, vulnerability</v>
          </cell>
          <cell r="V160" t="str">
            <v>%</v>
          </cell>
          <cell r="W160" t="str">
            <v xml:space="preserve">The measure is ‘(number of void properties / total number of connected household properties) x 100%’
The total number of household properties is the total number of properties detailed within our corporate database.
</v>
          </cell>
          <cell r="X160">
            <v>2</v>
          </cell>
          <cell r="Y160" t="str">
            <v>Down</v>
          </cell>
          <cell r="AQ160">
            <v>4.4000000000000004</v>
          </cell>
          <cell r="AR160">
            <v>4.3499999999999996</v>
          </cell>
          <cell r="AS160">
            <v>4.3</v>
          </cell>
          <cell r="AT160">
            <v>4.25</v>
          </cell>
          <cell r="AU160">
            <v>4.21</v>
          </cell>
          <cell r="BL160" t="str">
            <v>Yes</v>
          </cell>
          <cell r="BM160" t="str">
            <v>Yes</v>
          </cell>
          <cell r="BN160" t="str">
            <v>Yes</v>
          </cell>
          <cell r="BO160" t="str">
            <v>Yes</v>
          </cell>
          <cell r="BP160" t="str">
            <v>Yes</v>
          </cell>
          <cell r="BV160">
            <v>4.9400000000000004</v>
          </cell>
          <cell r="BW160">
            <v>4.9400000000000004</v>
          </cell>
          <cell r="BX160">
            <v>4.9400000000000004</v>
          </cell>
          <cell r="BY160">
            <v>4.9400000000000004</v>
          </cell>
          <cell r="BZ160">
            <v>4.9400000000000004</v>
          </cell>
          <cell r="CK160">
            <v>3.9</v>
          </cell>
          <cell r="CL160">
            <v>3.85</v>
          </cell>
          <cell r="CM160">
            <v>3.8</v>
          </cell>
          <cell r="CN160">
            <v>3.75</v>
          </cell>
          <cell r="CO160">
            <v>3.71</v>
          </cell>
          <cell r="CU160">
            <v>-2.665</v>
          </cell>
          <cell r="CY160">
            <v>2.665</v>
          </cell>
          <cell r="DD160">
            <v>1</v>
          </cell>
        </row>
        <row r="161">
          <cell r="C161" t="str">
            <v>PR19NES_BES09</v>
          </cell>
          <cell r="D161" t="str">
            <v>We are resilient and provide clean drinking water and effective sewerage services; now, and for future generations.</v>
          </cell>
          <cell r="E161" t="str">
            <v>PR19 new</v>
          </cell>
          <cell r="F161" t="str">
            <v>BES09</v>
          </cell>
          <cell r="G161" t="str">
            <v>Interruptions to supply greater than 12 hours</v>
          </cell>
          <cell r="H161" t="str">
            <v>This measure is a bespoke resilience measure. It is a count of the number of properties that experience a 12 hours (or more) interruption. This is measured over the April to March year.</v>
          </cell>
          <cell r="J161">
            <v>1</v>
          </cell>
          <cell r="Q161">
            <v>1</v>
          </cell>
          <cell r="R161" t="str">
            <v>Out &amp; under</v>
          </cell>
          <cell r="S161" t="str">
            <v>Revenue</v>
          </cell>
          <cell r="T161" t="str">
            <v>In-period</v>
          </cell>
          <cell r="U161" t="str">
            <v>Supply interruptions</v>
          </cell>
          <cell r="V161" t="str">
            <v>nr</v>
          </cell>
          <cell r="W161" t="str">
            <v xml:space="preserve">The number of properties that experience an interruption of 12 hours (or more). The total of all properties experiencing a 12 hours (or more) interruption is calculated over the April to March year. </v>
          </cell>
          <cell r="X161">
            <v>0</v>
          </cell>
          <cell r="Y161" t="str">
            <v>Down</v>
          </cell>
          <cell r="AQ161">
            <v>500</v>
          </cell>
          <cell r="AR161">
            <v>475</v>
          </cell>
          <cell r="AS161">
            <v>450</v>
          </cell>
          <cell r="AT161">
            <v>425</v>
          </cell>
          <cell r="AU161">
            <v>400</v>
          </cell>
          <cell r="BL161" t="str">
            <v>Yes</v>
          </cell>
          <cell r="BM161" t="str">
            <v>Yes</v>
          </cell>
          <cell r="BN161" t="str">
            <v>Yes</v>
          </cell>
          <cell r="BO161" t="str">
            <v>Yes</v>
          </cell>
          <cell r="BP161" t="str">
            <v>Yes</v>
          </cell>
          <cell r="CU161">
            <v>-3.31E-3</v>
          </cell>
          <cell r="CY161">
            <v>3.31E-3</v>
          </cell>
          <cell r="DD161">
            <v>1</v>
          </cell>
        </row>
        <row r="162">
          <cell r="C162" t="str">
            <v>PR19NES_BES11</v>
          </cell>
          <cell r="D162" t="str">
            <v>Our drinking water is clean, clear and tastes good.</v>
          </cell>
          <cell r="E162" t="str">
            <v>PR14 continuation</v>
          </cell>
          <cell r="F162" t="str">
            <v>BES11</v>
          </cell>
          <cell r="G162" t="str">
            <v>Discoloured water contacts</v>
          </cell>
          <cell r="H162" t="str">
            <v xml:space="preserve">The number of customer contacts of discoloured water – brown/orange/black recorded in a calendar year in line with DWI information letter IL01/2006.
This is a continuation of the 2015-20 measure W-B3 and is a bespoke asset heath measure.
</v>
          </cell>
          <cell r="J162">
            <v>1</v>
          </cell>
          <cell r="Q162">
            <v>1</v>
          </cell>
          <cell r="R162" t="str">
            <v>Out &amp; under</v>
          </cell>
          <cell r="S162" t="str">
            <v>Revenue</v>
          </cell>
          <cell r="T162" t="str">
            <v>In-period</v>
          </cell>
          <cell r="U162" t="str">
            <v>Customer contacts - water quality</v>
          </cell>
          <cell r="V162" t="str">
            <v>nr</v>
          </cell>
          <cell r="W162" t="str">
            <v>The number of customer contacts regarding discoloured water that is coloured brown, orange or black received within a calendar year, normalised and reported as contacts per 10,000 people. 
Customer contacts are recorded in line with the DWI</v>
          </cell>
          <cell r="X162">
            <v>2</v>
          </cell>
          <cell r="Y162" t="str">
            <v>Down</v>
          </cell>
          <cell r="Z162" t="str">
            <v>Customer contacts about water quality</v>
          </cell>
          <cell r="AQ162">
            <v>10.51</v>
          </cell>
          <cell r="AR162">
            <v>9.75</v>
          </cell>
          <cell r="AS162">
            <v>8.98</v>
          </cell>
          <cell r="AT162">
            <v>8.2100000000000009</v>
          </cell>
          <cell r="AU162">
            <v>7.44</v>
          </cell>
          <cell r="BL162" t="str">
            <v>Yes</v>
          </cell>
          <cell r="BM162" t="str">
            <v>Yes</v>
          </cell>
          <cell r="BN162" t="str">
            <v>Yes</v>
          </cell>
          <cell r="BO162" t="str">
            <v>Yes</v>
          </cell>
          <cell r="BP162" t="str">
            <v>Yes</v>
          </cell>
          <cell r="CU162">
            <v>-1.054</v>
          </cell>
          <cell r="CY162">
            <v>0.878</v>
          </cell>
          <cell r="DD162">
            <v>1</v>
          </cell>
        </row>
        <row r="163">
          <cell r="C163" t="str">
            <v>PR19NES_BES12</v>
          </cell>
          <cell r="D163" t="str">
            <v>Our drinking water is clean, clear and tastes good.</v>
          </cell>
          <cell r="E163" t="str">
            <v>PR14 continuation</v>
          </cell>
          <cell r="F163" t="str">
            <v>BES12</v>
          </cell>
          <cell r="G163" t="str">
            <v>Taste and smell contacts</v>
          </cell>
          <cell r="H163" t="str">
            <v xml:space="preserve">The number of customer contacts of taste and smell (odour) of drinking water recorded in a calendar year in line with DWI information letter IL01/2006. This is reported per 10,000 people.
This is a continuation of the 2015-20 performance commitment W-B1 </v>
          </cell>
          <cell r="J163">
            <v>1</v>
          </cell>
          <cell r="Q163">
            <v>1</v>
          </cell>
          <cell r="R163" t="str">
            <v>Out &amp; under</v>
          </cell>
          <cell r="S163" t="str">
            <v>Revenue</v>
          </cell>
          <cell r="T163" t="str">
            <v>In-period</v>
          </cell>
          <cell r="U163" t="str">
            <v>Customer contacts - water quality</v>
          </cell>
          <cell r="V163" t="str">
            <v>nr</v>
          </cell>
          <cell r="W163" t="str">
            <v>The number of customer contacts regarding taste or smell of drinking water received within a calendar year, normalised and reported as contacts per 10,000 people. This is to align with the taste and smell measure reported on discover water</v>
          </cell>
          <cell r="X163">
            <v>2</v>
          </cell>
          <cell r="Y163" t="str">
            <v>Down</v>
          </cell>
          <cell r="Z163" t="str">
            <v>Customer contacts about water quality</v>
          </cell>
          <cell r="AQ163">
            <v>2.08</v>
          </cell>
          <cell r="AR163">
            <v>2.0699999999999998</v>
          </cell>
          <cell r="AS163">
            <v>2.0499999999999998</v>
          </cell>
          <cell r="AT163">
            <v>2.04</v>
          </cell>
          <cell r="AU163">
            <v>2.02</v>
          </cell>
          <cell r="BL163" t="str">
            <v>Yes</v>
          </cell>
          <cell r="BM163" t="str">
            <v>Yes</v>
          </cell>
          <cell r="BN163" t="str">
            <v>Yes</v>
          </cell>
          <cell r="BO163" t="str">
            <v>Yes</v>
          </cell>
          <cell r="BP163" t="str">
            <v>Yes</v>
          </cell>
          <cell r="CU163">
            <v>-1.054</v>
          </cell>
          <cell r="CY163">
            <v>0.878</v>
          </cell>
          <cell r="DD163">
            <v>1</v>
          </cell>
        </row>
        <row r="164">
          <cell r="C164" t="str">
            <v>PR19NES_BES13</v>
          </cell>
          <cell r="D164" t="str">
            <v>Our drinking water is clean, clear and tastes good.</v>
          </cell>
          <cell r="E164" t="str">
            <v>PR19 new</v>
          </cell>
          <cell r="F164" t="str">
            <v>BES13</v>
          </cell>
          <cell r="G164" t="str">
            <v xml:space="preserve">Event Risk Index  </v>
          </cell>
          <cell r="H164" t="str">
            <v>The Drinking Water Inspectorate (DWI) monitor water company water quality events through the event risk index. This index measures water company response to water quality events.</v>
          </cell>
          <cell r="J164">
            <v>1</v>
          </cell>
          <cell r="Q164">
            <v>1</v>
          </cell>
          <cell r="R164" t="str">
            <v>Under</v>
          </cell>
          <cell r="S164" t="str">
            <v>Revenue</v>
          </cell>
          <cell r="T164" t="str">
            <v>In-period</v>
          </cell>
          <cell r="U164" t="str">
            <v>Resilience</v>
          </cell>
          <cell r="V164" t="str">
            <v>nr</v>
          </cell>
          <cell r="W164" t="str">
            <v>This measure is a count of all events from DWI seriousness assessments from notified water quality events. It is measured over a calendar year.
This measure aligns fully with the seriousness categorisation as detailed by the DWI</v>
          </cell>
          <cell r="X164">
            <v>3</v>
          </cell>
          <cell r="Y164" t="str">
            <v>Down</v>
          </cell>
          <cell r="AQ164">
            <v>295.07</v>
          </cell>
          <cell r="AR164">
            <v>224</v>
          </cell>
          <cell r="AS164">
            <v>152.94</v>
          </cell>
          <cell r="AT164">
            <v>81.87</v>
          </cell>
          <cell r="AU164">
            <v>10.8</v>
          </cell>
          <cell r="BL164" t="str">
            <v>Yes</v>
          </cell>
          <cell r="BM164" t="str">
            <v>Yes</v>
          </cell>
          <cell r="BN164" t="str">
            <v>Yes</v>
          </cell>
          <cell r="BO164" t="str">
            <v>Yes</v>
          </cell>
          <cell r="BP164" t="str">
            <v>Yes</v>
          </cell>
          <cell r="BV164">
            <v>300</v>
          </cell>
          <cell r="BW164">
            <v>260</v>
          </cell>
          <cell r="BX164">
            <v>220</v>
          </cell>
          <cell r="BY164">
            <v>180</v>
          </cell>
          <cell r="BZ164">
            <v>150</v>
          </cell>
          <cell r="CU164">
            <v>-2E-3</v>
          </cell>
          <cell r="DD164">
            <v>1</v>
          </cell>
        </row>
        <row r="165">
          <cell r="C165" t="str">
            <v>PR19NES_BES14</v>
          </cell>
          <cell r="D165" t="str">
            <v>We always provide a reliable supply of water.</v>
          </cell>
          <cell r="E165" t="str">
            <v>PR19 new</v>
          </cell>
          <cell r="F165" t="str">
            <v>BES14</v>
          </cell>
          <cell r="G165" t="str">
            <v xml:space="preserve">Interruptions to supply between one and three hours </v>
          </cell>
          <cell r="H165" t="str">
            <v>This bespoke measure aligns with the common interruptions measure with the distinction that it is calculated for all interruptions above one hour and less than three hours.</v>
          </cell>
          <cell r="J165">
            <v>1</v>
          </cell>
          <cell r="Q165">
            <v>1</v>
          </cell>
          <cell r="R165" t="str">
            <v>Out &amp; under</v>
          </cell>
          <cell r="S165" t="str">
            <v>Revenue</v>
          </cell>
          <cell r="T165" t="str">
            <v>In-period</v>
          </cell>
          <cell r="U165" t="str">
            <v>Supply interruptions</v>
          </cell>
          <cell r="V165" t="str">
            <v xml:space="preserve">% </v>
          </cell>
          <cell r="W165" t="str">
            <v>Percentage that the average time the water supply is interrupted is greater than one hour and less than three hours in the report year as a proportion of the baseline.</v>
          </cell>
          <cell r="X165">
            <v>1</v>
          </cell>
          <cell r="Y165" t="str">
            <v>Down</v>
          </cell>
          <cell r="AR165">
            <v>97.5</v>
          </cell>
          <cell r="AS165">
            <v>95</v>
          </cell>
          <cell r="AT165">
            <v>92.5</v>
          </cell>
          <cell r="AU165">
            <v>90</v>
          </cell>
          <cell r="BM165" t="str">
            <v>Yes</v>
          </cell>
          <cell r="BN165" t="str">
            <v>Yes</v>
          </cell>
          <cell r="BO165" t="str">
            <v>Yes</v>
          </cell>
          <cell r="BP165" t="str">
            <v>Yes</v>
          </cell>
          <cell r="CU165">
            <v>-1.119</v>
          </cell>
          <cell r="CY165">
            <v>0.77100000000000002</v>
          </cell>
          <cell r="DD165">
            <v>1</v>
          </cell>
        </row>
        <row r="166">
          <cell r="C166" t="str">
            <v>PR19NES_BES15</v>
          </cell>
          <cell r="D166" t="str">
            <v xml:space="preserve">Our sewerage service deals with sewage and heavy rainfall effectively. </v>
          </cell>
          <cell r="E166" t="str">
            <v>PR19 new</v>
          </cell>
          <cell r="F166" t="str">
            <v>BES15</v>
          </cell>
          <cell r="G166" t="str">
            <v>Sewer blockages</v>
          </cell>
          <cell r="H166" t="str">
            <v xml:space="preserve">This measure is the annual number of sewer blockage events that require clearing, measured over the April to March year. 
The definition aligns with that published on the Ofwat Outcomes definitions – PR19 website.
</v>
          </cell>
          <cell r="K166">
            <v>1</v>
          </cell>
          <cell r="Q166">
            <v>1</v>
          </cell>
          <cell r="R166" t="str">
            <v>Out &amp; under</v>
          </cell>
          <cell r="S166" t="str">
            <v>Revenue</v>
          </cell>
          <cell r="T166" t="str">
            <v>In-period</v>
          </cell>
          <cell r="U166" t="str">
            <v>Asset/equipment failure</v>
          </cell>
          <cell r="V166" t="str">
            <v>nr</v>
          </cell>
          <cell r="W166" t="str">
            <v>The number of sewer blockage clearing jobs are recorded and retrieved from NWG corporate systems.
A blockage is an obstruction in a sewer which causes a reportable problem (not caused by hydraulic overload), such as flooding.</v>
          </cell>
          <cell r="X166">
            <v>0</v>
          </cell>
          <cell r="Y166" t="str">
            <v>Down</v>
          </cell>
          <cell r="Z166" t="str">
            <v>Sewer blockages</v>
          </cell>
          <cell r="AQ166">
            <v>11594</v>
          </cell>
          <cell r="AR166">
            <v>11379</v>
          </cell>
          <cell r="AS166">
            <v>11164</v>
          </cell>
          <cell r="AT166">
            <v>10950</v>
          </cell>
          <cell r="AU166">
            <v>10600</v>
          </cell>
          <cell r="BL166" t="str">
            <v>Yes</v>
          </cell>
          <cell r="BM166" t="str">
            <v>Yes</v>
          </cell>
          <cell r="BN166" t="str">
            <v>Yes</v>
          </cell>
          <cell r="BO166" t="str">
            <v>Yes</v>
          </cell>
          <cell r="BP166" t="str">
            <v>Yes</v>
          </cell>
          <cell r="CU166">
            <v>-1.4430000000000001E-3</v>
          </cell>
          <cell r="CY166">
            <v>7.7999999999999999E-4</v>
          </cell>
          <cell r="DD166">
            <v>1</v>
          </cell>
        </row>
        <row r="167">
          <cell r="C167" t="str">
            <v>PR19NES_BES16</v>
          </cell>
          <cell r="D167" t="str">
            <v xml:space="preserve">Our sewerage service deals with sewage and heavy rainfall effectively. </v>
          </cell>
          <cell r="E167" t="str">
            <v>PR14 revision</v>
          </cell>
          <cell r="F167" t="str">
            <v>BES16</v>
          </cell>
          <cell r="G167" t="str">
            <v>External sewer flooding</v>
          </cell>
          <cell r="H167" t="str">
            <v>This bespoke measure is a count of all external sewer flooding events. 
A flooding incident is defined as the number of curtilages flooded during each flooding event from a public sewer. A flooding event is the escape of water from a sewerage system, irre</v>
          </cell>
          <cell r="K167">
            <v>1</v>
          </cell>
          <cell r="Q167">
            <v>1</v>
          </cell>
          <cell r="R167" t="str">
            <v>Out &amp; under</v>
          </cell>
          <cell r="S167" t="str">
            <v>Revenue</v>
          </cell>
          <cell r="T167" t="str">
            <v>In-period</v>
          </cell>
          <cell r="U167" t="str">
            <v>Sewer flooding</v>
          </cell>
          <cell r="V167" t="str">
            <v>nr</v>
          </cell>
          <cell r="W167" t="str">
            <v xml:space="preserve">The number of incidents of external flooding.
The number of incidents includes severe weather events and those from both the public and transferred sewer networks. 
</v>
          </cell>
          <cell r="X167">
            <v>0</v>
          </cell>
          <cell r="Y167" t="str">
            <v>Down</v>
          </cell>
          <cell r="Z167" t="str">
            <v>External sewer flooding</v>
          </cell>
          <cell r="AQ167">
            <v>3372</v>
          </cell>
          <cell r="AR167">
            <v>3191</v>
          </cell>
          <cell r="AS167">
            <v>3009</v>
          </cell>
          <cell r="AT167">
            <v>2828</v>
          </cell>
          <cell r="AU167">
            <v>2647</v>
          </cell>
          <cell r="BL167" t="str">
            <v>Yes</v>
          </cell>
          <cell r="BM167" t="str">
            <v>Yes</v>
          </cell>
          <cell r="BN167" t="str">
            <v>Yes</v>
          </cell>
          <cell r="BO167" t="str">
            <v>Yes</v>
          </cell>
          <cell r="BP167" t="str">
            <v>Yes</v>
          </cell>
          <cell r="BV167">
            <v>5058</v>
          </cell>
          <cell r="BW167">
            <v>5058</v>
          </cell>
          <cell r="BX167">
            <v>5058</v>
          </cell>
          <cell r="BY167">
            <v>5058</v>
          </cell>
          <cell r="BZ167">
            <v>5058</v>
          </cell>
          <cell r="CK167">
            <v>3000</v>
          </cell>
          <cell r="CL167">
            <v>2800</v>
          </cell>
          <cell r="CM167">
            <v>2659</v>
          </cell>
          <cell r="CN167">
            <v>2487</v>
          </cell>
          <cell r="CO167">
            <v>2315</v>
          </cell>
          <cell r="CU167">
            <v>-6.2700000000000004E-3</v>
          </cell>
          <cell r="CY167">
            <v>4.3099999999999996E-3</v>
          </cell>
          <cell r="DD167">
            <v>1</v>
          </cell>
        </row>
        <row r="168">
          <cell r="C168" t="str">
            <v>PR19NES_BES17</v>
          </cell>
          <cell r="D168" t="str">
            <v xml:space="preserve">Our sewerage service deals with sewage and heavy rainfall effectively. </v>
          </cell>
          <cell r="E168" t="str">
            <v>PR14 revision</v>
          </cell>
          <cell r="F168" t="str">
            <v>BES17</v>
          </cell>
          <cell r="G168" t="str">
            <v xml:space="preserve">Repeat sewer flooding </v>
          </cell>
          <cell r="H168" t="str">
            <v>This bespoke measure is the number of times per year (April to March) that properties have suffered from internal flooding where the property has flooded internally at least once in the last 5 years.  This is for flooding from the public and transferred n</v>
          </cell>
          <cell r="K168">
            <v>1</v>
          </cell>
          <cell r="Q168">
            <v>1</v>
          </cell>
          <cell r="R168" t="str">
            <v>Out &amp; under</v>
          </cell>
          <cell r="S168" t="str">
            <v>Revenue</v>
          </cell>
          <cell r="T168" t="str">
            <v>In-period</v>
          </cell>
          <cell r="U168" t="str">
            <v>Sewer flooding</v>
          </cell>
          <cell r="V168" t="str">
            <v>nr</v>
          </cell>
          <cell r="W168" t="str">
            <v>The number of times per regulatory year that properties have suffered from internal flooding where the property has flooded internally at least once in the last 5 years.  This is for flooding from the public and transferred network and includes severe weather events.</v>
          </cell>
          <cell r="X168">
            <v>0</v>
          </cell>
          <cell r="Y168" t="str">
            <v>Down</v>
          </cell>
          <cell r="AQ168">
            <v>46</v>
          </cell>
          <cell r="AR168">
            <v>44</v>
          </cell>
          <cell r="AS168">
            <v>42</v>
          </cell>
          <cell r="AT168">
            <v>39</v>
          </cell>
          <cell r="AU168">
            <v>37</v>
          </cell>
          <cell r="BL168" t="str">
            <v>Yes</v>
          </cell>
          <cell r="BM168" t="str">
            <v>Yes</v>
          </cell>
          <cell r="BN168" t="str">
            <v>Yes</v>
          </cell>
          <cell r="BO168" t="str">
            <v>Yes</v>
          </cell>
          <cell r="BP168" t="str">
            <v>Yes</v>
          </cell>
          <cell r="CU168">
            <v>-5.5100000000000003E-2</v>
          </cell>
          <cell r="CY168">
            <v>5.5100000000000003E-2</v>
          </cell>
          <cell r="DD168">
            <v>1</v>
          </cell>
        </row>
        <row r="169">
          <cell r="C169" t="str">
            <v>PR19NES_BES18</v>
          </cell>
          <cell r="D169" t="str">
            <v>We help to improve the quality of rivers and coastal waters for the benefit of people, the environment and wildlife.</v>
          </cell>
          <cell r="E169" t="str">
            <v>PR19 new</v>
          </cell>
          <cell r="F169" t="str">
            <v>BES18</v>
          </cell>
          <cell r="G169" t="str">
            <v>Abstraction incentive mechanism (AIM)</v>
          </cell>
          <cell r="H169" t="str">
            <v xml:space="preserve">This performance commitment has been identified and designed in line with the Guidelines on the abstraction incentive mechanism (Ofwat 2016).
For Northumbrian Water only one site meets the criteria in the guidance – Ormesby Broad. 
</v>
          </cell>
          <cell r="I169">
            <v>1</v>
          </cell>
          <cell r="Q169">
            <v>1</v>
          </cell>
          <cell r="R169" t="str">
            <v>Out &amp; under</v>
          </cell>
          <cell r="S169" t="str">
            <v>Revenue</v>
          </cell>
          <cell r="T169" t="str">
            <v>In-period</v>
          </cell>
          <cell r="U169" t="str">
            <v>Water resources/ abstraction</v>
          </cell>
          <cell r="V169" t="str">
            <v>nr</v>
          </cell>
          <cell r="W169" t="str">
            <v>Megalitres (Ml)</v>
          </cell>
          <cell r="X169">
            <v>0</v>
          </cell>
          <cell r="Y169" t="str">
            <v>Down</v>
          </cell>
          <cell r="AQ169">
            <v>0</v>
          </cell>
          <cell r="AR169">
            <v>0</v>
          </cell>
          <cell r="AS169">
            <v>0</v>
          </cell>
          <cell r="AT169">
            <v>0</v>
          </cell>
          <cell r="AU169">
            <v>0</v>
          </cell>
          <cell r="BL169" t="str">
            <v>Yes</v>
          </cell>
          <cell r="BM169" t="str">
            <v>Yes</v>
          </cell>
          <cell r="BN169" t="str">
            <v>Yes</v>
          </cell>
          <cell r="BO169" t="str">
            <v>Yes</v>
          </cell>
          <cell r="BP169" t="str">
            <v>Yes</v>
          </cell>
          <cell r="BV169">
            <v>36</v>
          </cell>
          <cell r="BW169">
            <v>36</v>
          </cell>
          <cell r="BX169">
            <v>36</v>
          </cell>
          <cell r="BY169">
            <v>36</v>
          </cell>
          <cell r="BZ169">
            <v>36</v>
          </cell>
          <cell r="CU169">
            <v>-3.4999999999999997E-5</v>
          </cell>
          <cell r="CY169">
            <v>4.1999999999999998E-5</v>
          </cell>
          <cell r="DD169">
            <v>1</v>
          </cell>
        </row>
        <row r="170">
          <cell r="C170" t="str">
            <v>PR19NES_BES19</v>
          </cell>
          <cell r="D170" t="str">
            <v>We help to improve the quality of rivers and coastal waters for the benefit of people, the environment and wildlife.</v>
          </cell>
          <cell r="E170" t="str">
            <v>PR14 revision</v>
          </cell>
          <cell r="F170" t="str">
            <v>BES19</v>
          </cell>
          <cell r="G170" t="str">
            <v xml:space="preserve">Bathing water compliance </v>
          </cell>
          <cell r="H170" t="str">
            <v>The percentage of designated bathing waters in our northern operating area that are classified annually as Good or Excellent.</v>
          </cell>
          <cell r="K170">
            <v>1</v>
          </cell>
          <cell r="Q170">
            <v>1</v>
          </cell>
          <cell r="R170" t="str">
            <v>Out &amp; under</v>
          </cell>
          <cell r="S170" t="str">
            <v>Revenue</v>
          </cell>
          <cell r="T170" t="str">
            <v>In-period</v>
          </cell>
          <cell r="U170" t="str">
            <v>Environmental</v>
          </cell>
          <cell r="V170" t="str">
            <v>%</v>
          </cell>
          <cell r="W170" t="str">
            <v>The percentage of designated bathing waters in our northern operating area that are classified annually as Excellent.
The bathing season runs from 15th May and ends on the 30th September.</v>
          </cell>
          <cell r="X170">
            <v>2</v>
          </cell>
          <cell r="Y170" t="str">
            <v>Up</v>
          </cell>
          <cell r="AQ170">
            <v>97.06</v>
          </cell>
          <cell r="AR170">
            <v>97.06</v>
          </cell>
          <cell r="AS170">
            <v>97.06</v>
          </cell>
          <cell r="AT170">
            <v>97.06</v>
          </cell>
          <cell r="AU170">
            <v>97.06</v>
          </cell>
          <cell r="BL170" t="str">
            <v>Yes</v>
          </cell>
          <cell r="BM170" t="str">
            <v>Yes</v>
          </cell>
          <cell r="BN170" t="str">
            <v>Yes</v>
          </cell>
          <cell r="BO170" t="str">
            <v>Yes</v>
          </cell>
          <cell r="BP170" t="str">
            <v>Yes</v>
          </cell>
          <cell r="CU170">
            <v>-0.249</v>
          </cell>
          <cell r="CY170">
            <v>0.249</v>
          </cell>
          <cell r="DD170">
            <v>1</v>
          </cell>
        </row>
        <row r="171">
          <cell r="C171" t="str">
            <v>PR19NES_BES20</v>
          </cell>
          <cell r="D171" t="str">
            <v>We take care to protect and improve the environment in everything we do, leading by example.</v>
          </cell>
          <cell r="E171" t="str">
            <v>PR19 new</v>
          </cell>
          <cell r="F171" t="str">
            <v>BES20</v>
          </cell>
          <cell r="G171" t="str">
            <v>Water environment improvements</v>
          </cell>
          <cell r="H171" t="str">
            <v>The measure is the length of publicly accessible water environment improved in partnership, over and above our statutory commitments.</v>
          </cell>
          <cell r="I171">
            <v>0.122</v>
          </cell>
          <cell r="J171">
            <v>0.501</v>
          </cell>
          <cell r="K171">
            <v>0.377</v>
          </cell>
          <cell r="Q171">
            <v>1</v>
          </cell>
          <cell r="R171" t="str">
            <v>Out &amp; under</v>
          </cell>
          <cell r="S171" t="str">
            <v>Revenue</v>
          </cell>
          <cell r="T171" t="str">
            <v>In-period</v>
          </cell>
          <cell r="U171" t="str">
            <v>Environmental</v>
          </cell>
          <cell r="V171" t="str">
            <v>nr</v>
          </cell>
          <cell r="W171" t="str">
            <v>Measurement will be based on the length of water environment improved, in km.</v>
          </cell>
          <cell r="X171">
            <v>1</v>
          </cell>
          <cell r="Y171" t="str">
            <v>Up</v>
          </cell>
          <cell r="AQ171">
            <v>10</v>
          </cell>
          <cell r="AR171">
            <v>10</v>
          </cell>
          <cell r="AS171">
            <v>10</v>
          </cell>
          <cell r="AT171">
            <v>10</v>
          </cell>
          <cell r="AU171">
            <v>10</v>
          </cell>
          <cell r="BL171" t="str">
            <v>Yes</v>
          </cell>
          <cell r="BM171" t="str">
            <v>Yes</v>
          </cell>
          <cell r="BN171" t="str">
            <v>Yes</v>
          </cell>
          <cell r="BO171" t="str">
            <v>Yes</v>
          </cell>
          <cell r="BP171" t="str">
            <v>Yes</v>
          </cell>
          <cell r="CU171">
            <v>-1.189E-2</v>
          </cell>
          <cell r="CY171">
            <v>7.6800000000000002E-3</v>
          </cell>
          <cell r="DC171" t="str">
            <v>No</v>
          </cell>
          <cell r="DD171">
            <v>1</v>
          </cell>
        </row>
        <row r="172">
          <cell r="C172" t="str">
            <v>PR19NES_BES21</v>
          </cell>
          <cell r="D172" t="str">
            <v>We take care to protect and improve the environment in everything we do, leading by example.</v>
          </cell>
          <cell r="E172" t="str">
            <v>PR14 revision</v>
          </cell>
          <cell r="F172" t="str">
            <v>BES21</v>
          </cell>
          <cell r="G172" t="str">
            <v>Greenhouse Gas Emissions</v>
          </cell>
          <cell r="H172" t="str">
            <v>This is a measure of the annual amount of the greenhouse gases we produce. This measure is a continuation of W-F1 from the 2015-20 period. However the measure is now measured in tonnes not kilo tonnes.</v>
          </cell>
          <cell r="I172">
            <v>0.11</v>
          </cell>
          <cell r="J172">
            <v>0.44900000000000001</v>
          </cell>
          <cell r="K172">
            <v>0.33800000000000002</v>
          </cell>
          <cell r="L172">
            <v>2.9000000000000001E-2</v>
          </cell>
          <cell r="M172">
            <v>7.3999999999999996E-2</v>
          </cell>
          <cell r="Q172">
            <v>1</v>
          </cell>
          <cell r="R172" t="str">
            <v>Out &amp; under</v>
          </cell>
          <cell r="S172" t="str">
            <v>Revenue</v>
          </cell>
          <cell r="T172" t="str">
            <v>In-period</v>
          </cell>
          <cell r="U172" t="str">
            <v>Energy/emissions</v>
          </cell>
          <cell r="V172" t="str">
            <v>tCO2e</v>
          </cell>
          <cell r="W172" t="str">
            <v>tCO2e net reduction from 2019-20 baseline</v>
          </cell>
          <cell r="X172">
            <v>0</v>
          </cell>
          <cell r="Y172" t="str">
            <v>Up</v>
          </cell>
          <cell r="AQ172">
            <v>4433</v>
          </cell>
          <cell r="AR172">
            <v>5602</v>
          </cell>
          <cell r="AS172">
            <v>6771</v>
          </cell>
          <cell r="AT172">
            <v>7941</v>
          </cell>
          <cell r="AU172">
            <v>9110</v>
          </cell>
          <cell r="BL172" t="str">
            <v>Yes</v>
          </cell>
          <cell r="BM172" t="str">
            <v>Yes</v>
          </cell>
          <cell r="BN172" t="str">
            <v>Yes</v>
          </cell>
          <cell r="BO172" t="str">
            <v>Yes</v>
          </cell>
          <cell r="BP172" t="str">
            <v>Yes</v>
          </cell>
          <cell r="CU172">
            <v>-1.8699999999999999E-4</v>
          </cell>
          <cell r="CY172">
            <v>1.8699999999999999E-4</v>
          </cell>
          <cell r="DC172" t="str">
            <v>No</v>
          </cell>
          <cell r="DD172">
            <v>1</v>
          </cell>
        </row>
        <row r="173">
          <cell r="C173" t="str">
            <v>PR19NES_BES22</v>
          </cell>
          <cell r="D173" t="str">
            <v>We take care to protect and improve the environment in everything we do, leading by example.</v>
          </cell>
          <cell r="E173" t="str">
            <v>PR19 new</v>
          </cell>
          <cell r="F173" t="str">
            <v>BES22</v>
          </cell>
          <cell r="G173" t="str">
            <v>Bioresources</v>
          </cell>
          <cell r="H173" t="str">
            <v>The percentage of product (biosolids) beneficially recycled to land each year that has been effectively treated through an advanced sludge treatment process (Advanced Anaerobic Digestion - AAD).</v>
          </cell>
          <cell r="L173">
            <v>1</v>
          </cell>
          <cell r="Q173">
            <v>1</v>
          </cell>
          <cell r="R173" t="str">
            <v>NFI</v>
          </cell>
          <cell r="U173" t="str">
            <v>Bioresources (sludge)</v>
          </cell>
          <cell r="V173" t="str">
            <v>%</v>
          </cell>
          <cell r="W173" t="str">
            <v>The percentage (%) of the total amount of sludge produced treat by AAD and recycled to land in a financial year (April to March).</v>
          </cell>
          <cell r="X173">
            <v>1</v>
          </cell>
          <cell r="Y173" t="str">
            <v>Up</v>
          </cell>
          <cell r="AQ173">
            <v>100</v>
          </cell>
          <cell r="AR173">
            <v>100</v>
          </cell>
          <cell r="AS173">
            <v>100</v>
          </cell>
          <cell r="AT173">
            <v>100</v>
          </cell>
          <cell r="AU173">
            <v>100</v>
          </cell>
          <cell r="DD173">
            <v>1</v>
          </cell>
        </row>
        <row r="174">
          <cell r="C174" t="str">
            <v>PR19NES_BES01a</v>
          </cell>
          <cell r="D174" t="str">
            <v>Our customers say our services are good value for money and we work hard to keep water and wastewater services affordable for all.</v>
          </cell>
          <cell r="E174" t="str">
            <v>PR19 new</v>
          </cell>
          <cell r="F174" t="str">
            <v>BES01a</v>
          </cell>
          <cell r="G174" t="str">
            <v>Satisfaction of Customers who receive additional financial support</v>
          </cell>
          <cell r="H174" t="str">
            <v>The customer satisfaction score of those customers who receive additional financial support. This measure is for households only and is a calendar year.</v>
          </cell>
          <cell r="M174">
            <v>1</v>
          </cell>
          <cell r="Q174">
            <v>1</v>
          </cell>
          <cell r="R174" t="str">
            <v>NFI</v>
          </cell>
          <cell r="U174" t="str">
            <v>Billing, debt, vfm, affordability, vulnerability</v>
          </cell>
          <cell r="V174" t="str">
            <v>nr</v>
          </cell>
          <cell r="W174" t="str">
            <v>The measure is reported as an annual mean score out of ten. This measure will be assessed on a calendar year basis and is for households only.</v>
          </cell>
          <cell r="X174">
            <v>1</v>
          </cell>
          <cell r="Y174" t="str">
            <v>Up</v>
          </cell>
          <cell r="AQ174">
            <v>8.6999999999999993</v>
          </cell>
          <cell r="AR174">
            <v>8.6999999999999993</v>
          </cell>
          <cell r="AS174">
            <v>8.6999999999999993</v>
          </cell>
          <cell r="AT174">
            <v>8.8000000000000007</v>
          </cell>
          <cell r="AU174">
            <v>8.8000000000000007</v>
          </cell>
        </row>
        <row r="175">
          <cell r="C175" t="str">
            <v>PR19NES_BES02a</v>
          </cell>
          <cell r="D175" t="str">
            <v>Our customers say our services are good value for money and we work hard to keep water and wastewater services affordable for all.</v>
          </cell>
          <cell r="E175" t="str">
            <v>PR19 new</v>
          </cell>
          <cell r="F175" t="str">
            <v>BES02a</v>
          </cell>
          <cell r="G175" t="str">
            <v>Awareness of additional financial support</v>
          </cell>
          <cell r="H175" t="str">
            <v xml:space="preserve">The percentage of household customers who have awareness of our additional financial support services. </v>
          </cell>
          <cell r="M175">
            <v>1</v>
          </cell>
          <cell r="Q175">
            <v>1</v>
          </cell>
          <cell r="R175" t="str">
            <v>NFI</v>
          </cell>
          <cell r="U175" t="str">
            <v>Customer education/awareness</v>
          </cell>
          <cell r="V175" t="str">
            <v>%</v>
          </cell>
          <cell r="W175" t="str">
            <v xml:space="preserve">This measure is determined annually through market research used to determine if customers are aware of the additional support services NWG provide (financial). The higher the percentage score the better the performance.
</v>
          </cell>
          <cell r="X175">
            <v>1</v>
          </cell>
          <cell r="Y175" t="str">
            <v>Up</v>
          </cell>
          <cell r="AQ175">
            <v>39</v>
          </cell>
          <cell r="AR175">
            <v>52</v>
          </cell>
          <cell r="AS175">
            <v>65</v>
          </cell>
          <cell r="AT175">
            <v>65</v>
          </cell>
          <cell r="AU175">
            <v>65</v>
          </cell>
          <cell r="DD175">
            <v>1</v>
          </cell>
        </row>
        <row r="176">
          <cell r="C176" t="str">
            <v>PR19NES_COM16</v>
          </cell>
          <cell r="D176" t="str">
            <v>Our customers say our services are good value for money and we work hard to keep water and wastewater services affordable for all.</v>
          </cell>
          <cell r="E176" t="str">
            <v>PR19 new</v>
          </cell>
          <cell r="F176" t="str">
            <v>COM16</v>
          </cell>
          <cell r="G176" t="str">
            <v>Priority services for customers in vulnerable circumstances</v>
          </cell>
          <cell r="H176" t="str">
            <v>The percentage of households that the company supplies with water and/or wastewater services which have at least one individual registered on the company’s PSR. We will also publish the number of households on our PSR</v>
          </cell>
          <cell r="M176">
            <v>1</v>
          </cell>
          <cell r="Q176">
            <v>1</v>
          </cell>
          <cell r="R176" t="str">
            <v>NFI</v>
          </cell>
          <cell r="U176" t="str">
            <v>Affordability/vulnerability</v>
          </cell>
          <cell r="V176" t="str">
            <v>%</v>
          </cell>
          <cell r="W176" t="str">
            <v>PSR reach (%) / PSR data checking (%)</v>
          </cell>
          <cell r="X176">
            <v>1</v>
          </cell>
          <cell r="Y176" t="str">
            <v>Up</v>
          </cell>
          <cell r="Z176" t="str">
            <v>Priority services for customers in vulnerable circumstances</v>
          </cell>
        </row>
        <row r="177">
          <cell r="C177" t="str">
            <v>PR19NES_BES23</v>
          </cell>
          <cell r="D177" t="str">
            <v>Our customers say our services are good value for money and we work hard to keep water and wastewater services affordable for all.</v>
          </cell>
          <cell r="E177" t="str">
            <v>PR19 new</v>
          </cell>
          <cell r="F177" t="str">
            <v>BES23</v>
          </cell>
          <cell r="G177" t="str">
            <v>British Standards Institution Award for Inclusive Services</v>
          </cell>
          <cell r="H177" t="str">
            <v xml:space="preserve">To achieve the British Standards Institution for inclusive services. </v>
          </cell>
          <cell r="M177">
            <v>1</v>
          </cell>
          <cell r="Q177">
            <v>1</v>
          </cell>
          <cell r="R177" t="str">
            <v>NFI</v>
          </cell>
          <cell r="U177" t="str">
            <v>Customer education/awareness</v>
          </cell>
          <cell r="V177" t="str">
            <v>text</v>
          </cell>
          <cell r="W177" t="str">
            <v>To achieve the BSI award for inclusive services</v>
          </cell>
          <cell r="X177">
            <v>0</v>
          </cell>
          <cell r="AQ177" t="str">
            <v>Maintained</v>
          </cell>
          <cell r="AR177" t="str">
            <v>Maintained</v>
          </cell>
          <cell r="AS177" t="str">
            <v>Maintained</v>
          </cell>
          <cell r="AT177" t="str">
            <v>Maintained</v>
          </cell>
          <cell r="AU177" t="str">
            <v>Maintained</v>
          </cell>
          <cell r="DD177">
            <v>1</v>
          </cell>
        </row>
        <row r="178">
          <cell r="C178" t="str">
            <v>PR19NES_BES24</v>
          </cell>
          <cell r="D178" t="str">
            <v>We are resilient and provide clean drinking water and effective sewerage services; now, and for future generations.</v>
          </cell>
          <cell r="E178" t="str">
            <v>PR19 new</v>
          </cell>
          <cell r="F178" t="str">
            <v>BES24</v>
          </cell>
          <cell r="G178" t="str">
            <v>Delivery of water resilience enhanced programme</v>
          </cell>
          <cell r="H178" t="str">
            <v xml:space="preserve">The on time delivery of our water resilience enhancement programme in line with table in the business plan appendix. </v>
          </cell>
          <cell r="J178">
            <v>1</v>
          </cell>
          <cell r="Q178">
            <v>1</v>
          </cell>
          <cell r="R178" t="str">
            <v>Under</v>
          </cell>
          <cell r="S178" t="str">
            <v>Revenue</v>
          </cell>
          <cell r="T178" t="str">
            <v>End of period</v>
          </cell>
          <cell r="U178" t="str">
            <v>Resilience</v>
          </cell>
          <cell r="V178" t="str">
            <v>%</v>
          </cell>
          <cell r="W178" t="str">
            <v>Percentage of scheme complete (%)</v>
          </cell>
          <cell r="X178">
            <v>1</v>
          </cell>
          <cell r="Y178" t="str">
            <v>Up</v>
          </cell>
          <cell r="AQ178">
            <v>0</v>
          </cell>
          <cell r="AR178">
            <v>0</v>
          </cell>
          <cell r="AS178">
            <v>0</v>
          </cell>
          <cell r="AT178">
            <v>0</v>
          </cell>
          <cell r="AU178">
            <v>100</v>
          </cell>
          <cell r="BP178" t="str">
            <v>Yes</v>
          </cell>
          <cell r="CU178">
            <v>-0.36899999999999999</v>
          </cell>
          <cell r="DC178" t="str">
            <v>No</v>
          </cell>
          <cell r="DD178">
            <v>1</v>
          </cell>
        </row>
        <row r="179">
          <cell r="C179" t="str">
            <v>PR19NES_BES25</v>
          </cell>
          <cell r="D179" t="str">
            <v>Our drinking water is clean, clear and tastes good.</v>
          </cell>
          <cell r="E179" t="str">
            <v>PR19 new</v>
          </cell>
          <cell r="F179" t="str">
            <v>BES25</v>
          </cell>
          <cell r="G179" t="str">
            <v>Delivery of lead enhancement programme</v>
          </cell>
          <cell r="H179" t="str">
            <v xml:space="preserve">The on time delivery of our lead enhancement programme in line with table in the business plan appendix. </v>
          </cell>
          <cell r="J179">
            <v>1</v>
          </cell>
          <cell r="Q179">
            <v>1</v>
          </cell>
          <cell r="R179" t="str">
            <v>Under</v>
          </cell>
          <cell r="S179" t="str">
            <v>Revenue</v>
          </cell>
          <cell r="T179" t="str">
            <v>End of period</v>
          </cell>
          <cell r="U179" t="str">
            <v>Water quality compliance</v>
          </cell>
          <cell r="V179" t="str">
            <v>%</v>
          </cell>
          <cell r="W179" t="str">
            <v>Percentage of scheme complete (%)</v>
          </cell>
          <cell r="X179">
            <v>1</v>
          </cell>
          <cell r="Y179" t="str">
            <v>Up</v>
          </cell>
          <cell r="AQ179">
            <v>15.1</v>
          </cell>
          <cell r="AR179">
            <v>36.4</v>
          </cell>
          <cell r="AS179">
            <v>57.6</v>
          </cell>
          <cell r="AT179">
            <v>78.8</v>
          </cell>
          <cell r="AU179">
            <v>100</v>
          </cell>
          <cell r="BP179" t="str">
            <v>Yes</v>
          </cell>
          <cell r="CU179">
            <v>-4.6199999999999998E-2</v>
          </cell>
          <cell r="DC179" t="str">
            <v>No</v>
          </cell>
          <cell r="DD179">
            <v>1</v>
          </cell>
        </row>
        <row r="180">
          <cell r="C180" t="str">
            <v>PR19NES_BES26</v>
          </cell>
          <cell r="D180" t="str">
            <v>Our customers say our services are good value for money and we work hard to keep water and wastewater services affordable for all.</v>
          </cell>
          <cell r="E180" t="str">
            <v>PR19 new</v>
          </cell>
          <cell r="F180" t="str">
            <v>BES26</v>
          </cell>
          <cell r="G180" t="str">
            <v>Delivery of smart water metering enhancement programme</v>
          </cell>
          <cell r="H180" t="str">
            <v xml:space="preserve">The on time delivery of our smart metering enhancement programme in line with table in the business plan appendix. </v>
          </cell>
          <cell r="J180">
            <v>1</v>
          </cell>
          <cell r="Q180">
            <v>1</v>
          </cell>
          <cell r="R180" t="str">
            <v>Under</v>
          </cell>
          <cell r="S180" t="str">
            <v>Revenue</v>
          </cell>
          <cell r="T180" t="str">
            <v>End of period</v>
          </cell>
          <cell r="U180" t="str">
            <v>Billing, debt, vfm</v>
          </cell>
          <cell r="V180" t="str">
            <v>%</v>
          </cell>
          <cell r="W180" t="str">
            <v>Percentage of scheme complete (%)</v>
          </cell>
          <cell r="X180">
            <v>1</v>
          </cell>
          <cell r="Y180" t="str">
            <v>Up</v>
          </cell>
          <cell r="AQ180">
            <v>20.399999999999999</v>
          </cell>
          <cell r="AR180">
            <v>40.6</v>
          </cell>
          <cell r="AS180">
            <v>60.6</v>
          </cell>
          <cell r="AT180">
            <v>80.400000000000006</v>
          </cell>
          <cell r="AU180">
            <v>100</v>
          </cell>
          <cell r="BP180" t="str">
            <v>Yes</v>
          </cell>
          <cell r="CU180">
            <v>-0.19400000000000001</v>
          </cell>
          <cell r="DC180" t="str">
            <v>No</v>
          </cell>
          <cell r="DD180">
            <v>1</v>
          </cell>
        </row>
        <row r="181">
          <cell r="C181" t="str">
            <v>PR19NES_BES27</v>
          </cell>
          <cell r="D181" t="str">
            <v>We are resilient and provide clean drinking water and effective sewerage services; now, and for future generations.</v>
          </cell>
          <cell r="E181" t="str">
            <v>PR19 new</v>
          </cell>
          <cell r="F181" t="str">
            <v>BES27</v>
          </cell>
          <cell r="G181" t="str">
            <v>Delivery wastewater resilience enhancement programme</v>
          </cell>
          <cell r="H181" t="str">
            <v xml:space="preserve">The on time delivery of our wastewater resilience enhancement programme in line with table in the business plan appendix. </v>
          </cell>
          <cell r="K181">
            <v>1</v>
          </cell>
          <cell r="Q181">
            <v>1</v>
          </cell>
          <cell r="R181" t="str">
            <v>Under</v>
          </cell>
          <cell r="S181" t="str">
            <v>Revenue</v>
          </cell>
          <cell r="T181" t="str">
            <v>End of period</v>
          </cell>
          <cell r="U181" t="str">
            <v>Resilience</v>
          </cell>
          <cell r="V181" t="str">
            <v>nr</v>
          </cell>
          <cell r="W181" t="str">
            <v>Number of sites</v>
          </cell>
          <cell r="X181">
            <v>0</v>
          </cell>
          <cell r="Y181" t="str">
            <v>Up</v>
          </cell>
          <cell r="AQ181">
            <v>0</v>
          </cell>
          <cell r="AR181">
            <v>35</v>
          </cell>
          <cell r="AS181">
            <v>70</v>
          </cell>
          <cell r="AT181">
            <v>105</v>
          </cell>
          <cell r="AU181">
            <v>141</v>
          </cell>
          <cell r="BL181" t="str">
            <v>Yes</v>
          </cell>
          <cell r="BM181" t="str">
            <v>Yes</v>
          </cell>
          <cell r="BN181" t="str">
            <v>Yes</v>
          </cell>
          <cell r="BO181" t="str">
            <v>Yes</v>
          </cell>
          <cell r="BP181" t="str">
            <v>Yes</v>
          </cell>
          <cell r="CU181">
            <v>-0.127</v>
          </cell>
          <cell r="DC181" t="str">
            <v>No</v>
          </cell>
          <cell r="DD181">
            <v>1</v>
          </cell>
        </row>
        <row r="182">
          <cell r="C182" t="str">
            <v>PR19NES_BES28</v>
          </cell>
          <cell r="D182" t="str">
            <v>We are resilient and provide clean drinking water and effective sewerage services; now, and for future generations.</v>
          </cell>
          <cell r="E182" t="str">
            <v>PR19 new</v>
          </cell>
          <cell r="F182" t="str">
            <v>BES28</v>
          </cell>
          <cell r="G182" t="str">
            <v>Delivery of cyber resilience enhancement programme</v>
          </cell>
          <cell r="H182" t="str">
            <v xml:space="preserve">The on time delivery of our cyber resilience enhancement programme in line with table in the business plan appendix. </v>
          </cell>
          <cell r="J182">
            <v>0.70399999999999996</v>
          </cell>
          <cell r="K182">
            <v>0.29599999999999999</v>
          </cell>
          <cell r="Q182">
            <v>1</v>
          </cell>
          <cell r="R182" t="str">
            <v>Under</v>
          </cell>
          <cell r="S182" t="str">
            <v>Revenue</v>
          </cell>
          <cell r="T182" t="str">
            <v>In-period</v>
          </cell>
          <cell r="U182" t="str">
            <v>Resilience</v>
          </cell>
          <cell r="V182" t="str">
            <v>%</v>
          </cell>
          <cell r="W182" t="str">
            <v>Percentage of scheme complete (%)</v>
          </cell>
          <cell r="X182">
            <v>1</v>
          </cell>
          <cell r="Y182" t="str">
            <v>Up</v>
          </cell>
          <cell r="AQ182">
            <v>0</v>
          </cell>
          <cell r="AR182">
            <v>40.4</v>
          </cell>
          <cell r="AS182">
            <v>40.4</v>
          </cell>
          <cell r="AT182">
            <v>40.4</v>
          </cell>
          <cell r="AU182">
            <v>100</v>
          </cell>
          <cell r="BP182" t="str">
            <v>Yes</v>
          </cell>
          <cell r="CU182">
            <v>-7.3000000000000001E-3</v>
          </cell>
          <cell r="DC182" t="str">
            <v>No</v>
          </cell>
          <cell r="DD182">
            <v>1</v>
          </cell>
        </row>
        <row r="183">
          <cell r="C183" t="str">
            <v>PR19NES_BES30</v>
          </cell>
          <cell r="D183" t="str">
            <v>Our customers say our services are good value for money and we work hard to keep water and wastewater services affordable for all.</v>
          </cell>
          <cell r="E183" t="str">
            <v>PR14 continuation</v>
          </cell>
          <cell r="F183" t="str">
            <v>BES30</v>
          </cell>
          <cell r="G183" t="str">
            <v>NWL Independent value for money survey</v>
          </cell>
          <cell r="H183" t="str">
            <v xml:space="preserve">This is a survey to ask customers about their overall satisfaction with the service </v>
          </cell>
          <cell r="M183">
            <v>1</v>
          </cell>
          <cell r="Q183">
            <v>1</v>
          </cell>
          <cell r="R183" t="str">
            <v>NFI</v>
          </cell>
          <cell r="U183" t="str">
            <v>Affordability/vulnerability</v>
          </cell>
          <cell r="V183" t="str">
            <v>nr</v>
          </cell>
          <cell r="W183" t="str">
            <v xml:space="preserve">This is a survey to ask customers about their overall satisfaction with the service </v>
          </cell>
          <cell r="X183">
            <v>1</v>
          </cell>
          <cell r="Y183" t="str">
            <v>Up</v>
          </cell>
          <cell r="AQ183">
            <v>8.1999999999999993</v>
          </cell>
          <cell r="AR183">
            <v>8.3000000000000007</v>
          </cell>
          <cell r="AS183">
            <v>8.3000000000000007</v>
          </cell>
          <cell r="AT183">
            <v>8.4</v>
          </cell>
          <cell r="AU183">
            <v>8.5</v>
          </cell>
          <cell r="DD183">
            <v>1</v>
          </cell>
        </row>
        <row r="184">
          <cell r="C184" t="str">
            <v>PR19NES_NEP01</v>
          </cell>
          <cell r="F184" t="str">
            <v>NEP01</v>
          </cell>
          <cell r="G184" t="str">
            <v>WINEP Delivery</v>
          </cell>
          <cell r="Q184">
            <v>0</v>
          </cell>
          <cell r="R184" t="str">
            <v>NFI</v>
          </cell>
          <cell r="V184" t="str">
            <v>text</v>
          </cell>
          <cell r="W184" t="str">
            <v>WINEP requirements met or not met in each year</v>
          </cell>
          <cell r="X184">
            <v>0</v>
          </cell>
          <cell r="AQ184" t="str">
            <v>Met</v>
          </cell>
          <cell r="AR184" t="str">
            <v>Met</v>
          </cell>
          <cell r="AS184" t="str">
            <v>Met</v>
          </cell>
          <cell r="AT184" t="str">
            <v>Met</v>
          </cell>
          <cell r="AU184" t="str">
            <v>Met</v>
          </cell>
        </row>
        <row r="185">
          <cell r="C185" t="str">
            <v>PR19NES_BES31</v>
          </cell>
          <cell r="F185" t="str">
            <v>BES31</v>
          </cell>
          <cell r="G185" t="str">
            <v>Water Industry National Environment Programme</v>
          </cell>
          <cell r="I185">
            <v>0.14499999999999999</v>
          </cell>
          <cell r="K185">
            <v>0.85499999999999998</v>
          </cell>
          <cell r="Q185">
            <v>1</v>
          </cell>
          <cell r="R185" t="str">
            <v>Under</v>
          </cell>
          <cell r="S185" t="str">
            <v>Revenue</v>
          </cell>
          <cell r="T185" t="str">
            <v>In-period</v>
          </cell>
          <cell r="V185" t="str">
            <v>nr</v>
          </cell>
          <cell r="W185" t="str">
            <v>Cumulative number of schemes completed</v>
          </cell>
          <cell r="X185">
            <v>0</v>
          </cell>
          <cell r="Y185" t="str">
            <v>Up</v>
          </cell>
          <cell r="AQ185">
            <v>170</v>
          </cell>
          <cell r="AR185">
            <v>397</v>
          </cell>
          <cell r="AS185">
            <v>460</v>
          </cell>
          <cell r="AT185">
            <v>535</v>
          </cell>
          <cell r="AU185">
            <v>657</v>
          </cell>
          <cell r="BP185" t="str">
            <v>Yes</v>
          </cell>
          <cell r="CU185">
            <v>-1.83E-2</v>
          </cell>
        </row>
        <row r="186">
          <cell r="C186" t="str">
            <v>PR19NES_BES32</v>
          </cell>
          <cell r="F186" t="str">
            <v>BES32</v>
          </cell>
          <cell r="G186" t="str">
            <v>Delivery of DWMPs</v>
          </cell>
          <cell r="Q186">
            <v>0</v>
          </cell>
          <cell r="R186" t="str">
            <v>NFI</v>
          </cell>
          <cell r="V186" t="str">
            <v>%</v>
          </cell>
          <cell r="W186" t="str">
            <v>The cumulative percentage of catchments</v>
          </cell>
          <cell r="X186">
            <v>0</v>
          </cell>
          <cell r="Y186" t="str">
            <v>Up</v>
          </cell>
          <cell r="AS186">
            <v>100</v>
          </cell>
          <cell r="AT186">
            <v>100</v>
          </cell>
          <cell r="AU186">
            <v>100</v>
          </cell>
        </row>
        <row r="187">
          <cell r="Q187">
            <v>0</v>
          </cell>
        </row>
        <row r="188">
          <cell r="C188" t="str">
            <v>PR19NES_BES29</v>
          </cell>
          <cell r="F188" t="str">
            <v>BES29</v>
          </cell>
          <cell r="G188" t="str">
            <v>Delivery of Howdon STW enhancement</v>
          </cell>
          <cell r="K188">
            <v>1</v>
          </cell>
          <cell r="Q188">
            <v>1</v>
          </cell>
          <cell r="R188" t="str">
            <v>Under</v>
          </cell>
          <cell r="S188" t="str">
            <v>Revenue</v>
          </cell>
          <cell r="T188" t="str">
            <v>End of period</v>
          </cell>
          <cell r="V188" t="str">
            <v>months</v>
          </cell>
          <cell r="W188" t="str">
            <v>Months delivered late</v>
          </cell>
          <cell r="X188">
            <v>0</v>
          </cell>
          <cell r="Y188" t="str">
            <v>Down</v>
          </cell>
          <cell r="AQ188">
            <v>0</v>
          </cell>
          <cell r="AR188">
            <v>0</v>
          </cell>
          <cell r="AS188">
            <v>0</v>
          </cell>
          <cell r="AT188">
            <v>0</v>
          </cell>
          <cell r="AU188">
            <v>0</v>
          </cell>
          <cell r="BP188" t="str">
            <v>Yes</v>
          </cell>
          <cell r="CU188">
            <v>-2.7400000000000001E-2</v>
          </cell>
        </row>
        <row r="189">
          <cell r="C189" t="str">
            <v>PR19PRT_PRT-Network Plus-07</v>
          </cell>
          <cell r="D189" t="str">
            <v>B: Low Leakage</v>
          </cell>
          <cell r="E189" t="str">
            <v>PR14 continuation</v>
          </cell>
          <cell r="F189" t="str">
            <v>PRT-Network Plus-07</v>
          </cell>
          <cell r="G189" t="str">
            <v>Leakage</v>
          </cell>
          <cell r="H189" t="str">
            <v xml:space="preserve">Annual average leakage is defined as the sum of distribution system leakage, including service reservoir losses and trunk main leakage plus customer supply pipe leakage. </v>
          </cell>
          <cell r="J189">
            <v>1</v>
          </cell>
          <cell r="Q189">
            <v>1</v>
          </cell>
          <cell r="R189" t="str">
            <v>Out &amp; under</v>
          </cell>
          <cell r="S189" t="str">
            <v>Revenue</v>
          </cell>
          <cell r="T189" t="str">
            <v>In-period</v>
          </cell>
          <cell r="U189" t="str">
            <v>Leakage</v>
          </cell>
          <cell r="V189" t="str">
            <v>nr</v>
          </cell>
          <cell r="W189" t="str">
            <v>Ml/d</v>
          </cell>
          <cell r="X189">
            <v>1</v>
          </cell>
          <cell r="Y189" t="str">
            <v>Down</v>
          </cell>
          <cell r="Z189" t="str">
            <v>Leakage</v>
          </cell>
        </row>
        <row r="190">
          <cell r="C190" t="str">
            <v>PR19PRT_PRT-Water Resources 03</v>
          </cell>
          <cell r="D190" t="str">
            <v>G: Long Term Resilience of our Supplies for our Own Customers and to Support the South East Region</v>
          </cell>
          <cell r="E190" t="str">
            <v>PR14 revision</v>
          </cell>
          <cell r="F190" t="str">
            <v>PRT-Water Resources 03</v>
          </cell>
          <cell r="G190" t="str">
            <v>Per capita consumption</v>
          </cell>
          <cell r="H190" t="str">
            <v xml:space="preserve">We will continue to estimate the volume of water used by our domestic customers and propose to work with our customer base to reduce this volume over time.
This will be achieved by a number of initiatives including further metering of the customer base, promotion of water efficient products in customers’ homes and working with developers on new housing estates to construct more water efficient homes.
</v>
          </cell>
          <cell r="I190">
            <v>1</v>
          </cell>
          <cell r="Q190">
            <v>1</v>
          </cell>
          <cell r="R190" t="str">
            <v>Out &amp; under</v>
          </cell>
          <cell r="S190" t="str">
            <v>Revenue</v>
          </cell>
          <cell r="T190" t="str">
            <v>End of period</v>
          </cell>
          <cell r="U190" t="str">
            <v>Water consumption</v>
          </cell>
          <cell r="V190" t="str">
            <v>nr</v>
          </cell>
          <cell r="W190" t="str">
            <v>litres / head / day</v>
          </cell>
          <cell r="X190">
            <v>1</v>
          </cell>
          <cell r="Y190" t="str">
            <v>Down</v>
          </cell>
          <cell r="Z190" t="str">
            <v>Per capita consumption</v>
          </cell>
        </row>
        <row r="191">
          <cell r="C191" t="str">
            <v>PR19PRT_PRT-Network Plus-01</v>
          </cell>
          <cell r="D191" t="str">
            <v>A: Safe, Secure and Reliable Supply of Drinking Water</v>
          </cell>
          <cell r="E191" t="str">
            <v>PR19 new</v>
          </cell>
          <cell r="F191" t="str">
            <v>PRT-Network Plus-01</v>
          </cell>
          <cell r="G191" t="str">
            <v>Water quality compliance (CRI)</v>
          </cell>
          <cell r="H191" t="str">
            <v>Water quality compliance as measured annually and defined by the Drinking Water Inspectorate (DWI) measure Compliance Risk Index. This measure is the outcome of all samples taken by the Company at its treatment works, service reservoirs and customer taps. It also includes an assessment by the DWI as to how the Company has handled any water quality incidents within the year.  It is reported annually to the DWI on a calendar basis.</v>
          </cell>
          <cell r="J191">
            <v>1</v>
          </cell>
          <cell r="Q191">
            <v>1</v>
          </cell>
          <cell r="R191" t="str">
            <v>Under</v>
          </cell>
          <cell r="S191" t="str">
            <v>Revenue</v>
          </cell>
          <cell r="T191" t="str">
            <v>In-period</v>
          </cell>
          <cell r="U191" t="str">
            <v>Water quality compliance</v>
          </cell>
          <cell r="V191" t="str">
            <v>nr</v>
          </cell>
          <cell r="W191" t="str">
            <v>CRI Index</v>
          </cell>
          <cell r="X191">
            <v>2</v>
          </cell>
          <cell r="Y191" t="str">
            <v>Down</v>
          </cell>
          <cell r="Z191" t="str">
            <v>Water quality compliance (CRI)</v>
          </cell>
        </row>
        <row r="192">
          <cell r="C192" t="str">
            <v>PR19PRT_PRT-Network Plus-02</v>
          </cell>
          <cell r="D192" t="str">
            <v>A: Safe, Secure and Reliable Supply of Drinking Water</v>
          </cell>
          <cell r="E192" t="str">
            <v>PR14 continuation</v>
          </cell>
          <cell r="F192" t="str">
            <v>PRT-Network Plus-02</v>
          </cell>
          <cell r="G192" t="str">
            <v>Water supply interruptions</v>
          </cell>
          <cell r="H192" t="str">
            <v>The time customers have experienced an interruption to supply in any year. Interruptions less than three hours are excluded from this measure. It is set relative to all properties connected at the year end.</v>
          </cell>
          <cell r="J192">
            <v>1</v>
          </cell>
          <cell r="Q192">
            <v>1</v>
          </cell>
          <cell r="R192" t="str">
            <v>Out &amp; under</v>
          </cell>
          <cell r="S192" t="str">
            <v>Revenue</v>
          </cell>
          <cell r="T192" t="str">
            <v>In-period</v>
          </cell>
          <cell r="U192" t="str">
            <v>Supply interruptions</v>
          </cell>
          <cell r="V192" t="str">
            <v>time</v>
          </cell>
          <cell r="W192" t="str">
            <v>minutes : seconds</v>
          </cell>
          <cell r="X192">
            <v>0</v>
          </cell>
          <cell r="Y192" t="str">
            <v>Down</v>
          </cell>
          <cell r="Z192" t="str">
            <v>Water supply interruptions</v>
          </cell>
        </row>
        <row r="193">
          <cell r="C193" t="str">
            <v>PR19PRT_PRT-Network Plus-03</v>
          </cell>
          <cell r="D193" t="str">
            <v>A: Safe, Secure and Reliable Supply of Drinking Water</v>
          </cell>
          <cell r="E193" t="str">
            <v>PR14 revision</v>
          </cell>
          <cell r="F193" t="str">
            <v>PRT-Network Plus-03</v>
          </cell>
          <cell r="G193" t="str">
            <v>Mains repairs</v>
          </cell>
          <cell r="H193" t="str">
            <v>Number of mains bursts per thousand kilometres of total length of mains. Mains bursts include all physical repair work to mains from which water is lost in any year.</v>
          </cell>
          <cell r="J193">
            <v>1</v>
          </cell>
          <cell r="Q193">
            <v>1</v>
          </cell>
          <cell r="R193" t="str">
            <v>Under</v>
          </cell>
          <cell r="S193" t="str">
            <v>Revenue</v>
          </cell>
          <cell r="T193" t="str">
            <v>In-period</v>
          </cell>
          <cell r="U193" t="str">
            <v>Water mains bursts</v>
          </cell>
          <cell r="V193" t="str">
            <v>nr</v>
          </cell>
          <cell r="W193" t="str">
            <v>nr of repairs per 1,000km</v>
          </cell>
          <cell r="X193">
            <v>1</v>
          </cell>
          <cell r="Y193" t="str">
            <v>Down</v>
          </cell>
          <cell r="Z193" t="str">
            <v>Mains repairs</v>
          </cell>
        </row>
        <row r="194">
          <cell r="C194" t="str">
            <v>PR19PRT_PRT-Network Plus-04</v>
          </cell>
          <cell r="D194" t="str">
            <v>A: Safe, Secure and Reliable Supply of Drinking Water</v>
          </cell>
          <cell r="E194" t="str">
            <v>PR19 new</v>
          </cell>
          <cell r="F194" t="str">
            <v>PRT-Network Plus-04</v>
          </cell>
          <cell r="G194" t="str">
            <v>Unplanned outage</v>
          </cell>
          <cell r="H194" t="str">
            <v xml:space="preserve">This measure assesses asset health (primarily for non- infrastructure – above ground assets), for water abstraction and water treatment activities. It is defined as the annualised unavailable flow, based on the peak week production capacity (or PWPC) </v>
          </cell>
          <cell r="J194">
            <v>1</v>
          </cell>
          <cell r="Q194">
            <v>1</v>
          </cell>
          <cell r="R194" t="str">
            <v>Under</v>
          </cell>
          <cell r="S194" t="str">
            <v>Revenue</v>
          </cell>
          <cell r="T194" t="str">
            <v>In-period</v>
          </cell>
          <cell r="U194" t="str">
            <v>Treatment works</v>
          </cell>
          <cell r="V194" t="str">
            <v>%</v>
          </cell>
          <cell r="W194" t="str">
            <v>% of PW Capacity not available</v>
          </cell>
          <cell r="X194">
            <v>2</v>
          </cell>
          <cell r="Y194" t="str">
            <v>Down</v>
          </cell>
          <cell r="Z194" t="str">
            <v>Unplanned outage</v>
          </cell>
        </row>
        <row r="195">
          <cell r="C195" t="str">
            <v>PR19PRT_PRT-Network Plus-06</v>
          </cell>
          <cell r="D195" t="str">
            <v>A: Safe, Secure and Reliable Supply of Drinking Water</v>
          </cell>
          <cell r="E195" t="str">
            <v>PR14 continuation</v>
          </cell>
          <cell r="F195" t="str">
            <v>PRT-Network Plus-06</v>
          </cell>
          <cell r="G195" t="str">
            <v>Water quality contacts</v>
          </cell>
          <cell r="H195" t="str">
            <v xml:space="preserve">The number of customers per 1000 population served who have contacted the Company commenting on the appearance of the water they have received.  This reflects the asset condition of the pipework in particular. This measure is reported annually to the DWI on a calendar basis.
</v>
          </cell>
          <cell r="J195">
            <v>1</v>
          </cell>
          <cell r="Q195">
            <v>1</v>
          </cell>
          <cell r="R195" t="str">
            <v>Under</v>
          </cell>
          <cell r="S195" t="str">
            <v>Revenue</v>
          </cell>
          <cell r="T195" t="str">
            <v>In-period</v>
          </cell>
          <cell r="U195" t="str">
            <v>Customer contacts - water quality</v>
          </cell>
          <cell r="V195" t="str">
            <v>nr</v>
          </cell>
          <cell r="W195" t="str">
            <v>nr of contacts per 1,000 population</v>
          </cell>
          <cell r="X195">
            <v>2</v>
          </cell>
          <cell r="Y195" t="str">
            <v>Down</v>
          </cell>
          <cell r="Z195" t="str">
            <v>Customer contacts about water quality</v>
          </cell>
          <cell r="AQ195">
            <v>0.44</v>
          </cell>
          <cell r="AR195">
            <v>0.43</v>
          </cell>
          <cell r="AS195">
            <v>0.43</v>
          </cell>
          <cell r="AT195">
            <v>0.42</v>
          </cell>
          <cell r="AU195">
            <v>0.41</v>
          </cell>
          <cell r="BL195" t="str">
            <v>Yes</v>
          </cell>
          <cell r="BM195" t="str">
            <v>Yes</v>
          </cell>
          <cell r="BN195" t="str">
            <v>Yes</v>
          </cell>
          <cell r="BO195" t="str">
            <v>Yes</v>
          </cell>
          <cell r="BP195" t="str">
            <v>Yes</v>
          </cell>
          <cell r="CU195">
            <v>-0.54400000000000004</v>
          </cell>
          <cell r="DD195">
            <v>1</v>
          </cell>
        </row>
        <row r="196">
          <cell r="C196" t="str">
            <v>PR19PRT_PRT-Network Plus-05</v>
          </cell>
          <cell r="D196" t="str">
            <v>A: Safe, Secure and Reliable Supply of Drinking Water</v>
          </cell>
          <cell r="E196" t="str">
            <v>PR19 new</v>
          </cell>
          <cell r="F196" t="str">
            <v>PRT-Network Plus-05</v>
          </cell>
          <cell r="G196" t="str">
            <v>Low pressure</v>
          </cell>
          <cell r="H196" t="str">
            <v>The number of customers who receive, or are at risk of receiving, pressure below the minimum standard as defined by The Water Industry Act 1991.</v>
          </cell>
          <cell r="J196">
            <v>1</v>
          </cell>
          <cell r="Q196">
            <v>1</v>
          </cell>
          <cell r="R196" t="str">
            <v>Under</v>
          </cell>
          <cell r="S196" t="str">
            <v>Revenue</v>
          </cell>
          <cell r="T196" t="str">
            <v>In-period</v>
          </cell>
          <cell r="U196" t="str">
            <v>Water pressure</v>
          </cell>
          <cell r="V196" t="str">
            <v>nr</v>
          </cell>
          <cell r="W196" t="str">
            <v>nr of customers at risk of low pressure</v>
          </cell>
          <cell r="X196">
            <v>0</v>
          </cell>
          <cell r="Y196" t="str">
            <v>Down</v>
          </cell>
          <cell r="Z196" t="str">
            <v>Low pressure</v>
          </cell>
          <cell r="AQ196">
            <v>60</v>
          </cell>
          <cell r="AR196">
            <v>50</v>
          </cell>
          <cell r="AS196">
            <v>40</v>
          </cell>
          <cell r="AT196">
            <v>30</v>
          </cell>
          <cell r="AU196">
            <v>18</v>
          </cell>
          <cell r="BL196" t="str">
            <v>Yes</v>
          </cell>
          <cell r="BM196" t="str">
            <v>Yes</v>
          </cell>
          <cell r="BN196" t="str">
            <v>Yes</v>
          </cell>
          <cell r="BO196" t="str">
            <v>Yes</v>
          </cell>
          <cell r="BP196" t="str">
            <v>Yes</v>
          </cell>
          <cell r="CU196">
            <v>-1.89E-3</v>
          </cell>
          <cell r="DD196">
            <v>1</v>
          </cell>
        </row>
        <row r="197">
          <cell r="C197" t="str">
            <v>PR19PRT_PRT-Network Plus-08</v>
          </cell>
          <cell r="D197" t="str">
            <v>D: An Improved Environment Supporting Biodiversity</v>
          </cell>
          <cell r="E197" t="str">
            <v>PR19 new</v>
          </cell>
          <cell r="F197" t="str">
            <v>PRT-Network Plus-08</v>
          </cell>
          <cell r="G197" t="str">
            <v>Catchment Management</v>
          </cell>
          <cell r="H197" t="str">
            <v>Catchment management interventions the Company will offer farmers &amp; landowners associated with this ODI will deliver wider environmental &amp; ecosystem service benefits in relation to: Supporting services–natural processes that maintain the production of all other ecosystem services such as habitat provision &amp; improved biodiversity, soil formation &amp; water cycling. Provisioning services–benefits in the form of goods or products that people use or are used in the production of other goods; Regulating services–benefits through  control of natural processes like water quality, pollination &amp; erosion control &amp; Cultural services–non-material benefits people derive from the natural environment such as recreation, spiritual values &amp; aesthetic enjoyment</v>
          </cell>
          <cell r="J197">
            <v>1</v>
          </cell>
          <cell r="Q197">
            <v>1</v>
          </cell>
          <cell r="R197" t="str">
            <v>Out &amp; under</v>
          </cell>
          <cell r="S197" t="str">
            <v>Revenue</v>
          </cell>
          <cell r="T197" t="str">
            <v>In-period</v>
          </cell>
          <cell r="U197" t="str">
            <v>Catchment management</v>
          </cell>
          <cell r="V197" t="str">
            <v>nr</v>
          </cell>
          <cell r="W197" t="str">
            <v>nr of farmers engaged with</v>
          </cell>
          <cell r="X197">
            <v>0</v>
          </cell>
          <cell r="Y197" t="str">
            <v>Up</v>
          </cell>
          <cell r="AQ197">
            <v>10</v>
          </cell>
          <cell r="AR197">
            <v>20</v>
          </cell>
          <cell r="AS197">
            <v>30</v>
          </cell>
          <cell r="AT197">
            <v>40</v>
          </cell>
          <cell r="AU197">
            <v>50</v>
          </cell>
          <cell r="BL197" t="str">
            <v>Yes</v>
          </cell>
          <cell r="BM197" t="str">
            <v>Yes</v>
          </cell>
          <cell r="BN197" t="str">
            <v>Yes</v>
          </cell>
          <cell r="BO197" t="str">
            <v>Yes</v>
          </cell>
          <cell r="BP197" t="str">
            <v>Yes</v>
          </cell>
          <cell r="CU197">
            <v>-8.0000000000000004E-4</v>
          </cell>
          <cell r="CY197">
            <v>4.0000000000000002E-4</v>
          </cell>
          <cell r="DD197">
            <v>1</v>
          </cell>
        </row>
        <row r="198">
          <cell r="C198" t="str">
            <v>PR19PRT_PRT-Water Resources-02</v>
          </cell>
          <cell r="D198" t="str">
            <v>D: An Improved Environment Supporting Biodiversity</v>
          </cell>
          <cell r="E198" t="str">
            <v>PR19 new</v>
          </cell>
          <cell r="F198" t="str">
            <v>PRT-Water Resources-02</v>
          </cell>
          <cell r="G198" t="str">
            <v>Abstraction Incentive Mechanism</v>
          </cell>
          <cell r="H198" t="str">
            <v xml:space="preserve">The Company will commit to reduce its abstraction at specific sites which directly, or indirectly, affect the flow of specific rivers.
We propose to continue to monitor the flow on the River Hamble and ensure our abstraction nearby at Northbrook does not result in a low flow situation in any one year.
</v>
          </cell>
          <cell r="I198">
            <v>1</v>
          </cell>
          <cell r="Q198">
            <v>1</v>
          </cell>
          <cell r="R198" t="str">
            <v>Out &amp; under</v>
          </cell>
          <cell r="S198" t="str">
            <v>Revenue</v>
          </cell>
          <cell r="T198" t="str">
            <v>In-period</v>
          </cell>
          <cell r="U198" t="str">
            <v>Water resources/ abstraction</v>
          </cell>
          <cell r="V198" t="str">
            <v>nr</v>
          </cell>
          <cell r="W198" t="str">
            <v>Ml</v>
          </cell>
          <cell r="X198">
            <v>1</v>
          </cell>
          <cell r="Y198" t="str">
            <v>Down</v>
          </cell>
          <cell r="AQ198">
            <v>0</v>
          </cell>
          <cell r="AR198">
            <v>0</v>
          </cell>
          <cell r="AS198">
            <v>0</v>
          </cell>
          <cell r="AT198">
            <v>0</v>
          </cell>
          <cell r="AU198">
            <v>0</v>
          </cell>
          <cell r="BL198" t="str">
            <v>Yes</v>
          </cell>
          <cell r="BM198" t="str">
            <v>Yes</v>
          </cell>
          <cell r="BN198" t="str">
            <v>Yes</v>
          </cell>
          <cell r="BO198" t="str">
            <v>Yes</v>
          </cell>
          <cell r="BP198" t="str">
            <v>Yes</v>
          </cell>
          <cell r="CK198">
            <v>-1.7</v>
          </cell>
          <cell r="CL198">
            <v>-1.7</v>
          </cell>
          <cell r="CM198">
            <v>-1.7</v>
          </cell>
          <cell r="CN198">
            <v>-1.7</v>
          </cell>
          <cell r="CO198">
            <v>-1.7</v>
          </cell>
          <cell r="CU198">
            <v>-1.9E-2</v>
          </cell>
          <cell r="CY198">
            <v>1.6799999999999999E-2</v>
          </cell>
          <cell r="DD198">
            <v>1</v>
          </cell>
        </row>
        <row r="199">
          <cell r="C199" t="str">
            <v>PR19PRT_PRT-Water Resources-01</v>
          </cell>
          <cell r="D199" t="str">
            <v>D: An Improved Environment Supporting Biodiversity</v>
          </cell>
          <cell r="E199" t="str">
            <v>PR19 new</v>
          </cell>
          <cell r="F199" t="str">
            <v>PRT-Water Resources-01</v>
          </cell>
          <cell r="G199" t="str">
            <v>Biodiversity (reward)</v>
          </cell>
          <cell r="H199" t="str">
            <v>The Company will offer a grant scheme to third parties for projects which enhance biodiversity</v>
          </cell>
          <cell r="J199">
            <v>1</v>
          </cell>
          <cell r="Q199">
            <v>1</v>
          </cell>
          <cell r="R199" t="str">
            <v>Out &amp; Under</v>
          </cell>
          <cell r="S199" t="str">
            <v>Revenue</v>
          </cell>
          <cell r="T199" t="str">
            <v>End of period</v>
          </cell>
          <cell r="U199" t="str">
            <v>Biodiversity/SSSIs</v>
          </cell>
          <cell r="V199" t="str">
            <v>£m</v>
          </cell>
          <cell r="W199" t="str">
            <v>value of grants awarded</v>
          </cell>
          <cell r="X199">
            <v>3</v>
          </cell>
          <cell r="Y199" t="str">
            <v>Up</v>
          </cell>
          <cell r="AQ199">
            <v>0.05</v>
          </cell>
          <cell r="AR199">
            <v>0.1</v>
          </cell>
          <cell r="AS199">
            <v>0.15</v>
          </cell>
          <cell r="AT199">
            <v>0.2</v>
          </cell>
          <cell r="AU199">
            <v>0.25</v>
          </cell>
          <cell r="BP199" t="str">
            <v>Yes</v>
          </cell>
          <cell r="CU199">
            <v>-0.186</v>
          </cell>
          <cell r="CY199">
            <v>0.186</v>
          </cell>
          <cell r="DD199">
            <v>1</v>
          </cell>
        </row>
        <row r="200">
          <cell r="C200" t="str">
            <v>PR19PRT_PRT-Water Resources-06</v>
          </cell>
          <cell r="D200" t="str">
            <v>D: An Improved Environment Supporting Biodiversity</v>
          </cell>
          <cell r="E200" t="str">
            <v>PR14 revision</v>
          </cell>
          <cell r="F200" t="str">
            <v>PRT-Water Resources-06</v>
          </cell>
          <cell r="G200" t="str">
            <v>Biodiversity (penalty)</v>
          </cell>
          <cell r="H200" t="str">
            <v>The Company will make a payment if it fails to maintain its sites appropriately</v>
          </cell>
          <cell r="J200">
            <v>1</v>
          </cell>
          <cell r="Q200">
            <v>1</v>
          </cell>
          <cell r="R200" t="str">
            <v>Under</v>
          </cell>
          <cell r="S200" t="str">
            <v>Revenue</v>
          </cell>
          <cell r="T200" t="str">
            <v>In-period</v>
          </cell>
          <cell r="U200" t="str">
            <v>Biodiversity/SSSIs</v>
          </cell>
          <cell r="V200" t="str">
            <v>%</v>
          </cell>
          <cell r="W200" t="str">
            <v>Status of sites</v>
          </cell>
          <cell r="X200">
            <v>1</v>
          </cell>
          <cell r="Y200" t="str">
            <v>Up</v>
          </cell>
          <cell r="AQ200">
            <v>90</v>
          </cell>
          <cell r="AR200">
            <v>90</v>
          </cell>
          <cell r="AS200">
            <v>90</v>
          </cell>
          <cell r="AT200">
            <v>90</v>
          </cell>
          <cell r="AU200">
            <v>90</v>
          </cell>
          <cell r="BL200" t="str">
            <v>Yes</v>
          </cell>
          <cell r="BM200" t="str">
            <v>Yes</v>
          </cell>
          <cell r="BN200" t="str">
            <v>Yes</v>
          </cell>
          <cell r="BO200" t="str">
            <v>Yes</v>
          </cell>
          <cell r="BP200" t="str">
            <v>Yes</v>
          </cell>
          <cell r="BV200">
            <v>70</v>
          </cell>
          <cell r="BW200">
            <v>70</v>
          </cell>
          <cell r="BX200">
            <v>70</v>
          </cell>
          <cell r="BY200">
            <v>70</v>
          </cell>
          <cell r="BZ200">
            <v>70</v>
          </cell>
          <cell r="CU200">
            <v>-9.3999999999999997E-4</v>
          </cell>
          <cell r="DD200">
            <v>1</v>
          </cell>
        </row>
        <row r="201">
          <cell r="C201" t="str">
            <v>PR19PRT_PRT-Retail-02</v>
          </cell>
          <cell r="D201" t="str">
            <v>C: A Service Tailored to Individual Needs at an Affordable Price</v>
          </cell>
          <cell r="E201" t="str">
            <v>PR19 new</v>
          </cell>
          <cell r="F201" t="str">
            <v>PRT-Retail-02</v>
          </cell>
          <cell r="G201" t="str">
            <v>Voids</v>
          </cell>
          <cell r="H201" t="str">
            <v xml:space="preserve">The Company commits to ensuring that the number properties classified as void on its billing system are truly unoccupied, and therefore not using water. 
We propose the target for household voids will be 2%
The Company commits to ensuring that all properties receiving water in it area are actually being billed by its billing system. Where properties are found to be using water but not being billed we will rectify the situation. 
</v>
          </cell>
          <cell r="M201">
            <v>1</v>
          </cell>
          <cell r="Q201">
            <v>1</v>
          </cell>
          <cell r="R201" t="str">
            <v>Out &amp; under</v>
          </cell>
          <cell r="S201" t="str">
            <v>Revenue</v>
          </cell>
          <cell r="T201" t="str">
            <v>In-period</v>
          </cell>
          <cell r="U201" t="str">
            <v>Voids and gap sites</v>
          </cell>
          <cell r="V201" t="str">
            <v>%</v>
          </cell>
          <cell r="W201" t="str">
            <v>% of properties classified as void</v>
          </cell>
          <cell r="X201">
            <v>2</v>
          </cell>
          <cell r="Y201" t="str">
            <v>Down</v>
          </cell>
          <cell r="AQ201">
            <v>2</v>
          </cell>
          <cell r="AR201">
            <v>2</v>
          </cell>
          <cell r="AS201">
            <v>2</v>
          </cell>
          <cell r="AT201">
            <v>2</v>
          </cell>
          <cell r="AU201">
            <v>2</v>
          </cell>
          <cell r="BL201" t="str">
            <v>Yes</v>
          </cell>
          <cell r="BM201" t="str">
            <v>Yes</v>
          </cell>
          <cell r="BN201" t="str">
            <v>Yes</v>
          </cell>
          <cell r="BO201" t="str">
            <v>Yes</v>
          </cell>
          <cell r="BP201" t="str">
            <v>Yes</v>
          </cell>
          <cell r="BV201">
            <v>2.62</v>
          </cell>
          <cell r="BW201">
            <v>2.62</v>
          </cell>
          <cell r="BX201">
            <v>2.62</v>
          </cell>
          <cell r="BY201">
            <v>2.62</v>
          </cell>
          <cell r="BZ201">
            <v>2.62</v>
          </cell>
          <cell r="CK201">
            <v>1.5</v>
          </cell>
          <cell r="CL201">
            <v>1.5</v>
          </cell>
          <cell r="CM201">
            <v>1.5</v>
          </cell>
          <cell r="CN201">
            <v>1.5</v>
          </cell>
          <cell r="CO201">
            <v>1.5</v>
          </cell>
          <cell r="CU201">
            <v>-0.14000000000000001</v>
          </cell>
          <cell r="CY201">
            <v>0.14000000000000001</v>
          </cell>
          <cell r="DD201">
            <v>1</v>
          </cell>
        </row>
        <row r="202">
          <cell r="C202" t="str">
            <v>PR19PRT_PRT-Retail-03</v>
          </cell>
          <cell r="D202" t="str">
            <v>C: A Service Tailored to Individual Needs at an Affordable Price</v>
          </cell>
          <cell r="E202" t="str">
            <v>PR19 new</v>
          </cell>
          <cell r="F202" t="str">
            <v>PRT-Retail-03</v>
          </cell>
          <cell r="G202" t="str">
            <v>Affordability</v>
          </cell>
          <cell r="H202" t="str">
            <v xml:space="preserve">The Company will offer a social tariff to all customers whose income is below the national value for low income, currently £16,105. This tariff will be no more than 0.5% of the low income household threshold, as defined by the Government.
</v>
          </cell>
          <cell r="M202">
            <v>1</v>
          </cell>
          <cell r="Q202">
            <v>1</v>
          </cell>
          <cell r="R202" t="str">
            <v>Under</v>
          </cell>
          <cell r="S202" t="str">
            <v>Revenue</v>
          </cell>
          <cell r="T202" t="str">
            <v>In-period</v>
          </cell>
          <cell r="U202" t="str">
            <v>Affordability/vulnerability</v>
          </cell>
          <cell r="V202" t="str">
            <v>nr</v>
          </cell>
          <cell r="W202" t="str">
            <v xml:space="preserve">nr of customers on Social tariff </v>
          </cell>
          <cell r="X202">
            <v>0</v>
          </cell>
          <cell r="Y202" t="str">
            <v>Up</v>
          </cell>
          <cell r="AQ202">
            <v>8000</v>
          </cell>
          <cell r="AR202">
            <v>8500</v>
          </cell>
          <cell r="AS202">
            <v>9000</v>
          </cell>
          <cell r="AT202">
            <v>9500</v>
          </cell>
          <cell r="AU202">
            <v>10000</v>
          </cell>
          <cell r="BL202" t="str">
            <v>Yes</v>
          </cell>
          <cell r="BM202" t="str">
            <v>Yes</v>
          </cell>
          <cell r="BN202" t="str">
            <v>Yes</v>
          </cell>
          <cell r="BO202" t="str">
            <v>Yes</v>
          </cell>
          <cell r="BP202" t="str">
            <v>Yes</v>
          </cell>
          <cell r="CU202">
            <v>-2.0999999999999999E-5</v>
          </cell>
          <cell r="DD202">
            <v>1</v>
          </cell>
        </row>
        <row r="203">
          <cell r="C203" t="str">
            <v>PR19PRT_PRT-Retail-01</v>
          </cell>
          <cell r="D203" t="str">
            <v>C: A Service Tailored to Individual Needs at an Affordable Price</v>
          </cell>
          <cell r="E203" t="str">
            <v>PR19 new</v>
          </cell>
          <cell r="F203" t="str">
            <v>PRT-Retail-01</v>
          </cell>
          <cell r="G203" t="str">
            <v>C-MeX: Customer measure of experience</v>
          </cell>
          <cell r="H203" t="str">
            <v xml:space="preserve">The annual outcome of two surveys of the Company customer base. 
The first survey covers a sample of customers who have contacted the Company in the year for either billing or operational issues to understand their opinion of the service they have received.
The second survey will randomly select all other customers, who have not contacted the Company, in the year to ascertain their opinion of the Company.
</v>
          </cell>
          <cell r="M203">
            <v>1</v>
          </cell>
          <cell r="Q203">
            <v>1</v>
          </cell>
          <cell r="R203" t="str">
            <v>Out &amp; under</v>
          </cell>
          <cell r="S203" t="str">
            <v>Revenue</v>
          </cell>
          <cell r="T203" t="str">
            <v>In-period</v>
          </cell>
          <cell r="U203" t="str">
            <v>Customer measure of experience (C-MeX)</v>
          </cell>
          <cell r="V203" t="str">
            <v>score</v>
          </cell>
          <cell r="W203" t="str">
            <v>C-Mex score</v>
          </cell>
          <cell r="X203">
            <v>2</v>
          </cell>
          <cell r="Y203" t="str">
            <v>Up</v>
          </cell>
          <cell r="Z203" t="str">
            <v>C-MeX: Customer measure of experience</v>
          </cell>
        </row>
        <row r="204">
          <cell r="C204" t="str">
            <v>PR19PRT_PRT-Network Plus-11</v>
          </cell>
          <cell r="D204" t="str">
            <v>C: A Service Tailored to Individual Needs at an Affordable Price</v>
          </cell>
          <cell r="E204" t="str">
            <v>PR19 new</v>
          </cell>
          <cell r="F204" t="str">
            <v>PRT-Network Plus-11</v>
          </cell>
          <cell r="G204" t="str">
            <v>D-MeX: Developer services measure of experience</v>
          </cell>
          <cell r="H204" t="str">
            <v xml:space="preserve">The annual outcome a survey of the Company developer customer base combined with the levels of service provided to developers by the Company.
The survey covers a sample of developers who have worked with the Company in the year. 
The second element will reflect the levels of service provided by the Company to the developers over the year.
</v>
          </cell>
          <cell r="J204">
            <v>1</v>
          </cell>
          <cell r="Q204">
            <v>1</v>
          </cell>
          <cell r="R204" t="str">
            <v>Out &amp; under</v>
          </cell>
          <cell r="S204" t="str">
            <v>Revenue</v>
          </cell>
          <cell r="T204" t="str">
            <v>In-period</v>
          </cell>
          <cell r="U204" t="str">
            <v>Developer services measure of experience (D-MeX)</v>
          </cell>
          <cell r="V204" t="str">
            <v>score</v>
          </cell>
          <cell r="W204" t="str">
            <v>D-Mex score</v>
          </cell>
          <cell r="X204">
            <v>2</v>
          </cell>
          <cell r="Y204" t="str">
            <v>Up</v>
          </cell>
          <cell r="Z204" t="str">
            <v>D-MeX: Developer services measure of experience</v>
          </cell>
        </row>
        <row r="205">
          <cell r="C205" t="str">
            <v>PR19PRT_PRT-Network Plus-12</v>
          </cell>
          <cell r="D205" t="str">
            <v>G: Long Term Resilience of our Supplies for our Own Customers and to Support the South East Region</v>
          </cell>
          <cell r="E205" t="str">
            <v>PR19 new</v>
          </cell>
          <cell r="F205" t="str">
            <v>PRT-Network Plus-12</v>
          </cell>
          <cell r="G205" t="str">
            <v>Resilience schemes to ensure peak demands can be met </v>
          </cell>
          <cell r="H205" t="str">
            <v xml:space="preserve">The Company will ensure that it can deliver water to all of its customers in the event of losing Farlington treatment works. </v>
          </cell>
          <cell r="J205">
            <v>1</v>
          </cell>
          <cell r="Q205">
            <v>1</v>
          </cell>
          <cell r="R205" t="str">
            <v>NFI</v>
          </cell>
          <cell r="U205" t="str">
            <v>Resilience</v>
          </cell>
          <cell r="V205" t="str">
            <v>%</v>
          </cell>
          <cell r="W205" t="str">
            <v>% completion of schemes to improve resilience at peak demand</v>
          </cell>
          <cell r="X205">
            <v>0</v>
          </cell>
          <cell r="Y205" t="str">
            <v>Down</v>
          </cell>
          <cell r="AQ205">
            <v>0</v>
          </cell>
          <cell r="AR205">
            <v>0</v>
          </cell>
          <cell r="AS205">
            <v>0</v>
          </cell>
          <cell r="AT205">
            <v>0</v>
          </cell>
          <cell r="AU205">
            <v>100</v>
          </cell>
          <cell r="DD205">
            <v>1</v>
          </cell>
        </row>
        <row r="206">
          <cell r="C206" t="str">
            <v>PR19PRT_PRT-Water Resources-04</v>
          </cell>
          <cell r="D206" t="str">
            <v>G: Long Term Resilience of our Supplies for our Own Customers and to Support the South East Region</v>
          </cell>
          <cell r="E206" t="str">
            <v>PR19 new</v>
          </cell>
          <cell r="F206" t="str">
            <v>PRT-Water Resources-04</v>
          </cell>
          <cell r="G206" t="str">
            <v>Risk of severe restrictions in a drought</v>
          </cell>
          <cell r="H206" t="str">
            <v>The Company will ensure that it will have sufficient water for its customers in the event of a severe drought, as defined by a 1 in 200 year event.</v>
          </cell>
          <cell r="I206">
            <v>1</v>
          </cell>
          <cell r="Q206">
            <v>1</v>
          </cell>
          <cell r="R206" t="str">
            <v>NFI</v>
          </cell>
          <cell r="U206" t="str">
            <v>Resilience</v>
          </cell>
          <cell r="V206" t="str">
            <v>%</v>
          </cell>
          <cell r="W206" t="str">
            <v>Ability to meet a 1 : 200 year event</v>
          </cell>
          <cell r="X206">
            <v>1</v>
          </cell>
          <cell r="Y206" t="str">
            <v>Down</v>
          </cell>
          <cell r="Z206" t="str">
            <v>Risk of severe restrictions in a drought</v>
          </cell>
        </row>
        <row r="207">
          <cell r="C207" t="str">
            <v>PR19PRT_PRT-Water Resources-05</v>
          </cell>
          <cell r="D207" t="str">
            <v>G: Long Term Resilience of our Supplies for our Own Customers and to Support the South East Region</v>
          </cell>
          <cell r="E207" t="str">
            <v>PR14 continuation</v>
          </cell>
          <cell r="F207" t="str">
            <v>PRT-Water Resources-05</v>
          </cell>
          <cell r="G207" t="str">
            <v>Avoidance of water supply restrictions</v>
          </cell>
          <cell r="H207" t="str">
            <v>The Company will ensure that it will have sufficient water for its customers in the event of a drought, as defined by a 1 in 20 year event.</v>
          </cell>
          <cell r="I207">
            <v>1</v>
          </cell>
          <cell r="Q207">
            <v>1</v>
          </cell>
          <cell r="R207" t="str">
            <v>NFI</v>
          </cell>
          <cell r="U207" t="str">
            <v>Resilience</v>
          </cell>
          <cell r="V207" t="str">
            <v>nr</v>
          </cell>
          <cell r="W207" t="str">
            <v>Ability to meet a 1 : 20 year event</v>
          </cell>
          <cell r="X207">
            <v>0</v>
          </cell>
          <cell r="Y207" t="str">
            <v>Down</v>
          </cell>
          <cell r="AQ207">
            <v>0</v>
          </cell>
          <cell r="AR207">
            <v>0</v>
          </cell>
          <cell r="AS207">
            <v>0</v>
          </cell>
          <cell r="AT207">
            <v>0</v>
          </cell>
          <cell r="AU207">
            <v>0</v>
          </cell>
          <cell r="DD207">
            <v>1</v>
          </cell>
        </row>
        <row r="208">
          <cell r="C208" t="str">
            <v>PR19PRT_PRT-Network Plus-09</v>
          </cell>
          <cell r="D208" t="str">
            <v>D: An Improved Environment Supporting Biodiversity</v>
          </cell>
          <cell r="E208" t="str">
            <v>PR14 revision</v>
          </cell>
          <cell r="F208" t="str">
            <v>PRT-Network Plus-09</v>
          </cell>
          <cell r="G208" t="str">
            <v>Carbon</v>
          </cell>
          <cell r="H208" t="str">
            <v>The Company generates carbon as bi-product of its operations delivering water to its customers. The Company commits to a carbon target / Ml/d of distribution input</v>
          </cell>
          <cell r="J208">
            <v>1</v>
          </cell>
          <cell r="Q208">
            <v>1</v>
          </cell>
          <cell r="R208" t="str">
            <v>NFI</v>
          </cell>
          <cell r="U208" t="str">
            <v>Energy/emissions</v>
          </cell>
          <cell r="V208" t="str">
            <v>%</v>
          </cell>
          <cell r="W208" t="str">
            <v>% reduction in operational carbon emissions from a 2019-20 baseline</v>
          </cell>
          <cell r="X208">
            <v>1</v>
          </cell>
          <cell r="Y208" t="str">
            <v>Down</v>
          </cell>
          <cell r="AQ208">
            <v>1</v>
          </cell>
          <cell r="AR208">
            <v>2</v>
          </cell>
          <cell r="AS208">
            <v>3</v>
          </cell>
          <cell r="AT208">
            <v>4</v>
          </cell>
          <cell r="AU208">
            <v>5</v>
          </cell>
          <cell r="DD208">
            <v>1</v>
          </cell>
        </row>
        <row r="209">
          <cell r="C209" t="str">
            <v>PR19PRT_PRT-Retail-04</v>
          </cell>
          <cell r="D209" t="str">
            <v>E: Being recognised by the Community as a good corporate citizen</v>
          </cell>
          <cell r="E209" t="str">
            <v>PR14 revision</v>
          </cell>
          <cell r="F209" t="str">
            <v>PRT-Retail-04</v>
          </cell>
          <cell r="G209" t="str">
            <v>Addressing Vulnerability</v>
          </cell>
          <cell r="H209" t="str">
            <v xml:space="preserve">The Company will continue to work with agencies who represent and support customers who find themselves in vulnerable situations, which may hinder to pay for water services or require special attention from the Company.
The Company will undertake an annual survey with the agencies who operate in our region to determine their level of satisfaction of the service we provide them and the people who they represent.
</v>
          </cell>
          <cell r="M209">
            <v>1</v>
          </cell>
          <cell r="Q209">
            <v>1</v>
          </cell>
          <cell r="R209" t="str">
            <v>NFI</v>
          </cell>
          <cell r="U209" t="str">
            <v>Affordability/vulnerability</v>
          </cell>
          <cell r="V209" t="str">
            <v>%</v>
          </cell>
          <cell r="W209" t="str">
            <v>Survey score</v>
          </cell>
          <cell r="X209">
            <v>0</v>
          </cell>
          <cell r="Y209" t="str">
            <v>Up</v>
          </cell>
          <cell r="AQ209">
            <v>85</v>
          </cell>
          <cell r="AR209">
            <v>85</v>
          </cell>
          <cell r="AS209">
            <v>85</v>
          </cell>
          <cell r="AT209">
            <v>85</v>
          </cell>
          <cell r="AU209">
            <v>85</v>
          </cell>
          <cell r="DD209">
            <v>1</v>
          </cell>
        </row>
        <row r="210">
          <cell r="C210" t="str">
            <v>PR19PRT_PRT-Network Plus-10</v>
          </cell>
          <cell r="D210" t="str">
            <v>F: Recognised by Stakeholder as Having a Culture of Health and Safety Through all of our Activities</v>
          </cell>
          <cell r="E210" t="str">
            <v>PR14 continuation</v>
          </cell>
          <cell r="F210" t="str">
            <v>PRT-Network Plus-10</v>
          </cell>
          <cell r="G210" t="str">
            <v>RoSPA</v>
          </cell>
          <cell r="H210" t="str">
            <v xml:space="preserve">The Company commits to an annual review of its Health and Safety performance to be undertaken by RoSPA on an annual basis.
The Company has set a target of being awarded the Gold Standard each year.
</v>
          </cell>
          <cell r="J210">
            <v>1</v>
          </cell>
          <cell r="Q210">
            <v>1</v>
          </cell>
          <cell r="R210" t="str">
            <v>NFI</v>
          </cell>
          <cell r="U210" t="str">
            <v>Health &amp; safety</v>
          </cell>
          <cell r="V210" t="str">
            <v>category</v>
          </cell>
          <cell r="W210" t="str">
            <v>Award of RoSPA accreditation</v>
          </cell>
          <cell r="X210">
            <v>0</v>
          </cell>
          <cell r="Y210" t="str">
            <v>Up</v>
          </cell>
          <cell r="AQ210" t="str">
            <v>Gold</v>
          </cell>
          <cell r="AR210" t="str">
            <v>Gold</v>
          </cell>
          <cell r="AS210" t="str">
            <v>Gold</v>
          </cell>
          <cell r="AT210" t="str">
            <v>Gold</v>
          </cell>
          <cell r="AU210" t="str">
            <v>Gold</v>
          </cell>
          <cell r="DD210">
            <v>1</v>
          </cell>
        </row>
        <row r="211">
          <cell r="C211" t="str">
            <v>PR19PRT_PRT-Retail-05</v>
          </cell>
          <cell r="D211" t="str">
            <v>C: A Service Tailored to Individual Needs at an Affordable Price</v>
          </cell>
          <cell r="E211" t="str">
            <v>PR19 new</v>
          </cell>
          <cell r="F211" t="str">
            <v>PRT-Retail-05</v>
          </cell>
          <cell r="G211" t="str">
            <v>Priority services for customers in vulnerable circumstances</v>
          </cell>
          <cell r="H211" t="str">
            <v>The Company commits to increasing the number of customers on its PSR and to check at least 90% of entries on a two year rolling basis</v>
          </cell>
          <cell r="M211">
            <v>1</v>
          </cell>
          <cell r="Q211">
            <v>1</v>
          </cell>
          <cell r="R211" t="str">
            <v>NFI</v>
          </cell>
          <cell r="U211" t="str">
            <v>Affordability/vulnerability</v>
          </cell>
          <cell r="V211" t="str">
            <v>score</v>
          </cell>
          <cell r="W211" t="str">
            <v>score</v>
          </cell>
          <cell r="X211">
            <v>1</v>
          </cell>
          <cell r="Y211" t="str">
            <v>Up</v>
          </cell>
          <cell r="Z211" t="str">
            <v>Priority services for customers in vulnerable circumstances</v>
          </cell>
        </row>
        <row r="212">
          <cell r="C212" t="str">
            <v>PR19PRT_NEP01</v>
          </cell>
          <cell r="F212" t="str">
            <v>NEP01</v>
          </cell>
          <cell r="G212" t="str">
            <v>WINEP Delivery</v>
          </cell>
          <cell r="Q212">
            <v>0</v>
          </cell>
          <cell r="R212" t="str">
            <v>NFI</v>
          </cell>
          <cell r="V212" t="str">
            <v>text</v>
          </cell>
          <cell r="W212" t="str">
            <v>WINEP requirements met or not met in each year</v>
          </cell>
          <cell r="X212">
            <v>0</v>
          </cell>
          <cell r="AQ212" t="str">
            <v>Met</v>
          </cell>
          <cell r="AR212" t="str">
            <v>Met</v>
          </cell>
          <cell r="AS212" t="str">
            <v>Met</v>
          </cell>
          <cell r="AT212" t="str">
            <v>Met</v>
          </cell>
          <cell r="AU212" t="str">
            <v>Met</v>
          </cell>
        </row>
        <row r="213">
          <cell r="C213" t="str">
            <v>PR19PRT_NEP02</v>
          </cell>
          <cell r="F213" t="str">
            <v>NEP02</v>
          </cell>
          <cell r="G213" t="str">
            <v>Water Industry National Environment Programme</v>
          </cell>
          <cell r="I213">
            <v>1</v>
          </cell>
          <cell r="Q213">
            <v>1</v>
          </cell>
          <cell r="R213" t="str">
            <v>Under</v>
          </cell>
          <cell r="S213" t="str">
            <v>Revenue</v>
          </cell>
          <cell r="T213" t="str">
            <v>In-period</v>
          </cell>
          <cell r="V213" t="str">
            <v>nr</v>
          </cell>
          <cell r="W213" t="str">
            <v>Cumulative number of schemes</v>
          </cell>
          <cell r="X213">
            <v>0</v>
          </cell>
          <cell r="Y213" t="str">
            <v>Up</v>
          </cell>
          <cell r="AQ213">
            <v>2</v>
          </cell>
          <cell r="AR213">
            <v>7</v>
          </cell>
          <cell r="AS213">
            <v>7</v>
          </cell>
          <cell r="AT213">
            <v>7</v>
          </cell>
          <cell r="AU213">
            <v>18</v>
          </cell>
          <cell r="BL213" t="str">
            <v>Yes</v>
          </cell>
          <cell r="BM213" t="str">
            <v>Yes</v>
          </cell>
          <cell r="BN213" t="str">
            <v>Yes</v>
          </cell>
          <cell r="BO213" t="str">
            <v>Yes</v>
          </cell>
          <cell r="BP213" t="str">
            <v>Yes</v>
          </cell>
          <cell r="CU213">
            <v>-2.23E-2</v>
          </cell>
        </row>
        <row r="214">
          <cell r="C214" t="str">
            <v>PR19PRT_15</v>
          </cell>
          <cell r="F214">
            <v>15</v>
          </cell>
          <cell r="G214" t="str">
            <v>Havant Thicket</v>
          </cell>
          <cell r="H214" t="str">
            <v>Delivery of the Havant Thicket reservoir. The PC is essential to incentivise delivery because the reservoir will free up water resource capacity in Portsmouth Water’s area which can enable the company to export up to 21Ml/d to Southern Water. This will allow Southern Water access to sufficient water resource capacity to address water shortages in its area.</v>
          </cell>
          <cell r="Q214">
            <v>0</v>
          </cell>
          <cell r="R214" t="str">
            <v>Under</v>
          </cell>
          <cell r="S214" t="str">
            <v>Revenue</v>
          </cell>
          <cell r="T214" t="str">
            <v>End of period</v>
          </cell>
          <cell r="V214" t="str">
            <v>months</v>
          </cell>
          <cell r="X214">
            <v>0</v>
          </cell>
          <cell r="CU214">
            <v>-7.9000000000000001E-2</v>
          </cell>
          <cell r="CY214">
            <v>0.31590000000000001</v>
          </cell>
        </row>
        <row r="215">
          <cell r="C215" t="str">
            <v>PR19SES_A.1</v>
          </cell>
          <cell r="D215" t="str">
            <v>High quality water, all day every day</v>
          </cell>
          <cell r="E215" t="str">
            <v>PR14 continuation</v>
          </cell>
          <cell r="F215" t="str">
            <v>A.1</v>
          </cell>
          <cell r="G215" t="str">
            <v>Water supply interruptions</v>
          </cell>
          <cell r="H215" t="str">
            <v>We confirm we are adopting the standard definitions and reporting guidance for the common performance commitments.</v>
          </cell>
          <cell r="J215">
            <v>1</v>
          </cell>
          <cell r="Q215">
            <v>1</v>
          </cell>
          <cell r="R215" t="str">
            <v>Out &amp; under</v>
          </cell>
          <cell r="S215" t="str">
            <v>Revenue</v>
          </cell>
          <cell r="T215" t="str">
            <v>In-period</v>
          </cell>
          <cell r="U215" t="str">
            <v>Supply interruptions</v>
          </cell>
          <cell r="V215" t="str">
            <v>time</v>
          </cell>
          <cell r="W215" t="str">
            <v>Minutes per property per year</v>
          </cell>
          <cell r="X215">
            <v>0</v>
          </cell>
          <cell r="Y215" t="str">
            <v>Down</v>
          </cell>
          <cell r="Z215" t="str">
            <v>Water supply interruptions</v>
          </cell>
        </row>
        <row r="216">
          <cell r="C216" t="str">
            <v>PR19SES_A.2</v>
          </cell>
          <cell r="D216" t="str">
            <v>High quality water, all day every day</v>
          </cell>
          <cell r="E216" t="str">
            <v>PR14 continuation</v>
          </cell>
          <cell r="F216" t="str">
            <v>A.2</v>
          </cell>
          <cell r="G216" t="str">
            <v>Mains repairs</v>
          </cell>
          <cell r="H216" t="str">
            <v>We confirm we are adopting the standard definitions and reporting guidance for the common performance commitments.</v>
          </cell>
          <cell r="J216">
            <v>1</v>
          </cell>
          <cell r="Q216">
            <v>1</v>
          </cell>
          <cell r="R216" t="str">
            <v>Under</v>
          </cell>
          <cell r="S216" t="str">
            <v>Revenue</v>
          </cell>
          <cell r="T216" t="str">
            <v>In-period</v>
          </cell>
          <cell r="U216" t="str">
            <v>Water mains bursts</v>
          </cell>
          <cell r="V216" t="str">
            <v>nr</v>
          </cell>
          <cell r="W216" t="str">
            <v>Mains bursts per 1,000km</v>
          </cell>
          <cell r="X216">
            <v>1</v>
          </cell>
          <cell r="Y216" t="str">
            <v>Down</v>
          </cell>
          <cell r="Z216" t="str">
            <v>Mains repairs</v>
          </cell>
        </row>
        <row r="217">
          <cell r="C217" t="str">
            <v>PR19SES_A.3</v>
          </cell>
          <cell r="D217" t="str">
            <v>High quality water, all day every day</v>
          </cell>
          <cell r="E217" t="str">
            <v>PR14 continuation</v>
          </cell>
          <cell r="F217" t="str">
            <v>A.3</v>
          </cell>
          <cell r="G217" t="str">
            <v>Customer concerns about their water (taste, odour and discolouration contacts)</v>
          </cell>
          <cell r="H217" t="str">
            <v>Our customer research has told us how important the taste, odour and visual quality of water is to our customers. We will count the number of taste, odour and discolouration contacts we receive from customers. This will include enquiries as well as complaints. This is a measure of how well we maintain and operate our treatment works and the water mains network, and how we minimise the number of consumers affected if a problem does arise.</v>
          </cell>
          <cell r="J217">
            <v>1</v>
          </cell>
          <cell r="Q217">
            <v>1</v>
          </cell>
          <cell r="R217" t="str">
            <v>Under</v>
          </cell>
          <cell r="S217" t="str">
            <v>Revenue</v>
          </cell>
          <cell r="T217" t="str">
            <v>In-period</v>
          </cell>
          <cell r="U217" t="str">
            <v>Customer contacts - water quality</v>
          </cell>
          <cell r="V217" t="str">
            <v>nr</v>
          </cell>
          <cell r="W217" t="str">
            <v>Contacts per 1,000 people</v>
          </cell>
          <cell r="X217">
            <v>2</v>
          </cell>
          <cell r="Y217" t="str">
            <v>Down</v>
          </cell>
          <cell r="Z217" t="str">
            <v>Customer contacts about water quality</v>
          </cell>
          <cell r="AQ217">
            <v>0.51</v>
          </cell>
          <cell r="AR217">
            <v>0.51</v>
          </cell>
          <cell r="AS217">
            <v>0.5</v>
          </cell>
          <cell r="AT217">
            <v>0.5</v>
          </cell>
          <cell r="AU217">
            <v>0.5</v>
          </cell>
          <cell r="BL217" t="str">
            <v>Yes</v>
          </cell>
          <cell r="BM217" t="str">
            <v>Yes</v>
          </cell>
          <cell r="BN217" t="str">
            <v>Yes</v>
          </cell>
          <cell r="BO217" t="str">
            <v>Yes</v>
          </cell>
          <cell r="BP217" t="str">
            <v>Yes</v>
          </cell>
          <cell r="CU217">
            <v>-0.79600000000000004</v>
          </cell>
          <cell r="DD217">
            <v>1</v>
          </cell>
        </row>
        <row r="218">
          <cell r="C218" t="str">
            <v>PR19SES_A.4</v>
          </cell>
          <cell r="D218" t="str">
            <v>High quality water, all day every day</v>
          </cell>
          <cell r="E218" t="str">
            <v>PR14 revision</v>
          </cell>
          <cell r="F218" t="str">
            <v>A.4</v>
          </cell>
          <cell r="G218" t="str">
            <v>Water quality compliance (CRI)</v>
          </cell>
          <cell r="H218" t="str">
            <v>We confirm we are adopting the standard definitions and reporting guidance for the common performance commitments.</v>
          </cell>
          <cell r="J218">
            <v>1</v>
          </cell>
          <cell r="Q218">
            <v>1</v>
          </cell>
          <cell r="R218" t="str">
            <v>Under</v>
          </cell>
          <cell r="S218" t="str">
            <v>Revenue</v>
          </cell>
          <cell r="T218" t="str">
            <v>In-period</v>
          </cell>
          <cell r="U218" t="str">
            <v>Water quality compliance</v>
          </cell>
          <cell r="V218" t="str">
            <v>score</v>
          </cell>
          <cell r="W218" t="str">
            <v>Score as calculated by the DWI</v>
          </cell>
          <cell r="X218">
            <v>2</v>
          </cell>
          <cell r="Y218" t="str">
            <v>Down</v>
          </cell>
          <cell r="Z218" t="str">
            <v>Water quality compliance (CRI)</v>
          </cell>
        </row>
        <row r="219">
          <cell r="C219" t="str">
            <v>PR19SES_B.1</v>
          </cell>
          <cell r="D219" t="str">
            <v>Fair prices and help when you need it</v>
          </cell>
          <cell r="E219" t="str">
            <v>PR14 continuation</v>
          </cell>
          <cell r="F219" t="str">
            <v>B.1</v>
          </cell>
          <cell r="G219" t="str">
            <v>Supporting customers in financial hardship</v>
          </cell>
          <cell r="H219" t="str">
            <v>We are committed to making sure that we support our customers who find themselves in financial hardship. We will count the number of customers that receive financial support through our Water Support Scheme and are committed to increasing the number of customers we are able to provide this support to if they need it. The Water Support Scheme offers a reduced bill for household customers that meet defined eligibility criteria that are based on household income. If household income is below a specified level a customer will receive a discount on their water bill of up to 75% to relieve the financial strain on the household.</v>
          </cell>
          <cell r="M219">
            <v>1</v>
          </cell>
          <cell r="Q219">
            <v>1</v>
          </cell>
          <cell r="R219" t="str">
            <v>Under</v>
          </cell>
          <cell r="S219" t="str">
            <v>Revenue</v>
          </cell>
          <cell r="T219" t="str">
            <v>In-period</v>
          </cell>
          <cell r="U219" t="str">
            <v>Billing, debt, vfm, affordability, vulnerability</v>
          </cell>
          <cell r="V219" t="str">
            <v>nr</v>
          </cell>
          <cell r="W219" t="str">
            <v>Number of customers</v>
          </cell>
          <cell r="X219">
            <v>0</v>
          </cell>
          <cell r="Y219" t="str">
            <v>Up</v>
          </cell>
          <cell r="AQ219">
            <v>12960</v>
          </cell>
          <cell r="AR219">
            <v>15970</v>
          </cell>
          <cell r="AS219">
            <v>18980</v>
          </cell>
          <cell r="AT219">
            <v>21990</v>
          </cell>
          <cell r="AU219">
            <v>25000</v>
          </cell>
          <cell r="BL219" t="str">
            <v>Yes</v>
          </cell>
          <cell r="BM219" t="str">
            <v>Yes</v>
          </cell>
          <cell r="BN219" t="str">
            <v>Yes</v>
          </cell>
          <cell r="BO219" t="str">
            <v>Yes</v>
          </cell>
          <cell r="BP219" t="str">
            <v>Yes</v>
          </cell>
          <cell r="CU219">
            <v>-9.0999999999999993E-6</v>
          </cell>
          <cell r="DD219">
            <v>1</v>
          </cell>
        </row>
        <row r="220">
          <cell r="C220" t="str">
            <v>PR19SES_B.2</v>
          </cell>
          <cell r="D220" t="str">
            <v>Fair prices and help when you need it</v>
          </cell>
          <cell r="E220" t="str">
            <v>PR19 new</v>
          </cell>
          <cell r="F220" t="str">
            <v>B.2</v>
          </cell>
          <cell r="G220" t="str">
            <v>Vulnerable support scheme awareness</v>
          </cell>
          <cell r="H220" t="str">
            <v>We will measure customer awareness of the support we offer customers in vulnerable circumstances through a regular survey to a representative sample of our household customers. Making sure customers are aware of the support we offer is important as these services could be of help to any of our customers at some point. The support offered is captured in our Helping Hand Scheme and Priority Service Register. It includes providing individual notifications in an emergency, password schemes to help protect against bogus callers, text relay service and providing correspondence in different formats for those with visual impairments.</v>
          </cell>
          <cell r="M220">
            <v>1</v>
          </cell>
          <cell r="Q220">
            <v>1</v>
          </cell>
          <cell r="R220" t="str">
            <v>NFI</v>
          </cell>
          <cell r="U220" t="str">
            <v>Billing, debt, vfm, affordability, vulnerability</v>
          </cell>
          <cell r="V220" t="str">
            <v>%</v>
          </cell>
          <cell r="W220" t="str">
            <v>Percentage of customers</v>
          </cell>
          <cell r="X220">
            <v>1</v>
          </cell>
          <cell r="Y220" t="str">
            <v>Up</v>
          </cell>
          <cell r="AQ220">
            <v>56.7</v>
          </cell>
          <cell r="AR220">
            <v>59.5</v>
          </cell>
          <cell r="AS220">
            <v>62.3</v>
          </cell>
          <cell r="AT220">
            <v>65.2</v>
          </cell>
          <cell r="AU220">
            <v>68</v>
          </cell>
          <cell r="DD220">
            <v>1</v>
          </cell>
        </row>
        <row r="221">
          <cell r="C221" t="str">
            <v>PR19SES_B.3</v>
          </cell>
          <cell r="D221" t="str">
            <v>Fair prices and help when you need it</v>
          </cell>
          <cell r="E221" t="str">
            <v>PR19 new</v>
          </cell>
          <cell r="F221" t="str">
            <v>B.3</v>
          </cell>
          <cell r="G221" t="str">
            <v>Vulnerable support scheme helpfulness</v>
          </cell>
          <cell r="H221" t="str">
            <v>We will measure customers’ attitudes towards the support we offer customers in vulnerable circumstances through a regular survey to a representative sample of our household customers. The survey will summarise the support we offer through the Helping Hand Scheme and Priority Services Register and then ask customers the following: Do you feel that these services offered by SES Water are helpful? The number of customers answering “yes” will be added together and expressed as a percentage of the total number of customers surveyed in the year. We will also use these discussions to gain insight on what other services our customers would consider helpful.</v>
          </cell>
          <cell r="M221">
            <v>1</v>
          </cell>
          <cell r="Q221">
            <v>1</v>
          </cell>
          <cell r="R221" t="str">
            <v>NFI</v>
          </cell>
          <cell r="U221" t="str">
            <v>Billing, debt, vfm, affordability, vulnerability</v>
          </cell>
          <cell r="V221" t="str">
            <v>%</v>
          </cell>
          <cell r="W221" t="str">
            <v>Percentage of customers</v>
          </cell>
          <cell r="X221">
            <v>1</v>
          </cell>
          <cell r="Y221" t="str">
            <v>Up</v>
          </cell>
          <cell r="AQ221">
            <v>80</v>
          </cell>
          <cell r="AR221">
            <v>80</v>
          </cell>
          <cell r="AS221">
            <v>80</v>
          </cell>
          <cell r="AT221">
            <v>80</v>
          </cell>
          <cell r="AU221">
            <v>80</v>
          </cell>
          <cell r="DD221">
            <v>1</v>
          </cell>
        </row>
        <row r="222">
          <cell r="C222" t="str">
            <v>PR19SES_B.4</v>
          </cell>
          <cell r="D222" t="str">
            <v>Fair prices and help when you need it</v>
          </cell>
          <cell r="E222" t="str">
            <v>PR19 new</v>
          </cell>
          <cell r="F222" t="str">
            <v>B.4</v>
          </cell>
          <cell r="G222" t="str">
            <v>Void properties</v>
          </cell>
          <cell r="H222" t="str">
            <v>Managing properties that are classed as vacant (‘void properties’) is important because we must ensure that everyone using water is paying for it. We will measure the number of properties (both households and businesses) that are connected to our network where our records show that they are vacant and therefore not using water. We will present this as a percentage of the average number of total properties over the year.</v>
          </cell>
          <cell r="M222">
            <v>1</v>
          </cell>
          <cell r="Q222">
            <v>1</v>
          </cell>
          <cell r="R222" t="str">
            <v>Out &amp; under</v>
          </cell>
          <cell r="S222" t="str">
            <v>Revenue</v>
          </cell>
          <cell r="T222" t="str">
            <v>In-period</v>
          </cell>
          <cell r="U222" t="str">
            <v>Billing, debt, vfm, affordability, vulnerability</v>
          </cell>
          <cell r="V222" t="str">
            <v>%</v>
          </cell>
          <cell r="W222" t="str">
            <v>Voids as a percentage of all properties</v>
          </cell>
          <cell r="X222">
            <v>2</v>
          </cell>
          <cell r="Y222" t="str">
            <v>Down</v>
          </cell>
          <cell r="AQ222">
            <v>2.8</v>
          </cell>
          <cell r="AR222">
            <v>2.7</v>
          </cell>
          <cell r="AS222">
            <v>2.5</v>
          </cell>
          <cell r="AT222">
            <v>2.4</v>
          </cell>
          <cell r="AU222">
            <v>2.2000000000000002</v>
          </cell>
          <cell r="BL222" t="str">
            <v>Yes</v>
          </cell>
          <cell r="BM222" t="str">
            <v>Yes</v>
          </cell>
          <cell r="BN222" t="str">
            <v>Yes</v>
          </cell>
          <cell r="BO222" t="str">
            <v>Yes</v>
          </cell>
          <cell r="BP222" t="str">
            <v>Yes</v>
          </cell>
          <cell r="BV222">
            <v>3.36</v>
          </cell>
          <cell r="BW222">
            <v>3.36</v>
          </cell>
          <cell r="BX222">
            <v>3.36</v>
          </cell>
          <cell r="BY222">
            <v>3.36</v>
          </cell>
          <cell r="BZ222">
            <v>3.36</v>
          </cell>
          <cell r="CK222">
            <v>2.2999999999999998</v>
          </cell>
          <cell r="CL222">
            <v>2.2000000000000002</v>
          </cell>
          <cell r="CM222">
            <v>2</v>
          </cell>
          <cell r="CN222">
            <v>1.9</v>
          </cell>
          <cell r="CO222">
            <v>1.7</v>
          </cell>
          <cell r="CU222">
            <v>-0.24099999999999999</v>
          </cell>
          <cell r="CY222">
            <v>0.24099999999999999</v>
          </cell>
          <cell r="DD222">
            <v>1</v>
          </cell>
        </row>
        <row r="223">
          <cell r="C223" t="str">
            <v>PR19SES_B.5</v>
          </cell>
          <cell r="D223" t="str">
            <v>Fair prices and help when you need it</v>
          </cell>
          <cell r="E223" t="str">
            <v>PR19 new</v>
          </cell>
          <cell r="F223" t="str">
            <v>B.5</v>
          </cell>
          <cell r="G223" t="str">
            <v>Priority services for customers in vulnerable circumstances</v>
          </cell>
          <cell r="H223" t="str">
            <v>We confirm we are adopting the standard definitions and reporting guidance for the common performance commitments.</v>
          </cell>
          <cell r="M223">
            <v>1</v>
          </cell>
          <cell r="Q223">
            <v>1</v>
          </cell>
          <cell r="R223" t="str">
            <v>NFI</v>
          </cell>
          <cell r="U223" t="str">
            <v>Billing, debt, vfm, affordability, vulnerability</v>
          </cell>
          <cell r="V223" t="str">
            <v>%</v>
          </cell>
          <cell r="W223" t="str">
            <v>Household properties on register as a percentage of all household properties at year-end</v>
          </cell>
          <cell r="X223">
            <v>1</v>
          </cell>
          <cell r="Y223" t="str">
            <v>Up</v>
          </cell>
          <cell r="Z223" t="str">
            <v>Priority services for customers in vulnerable circumstances</v>
          </cell>
        </row>
        <row r="224">
          <cell r="C224" t="str">
            <v>PR19SES_C.1</v>
          </cell>
          <cell r="D224" t="str">
            <v>A service that is fit now and for the future</v>
          </cell>
          <cell r="E224" t="str">
            <v>PR19 new</v>
          </cell>
          <cell r="F224" t="str">
            <v>C.1</v>
          </cell>
          <cell r="G224" t="str">
            <v>Risk of severe restrictions in a drought</v>
          </cell>
          <cell r="H224" t="str">
            <v>We confirm we are adopting the standard definitions and reporting guidance for the common performance commitments.</v>
          </cell>
          <cell r="I224">
            <v>1</v>
          </cell>
          <cell r="Q224">
            <v>1</v>
          </cell>
          <cell r="R224" t="str">
            <v>NFI</v>
          </cell>
          <cell r="U224" t="str">
            <v>Resilience</v>
          </cell>
          <cell r="V224" t="str">
            <v>%</v>
          </cell>
          <cell r="W224" t="str">
            <v>Percentage of the population at risk</v>
          </cell>
          <cell r="X224">
            <v>1</v>
          </cell>
          <cell r="Y224" t="str">
            <v>Down</v>
          </cell>
          <cell r="Z224" t="str">
            <v>Risk of severe restrictions in a drought</v>
          </cell>
        </row>
        <row r="225">
          <cell r="C225" t="str">
            <v>PR19SES_C.3</v>
          </cell>
          <cell r="D225" t="str">
            <v>A service that is fit now and for the future</v>
          </cell>
          <cell r="E225" t="str">
            <v>PR19 new</v>
          </cell>
          <cell r="F225" t="str">
            <v>C.3</v>
          </cell>
          <cell r="G225" t="str">
            <v>Unplanned outage</v>
          </cell>
          <cell r="H225" t="str">
            <v>We confirm we are adopting the standard definitions and reporting guidance for the common performance commitments.</v>
          </cell>
          <cell r="J225">
            <v>1</v>
          </cell>
          <cell r="Q225">
            <v>1</v>
          </cell>
          <cell r="R225" t="str">
            <v>Under</v>
          </cell>
          <cell r="S225" t="str">
            <v>Revenue</v>
          </cell>
          <cell r="T225" t="str">
            <v>In-period</v>
          </cell>
          <cell r="U225" t="str">
            <v>Water outage</v>
          </cell>
          <cell r="V225" t="str">
            <v>%</v>
          </cell>
          <cell r="W225" t="str">
            <v>Unplanned outage as a proportion of total production capacity</v>
          </cell>
          <cell r="X225">
            <v>2</v>
          </cell>
          <cell r="Y225" t="str">
            <v>Down</v>
          </cell>
          <cell r="Z225" t="str">
            <v>Unplanned outage</v>
          </cell>
        </row>
        <row r="226">
          <cell r="C226" t="str">
            <v>PR19SES_C.4</v>
          </cell>
          <cell r="D226" t="str">
            <v>A service that is fit now and for the future</v>
          </cell>
          <cell r="E226" t="str">
            <v>PR14 continuation</v>
          </cell>
          <cell r="F226" t="str">
            <v>C.4</v>
          </cell>
          <cell r="G226" t="str">
            <v>Leakage</v>
          </cell>
          <cell r="H226" t="str">
            <v>We confirm we are adopting the standard definitions and reporting guidance for the common performance commitments.</v>
          </cell>
          <cell r="J226">
            <v>1</v>
          </cell>
          <cell r="Q226">
            <v>1</v>
          </cell>
          <cell r="R226" t="str">
            <v>Out &amp; under</v>
          </cell>
          <cell r="S226" t="str">
            <v>Revenue</v>
          </cell>
          <cell r="T226" t="str">
            <v>In-period</v>
          </cell>
          <cell r="U226" t="str">
            <v>Leakage</v>
          </cell>
          <cell r="V226" t="str">
            <v>nr</v>
          </cell>
          <cell r="W226" t="str">
            <v>Megalitres a day based on a three-year average</v>
          </cell>
          <cell r="X226">
            <v>1</v>
          </cell>
          <cell r="Y226" t="str">
            <v>Down</v>
          </cell>
          <cell r="Z226" t="str">
            <v>Leakage</v>
          </cell>
        </row>
        <row r="227">
          <cell r="C227" t="str">
            <v>PR19SES_D.1</v>
          </cell>
          <cell r="D227" t="str">
            <v>Excellent service, whenever and however you need it</v>
          </cell>
          <cell r="E227" t="str">
            <v>PR19 new</v>
          </cell>
          <cell r="F227" t="str">
            <v>D.1</v>
          </cell>
          <cell r="G227" t="str">
            <v>First contact resolution</v>
          </cell>
          <cell r="H227" t="str">
            <v>Customers value service providers who recognise that their time is a precious resource. We will measure the percentage of customer contacts, which includes enquiries and complaints, that we resolve on first contact. This will be measured by recording repeat contacts received within a period of 10 working days. If a customer felt we had not resolved their enquiry or complaint and contacted us again within this period then this would count as a repeat contact.</v>
          </cell>
          <cell r="M227">
            <v>1</v>
          </cell>
          <cell r="Q227">
            <v>1</v>
          </cell>
          <cell r="R227" t="str">
            <v>Under</v>
          </cell>
          <cell r="S227" t="str">
            <v>Revenue</v>
          </cell>
          <cell r="T227" t="str">
            <v>In-period</v>
          </cell>
          <cell r="U227" t="str">
            <v>Customer service/satisfaction (exc. billing etc.)</v>
          </cell>
          <cell r="V227" t="str">
            <v>%</v>
          </cell>
          <cell r="W227" t="str">
            <v>Percentage of contacts resolved first time</v>
          </cell>
          <cell r="X227">
            <v>1</v>
          </cell>
          <cell r="Y227" t="str">
            <v>Up</v>
          </cell>
          <cell r="AQ227">
            <v>80</v>
          </cell>
          <cell r="AR227">
            <v>82.5</v>
          </cell>
          <cell r="AS227">
            <v>85</v>
          </cell>
          <cell r="AT227">
            <v>87.5</v>
          </cell>
          <cell r="AU227">
            <v>90</v>
          </cell>
          <cell r="BL227" t="str">
            <v>Yes</v>
          </cell>
          <cell r="BM227" t="str">
            <v>Yes</v>
          </cell>
          <cell r="BN227" t="str">
            <v>Yes</v>
          </cell>
          <cell r="BO227" t="str">
            <v>Yes</v>
          </cell>
          <cell r="BP227" t="str">
            <v>Yes</v>
          </cell>
          <cell r="CU227">
            <v>-3.261E-3</v>
          </cell>
          <cell r="DD227">
            <v>1</v>
          </cell>
        </row>
        <row r="228">
          <cell r="C228" t="str">
            <v>PR19SES_D.2</v>
          </cell>
          <cell r="D228" t="str">
            <v>Excellent service, whenever and however you need it</v>
          </cell>
          <cell r="E228" t="str">
            <v>PR19 new</v>
          </cell>
          <cell r="F228" t="str">
            <v>D.2</v>
          </cell>
          <cell r="G228" t="str">
            <v>C-MeX: Customer measure of experience</v>
          </cell>
          <cell r="H228" t="str">
            <v>We confirm we are adopting the standard definitions and reporting guidance for the common performance commitments.</v>
          </cell>
          <cell r="M228">
            <v>1</v>
          </cell>
          <cell r="Q228">
            <v>1</v>
          </cell>
          <cell r="R228" t="str">
            <v>Out &amp; under</v>
          </cell>
          <cell r="S228" t="str">
            <v>Revenue</v>
          </cell>
          <cell r="T228" t="str">
            <v>In-period</v>
          </cell>
          <cell r="U228" t="str">
            <v>Customer measure of experience (C-MeX)</v>
          </cell>
          <cell r="V228" t="str">
            <v>score</v>
          </cell>
          <cell r="W228" t="str">
            <v>C-Mex scores</v>
          </cell>
          <cell r="X228">
            <v>2</v>
          </cell>
          <cell r="Y228" t="str">
            <v>Up</v>
          </cell>
          <cell r="Z228" t="str">
            <v>C-MeX: Customer measure of experience</v>
          </cell>
        </row>
        <row r="229">
          <cell r="C229" t="str">
            <v>PR19SES_D.3</v>
          </cell>
          <cell r="D229" t="str">
            <v>Excellent service, whenever and however you need it</v>
          </cell>
          <cell r="E229" t="str">
            <v>PR19 new</v>
          </cell>
          <cell r="F229" t="str">
            <v>D.3</v>
          </cell>
          <cell r="G229" t="str">
            <v>D-MeX: Developer services measure of experience</v>
          </cell>
          <cell r="H229" t="str">
            <v>We confirm we are adopting the standard definitions and reporting guidance for the common performance commitments.</v>
          </cell>
          <cell r="J229">
            <v>1</v>
          </cell>
          <cell r="Q229">
            <v>1</v>
          </cell>
          <cell r="R229" t="str">
            <v>Out &amp; under</v>
          </cell>
          <cell r="S229" t="str">
            <v>Revenue</v>
          </cell>
          <cell r="T229" t="str">
            <v>In-period</v>
          </cell>
          <cell r="U229" t="str">
            <v>Developer services measure of experience (D-MeX)</v>
          </cell>
          <cell r="V229" t="str">
            <v>score</v>
          </cell>
          <cell r="W229" t="str">
            <v>D-Mex score</v>
          </cell>
          <cell r="X229">
            <v>2</v>
          </cell>
          <cell r="Y229" t="str">
            <v>Up</v>
          </cell>
          <cell r="Z229" t="str">
            <v>D-MeX: Developer services measure of experience</v>
          </cell>
        </row>
        <row r="230">
          <cell r="C230" t="str">
            <v>PR19SES_E.1</v>
          </cell>
          <cell r="D230" t="str">
            <v>Support a thriving environment we can all rely upon</v>
          </cell>
          <cell r="E230" t="str">
            <v>PR14 revision</v>
          </cell>
          <cell r="F230" t="str">
            <v>E.1</v>
          </cell>
          <cell r="G230" t="str">
            <v>Per capita consumption</v>
          </cell>
          <cell r="H230" t="str">
            <v>We confirm we are adopting the standard definitions and reporting guidance for the common performance commitments.</v>
          </cell>
          <cell r="J230">
            <v>1</v>
          </cell>
          <cell r="Q230">
            <v>1</v>
          </cell>
          <cell r="R230" t="str">
            <v>Under</v>
          </cell>
          <cell r="S230" t="str">
            <v>Revenue</v>
          </cell>
          <cell r="T230" t="str">
            <v>End of period</v>
          </cell>
          <cell r="U230" t="str">
            <v>Water consumption</v>
          </cell>
          <cell r="V230" t="str">
            <v>nr</v>
          </cell>
          <cell r="W230" t="str">
            <v>Litres per person per day based on a three-year average</v>
          </cell>
          <cell r="X230">
            <v>1</v>
          </cell>
          <cell r="Y230" t="str">
            <v>Down</v>
          </cell>
          <cell r="Z230" t="str">
            <v>Per capita consumption</v>
          </cell>
        </row>
        <row r="231">
          <cell r="C231" t="str">
            <v>PR19SES_E.2</v>
          </cell>
          <cell r="D231" t="str">
            <v>Support a thriving environment we can all rely upon</v>
          </cell>
          <cell r="E231" t="str">
            <v>PR14 continuation</v>
          </cell>
          <cell r="F231" t="str">
            <v>E.2</v>
          </cell>
          <cell r="G231" t="str">
            <v>Greenhouse gas emissions</v>
          </cell>
          <cell r="H231" t="str">
            <v>Abstracting, treating and transporting water is an energy intensive operation. We work to ensure that the environmental impact of the energy we use is minimised through investment in newer and more efficient equipment and in the mix of energy sources we use. We will measure our operational greenhouse gas emissions and present as a figure per million litres of water put into supply.</v>
          </cell>
          <cell r="J231">
            <v>1</v>
          </cell>
          <cell r="Q231">
            <v>1</v>
          </cell>
          <cell r="R231" t="str">
            <v>Under</v>
          </cell>
          <cell r="S231" t="str">
            <v>Revenue</v>
          </cell>
          <cell r="T231" t="str">
            <v>In-period</v>
          </cell>
          <cell r="U231" t="str">
            <v>Energy/emissions</v>
          </cell>
          <cell r="V231" t="str">
            <v>nr</v>
          </cell>
          <cell r="W231" t="str">
            <v>Emissions (kgCO2eg) per million litre of water put into supply</v>
          </cell>
          <cell r="X231">
            <v>0</v>
          </cell>
          <cell r="Y231" t="str">
            <v>Down</v>
          </cell>
          <cell r="AQ231">
            <v>55</v>
          </cell>
          <cell r="AR231">
            <v>55</v>
          </cell>
          <cell r="AS231">
            <v>55</v>
          </cell>
          <cell r="AT231">
            <v>55</v>
          </cell>
          <cell r="AU231">
            <v>55</v>
          </cell>
          <cell r="BL231" t="str">
            <v>Yes</v>
          </cell>
          <cell r="BM231" t="str">
            <v>Yes</v>
          </cell>
          <cell r="BN231" t="str">
            <v>Yes</v>
          </cell>
          <cell r="BO231" t="str">
            <v>Yes</v>
          </cell>
          <cell r="BP231" t="str">
            <v>Yes</v>
          </cell>
          <cell r="CU231">
            <v>-1.578E-3</v>
          </cell>
          <cell r="DD231">
            <v>1</v>
          </cell>
        </row>
        <row r="232">
          <cell r="C232" t="str">
            <v>PR19SES_E.3</v>
          </cell>
          <cell r="D232" t="str">
            <v>Support a thriving environment we can all rely upon</v>
          </cell>
          <cell r="E232" t="str">
            <v>PR14 revision</v>
          </cell>
          <cell r="F232" t="str">
            <v>E.3</v>
          </cell>
          <cell r="G232" t="str">
            <v>Pollution incidents</v>
          </cell>
          <cell r="H232" t="str">
            <v>We are committed to looking after the environment we all rely on. We will measure the number of the more severe pollution incidents that we cause. These are category 1 and 2 incidents as categorised and reported by the Environment Agency (EA) on an annual basis, for pollution to land, air or water.</v>
          </cell>
          <cell r="J232">
            <v>1</v>
          </cell>
          <cell r="Q232">
            <v>1</v>
          </cell>
          <cell r="R232" t="str">
            <v>NFI</v>
          </cell>
          <cell r="U232" t="str">
            <v>Pollution incidents</v>
          </cell>
          <cell r="V232" t="str">
            <v>nr</v>
          </cell>
          <cell r="W232" t="str">
            <v>Number of pollution incidents</v>
          </cell>
          <cell r="X232">
            <v>0</v>
          </cell>
          <cell r="Y232" t="str">
            <v>Down</v>
          </cell>
        </row>
        <row r="233">
          <cell r="C233" t="str">
            <v>PR19SES_E.4</v>
          </cell>
          <cell r="D233" t="str">
            <v>Support a thriving environment we can all rely upon</v>
          </cell>
          <cell r="E233" t="str">
            <v>PR19 new</v>
          </cell>
          <cell r="F233" t="str">
            <v>E.4</v>
          </cell>
          <cell r="G233" t="str">
            <v>Abstraction incentive mechanism</v>
          </cell>
          <cell r="H233" t="str">
            <v>The Abstraction Incentive Mechanism (AIM) is a mechanism established by Ofwat that incentivises water companies to reduce their water abstractions from the more environmentally sensitive water sources when river flows are low. We will identify a number of our abstraction sites to operate under the AIM throughout the period 2020 to 2025. The process for allocating AIM sites, and the measurement and reporting of their performance, will follow the methodology set out by Ofwat in their AIM guidelines published in 2016.</v>
          </cell>
          <cell r="I233">
            <v>1</v>
          </cell>
          <cell r="Q233">
            <v>1</v>
          </cell>
          <cell r="R233" t="str">
            <v>NFI</v>
          </cell>
          <cell r="U233" t="str">
            <v>Water resources/ abstraction</v>
          </cell>
          <cell r="V233" t="str">
            <v>nr</v>
          </cell>
          <cell r="W233" t="str">
            <v>Megalitres (Ml)</v>
          </cell>
          <cell r="X233">
            <v>0</v>
          </cell>
          <cell r="Y233" t="str">
            <v>Down</v>
          </cell>
          <cell r="AQ233" t="str">
            <v>-7 / -12</v>
          </cell>
          <cell r="AR233" t="str">
            <v>-7 / -12</v>
          </cell>
          <cell r="AS233" t="str">
            <v>-7 / -12</v>
          </cell>
          <cell r="AT233" t="str">
            <v>-7 / -12</v>
          </cell>
          <cell r="AU233" t="str">
            <v>-7 / -12</v>
          </cell>
          <cell r="DD233">
            <v>1</v>
          </cell>
        </row>
        <row r="234">
          <cell r="C234" t="str">
            <v>PR19SES_E.5</v>
          </cell>
          <cell r="D234" t="str">
            <v>Support a thriving environment we can all rely upon</v>
          </cell>
          <cell r="E234" t="str">
            <v>PR19 new</v>
          </cell>
          <cell r="F234" t="str">
            <v>E.5</v>
          </cell>
          <cell r="G234" t="str">
            <v>Land based improvement  - biodiversity</v>
          </cell>
          <cell r="H234" t="str">
            <v>Biodiversity is a measure of diversity among and within plant and animal species in an environment. The Wildlife Trusts offer a Biodiversity Benchmark accreditation. This is a standard for assessing and certifying a company’s systems for achieving continual biodiversity protection and enhancement on its landholdings. The assessment process for the benchmark is described as “unashamedly rigorous” with the following steps required: preparation, pre-assessment, initial assessment, main assessment, quality assurance and certification. At the end of each year we will measure the number of our water production and treatment sites where the Wildlife Trust has certified the site as meeting the requirements of the Biodiversity Benchmark.</v>
          </cell>
          <cell r="J234">
            <v>1</v>
          </cell>
          <cell r="Q234">
            <v>1</v>
          </cell>
          <cell r="R234" t="str">
            <v>NFI</v>
          </cell>
          <cell r="U234" t="str">
            <v>Biodiversity/SSSIs</v>
          </cell>
          <cell r="V234" t="str">
            <v>nr</v>
          </cell>
          <cell r="W234" t="str">
            <v>Number of sites</v>
          </cell>
          <cell r="X234">
            <v>0</v>
          </cell>
          <cell r="Y234" t="str">
            <v>Up</v>
          </cell>
          <cell r="AQ234">
            <v>1</v>
          </cell>
          <cell r="AR234">
            <v>2</v>
          </cell>
          <cell r="AS234">
            <v>2</v>
          </cell>
          <cell r="AT234">
            <v>3</v>
          </cell>
          <cell r="AU234">
            <v>3</v>
          </cell>
          <cell r="DD234">
            <v>1</v>
          </cell>
        </row>
        <row r="235">
          <cell r="C235" t="str">
            <v>PR19SES_E.6</v>
          </cell>
          <cell r="D235" t="str">
            <v>Support a thriving environment we can all rely upon</v>
          </cell>
          <cell r="E235" t="str">
            <v>PR14 continuation</v>
          </cell>
          <cell r="F235" t="str">
            <v>E.6</v>
          </cell>
          <cell r="G235" t="str">
            <v>River based improvement - delivery of WINEP</v>
          </cell>
          <cell r="H235" t="str">
            <v>The Water Industry National Environment Programme (WINEP) sets out the investigations, improvement measures and measures to prevent deterioration needed to meet the Water Framework Directive (WFD) objectives and those of other drivers, including flow requirements and abstraction impacts. We will conduct a programme of work to deliver the outcomes associated with WINEP within the required timescales between 2020 and 2025.</v>
          </cell>
          <cell r="I235">
            <v>0.34</v>
          </cell>
          <cell r="J235">
            <v>0.66</v>
          </cell>
          <cell r="Q235">
            <v>1</v>
          </cell>
          <cell r="R235" t="str">
            <v>Under</v>
          </cell>
          <cell r="S235" t="str">
            <v>Revenue</v>
          </cell>
          <cell r="T235" t="str">
            <v>In-period</v>
          </cell>
          <cell r="U235" t="str">
            <v>Environmental</v>
          </cell>
          <cell r="V235" t="str">
            <v>nr</v>
          </cell>
          <cell r="W235" t="str">
            <v>Number of projects completed</v>
          </cell>
          <cell r="X235">
            <v>0</v>
          </cell>
          <cell r="Y235" t="str">
            <v>Up</v>
          </cell>
          <cell r="AQ235">
            <v>0</v>
          </cell>
          <cell r="AR235">
            <v>7</v>
          </cell>
          <cell r="AS235">
            <v>7</v>
          </cell>
          <cell r="AT235">
            <v>7</v>
          </cell>
          <cell r="AU235">
            <v>24</v>
          </cell>
          <cell r="BL235" t="str">
            <v>Yes</v>
          </cell>
          <cell r="BM235" t="str">
            <v>Yes</v>
          </cell>
          <cell r="BN235" t="str">
            <v>Yes</v>
          </cell>
          <cell r="BO235" t="str">
            <v>Yes</v>
          </cell>
          <cell r="BP235" t="str">
            <v>Yes</v>
          </cell>
          <cell r="CU235">
            <v>-4.2500000000000003E-3</v>
          </cell>
          <cell r="DD235">
            <v>1</v>
          </cell>
        </row>
        <row r="236">
          <cell r="C236" t="str">
            <v>PR19SES_A.5</v>
          </cell>
          <cell r="D236" t="str">
            <v>High quality water, all day every day</v>
          </cell>
          <cell r="E236" t="str">
            <v>PR19 new</v>
          </cell>
          <cell r="F236" t="str">
            <v>A.5</v>
          </cell>
          <cell r="G236" t="str">
            <v>Water Softening</v>
          </cell>
          <cell r="H236" t="str">
            <v>This PC measures the days a water softening site does not provide softened water to customers</v>
          </cell>
          <cell r="J236">
            <v>1</v>
          </cell>
          <cell r="Q236">
            <v>1</v>
          </cell>
          <cell r="R236" t="str">
            <v>Under</v>
          </cell>
          <cell r="S236" t="str">
            <v>Revenue</v>
          </cell>
          <cell r="T236" t="str">
            <v>In-period</v>
          </cell>
          <cell r="V236" t="str">
            <v>nr</v>
          </cell>
          <cell r="W236" t="str">
            <v xml:space="preserve">The number of mg/l </v>
          </cell>
          <cell r="X236">
            <v>1</v>
          </cell>
          <cell r="Y236" t="str">
            <v>Down</v>
          </cell>
          <cell r="AQ236">
            <v>0</v>
          </cell>
          <cell r="AR236">
            <v>0</v>
          </cell>
          <cell r="AS236">
            <v>0</v>
          </cell>
          <cell r="AT236">
            <v>0</v>
          </cell>
          <cell r="AU236">
            <v>0</v>
          </cell>
          <cell r="BL236" t="str">
            <v>Yes</v>
          </cell>
          <cell r="BM236" t="str">
            <v>Yes</v>
          </cell>
          <cell r="BN236" t="str">
            <v>Yes</v>
          </cell>
          <cell r="BO236" t="str">
            <v>Yes</v>
          </cell>
          <cell r="BP236" t="str">
            <v>Yes</v>
          </cell>
          <cell r="CU236">
            <v>-2.8199999999999999E-2</v>
          </cell>
        </row>
        <row r="237">
          <cell r="C237" t="str">
            <v>PR19SES_B.6</v>
          </cell>
          <cell r="D237" t="str">
            <v>Fair prices and help when you need it</v>
          </cell>
          <cell r="E237" t="str">
            <v>PR14 continuation</v>
          </cell>
          <cell r="F237" t="str">
            <v>B.6</v>
          </cell>
          <cell r="G237" t="str">
            <v>Perception of value for money</v>
          </cell>
          <cell r="H237" t="str">
            <v>We will measure customers’ views on the value for money of the water services we provide them through a regular survey to a representative sample of our household customers. The survey will ask customers the following: Using a scale of 1 to 5 where 1 is very dissatisfied and 5 is very satisfied, how satisfied or dissatisfied are you with the value for money of the water services provided?
The number of customers answering 1 (very dissatisfied) or 2 (dissatisfied) will be added together and expressed as a percentage of the total number of customers surveyed in the year.</v>
          </cell>
          <cell r="M237">
            <v>1</v>
          </cell>
          <cell r="Q237">
            <v>1</v>
          </cell>
          <cell r="R237" t="str">
            <v>NFI</v>
          </cell>
          <cell r="U237" t="str">
            <v>Billing, debt, vfm, affordability, vulnerability</v>
          </cell>
          <cell r="V237" t="str">
            <v>%</v>
          </cell>
          <cell r="W237" t="str">
            <v>Percentage of customers</v>
          </cell>
          <cell r="X237">
            <v>0</v>
          </cell>
          <cell r="Y237" t="str">
            <v>Down</v>
          </cell>
          <cell r="AQ237">
            <v>9</v>
          </cell>
          <cell r="AR237">
            <v>8</v>
          </cell>
          <cell r="AS237">
            <v>7</v>
          </cell>
          <cell r="AT237">
            <v>6</v>
          </cell>
          <cell r="AU237">
            <v>6</v>
          </cell>
        </row>
        <row r="238">
          <cell r="C238" t="str">
            <v>PR19SES_NEP01</v>
          </cell>
          <cell r="F238" t="str">
            <v>NEP01</v>
          </cell>
          <cell r="G238" t="str">
            <v>WINEP Delivery</v>
          </cell>
          <cell r="Q238">
            <v>0</v>
          </cell>
          <cell r="R238" t="str">
            <v>NFI</v>
          </cell>
          <cell r="V238" t="str">
            <v>text</v>
          </cell>
          <cell r="W238" t="str">
            <v>WINEP requirements met or not met in each year</v>
          </cell>
          <cell r="X238">
            <v>0</v>
          </cell>
          <cell r="AQ238" t="str">
            <v>Met</v>
          </cell>
          <cell r="AR238" t="str">
            <v>Met</v>
          </cell>
          <cell r="AS238" t="str">
            <v>Met</v>
          </cell>
          <cell r="AT238" t="str">
            <v>Met</v>
          </cell>
          <cell r="AU238" t="str">
            <v>Met</v>
          </cell>
        </row>
        <row r="239">
          <cell r="C239" t="str">
            <v>PR19SES_C.2</v>
          </cell>
          <cell r="F239" t="str">
            <v>C.2</v>
          </cell>
          <cell r="G239" t="str">
            <v>Risk of supply failures</v>
          </cell>
          <cell r="J239">
            <v>1</v>
          </cell>
          <cell r="Q239">
            <v>1</v>
          </cell>
          <cell r="R239" t="str">
            <v>Under</v>
          </cell>
          <cell r="S239" t="str">
            <v>Revenue</v>
          </cell>
          <cell r="T239" t="str">
            <v>In-period</v>
          </cell>
          <cell r="V239" t="str">
            <v>%</v>
          </cell>
          <cell r="W239" t="str">
            <v>Percentage of properties that can be supplied by more than one  treatment works</v>
          </cell>
          <cell r="X239">
            <v>0</v>
          </cell>
          <cell r="Y239" t="str">
            <v>Up</v>
          </cell>
          <cell r="AQ239">
            <v>65</v>
          </cell>
          <cell r="AR239">
            <v>65</v>
          </cell>
          <cell r="AS239">
            <v>76</v>
          </cell>
          <cell r="AT239">
            <v>76</v>
          </cell>
          <cell r="AU239">
            <v>100</v>
          </cell>
          <cell r="BL239" t="str">
            <v>Yes</v>
          </cell>
          <cell r="BM239" t="str">
            <v>Yes</v>
          </cell>
          <cell r="BN239" t="str">
            <v>Yes</v>
          </cell>
          <cell r="BO239" t="str">
            <v>Yes</v>
          </cell>
          <cell r="BP239" t="str">
            <v>Yes</v>
          </cell>
          <cell r="CU239">
            <v>-6.4000000000000003E-3</v>
          </cell>
        </row>
        <row r="240">
          <cell r="C240" t="str">
            <v>PR19SEW_C.1</v>
          </cell>
          <cell r="D240" t="str">
            <v>Our customers are happy with the service we provide</v>
          </cell>
          <cell r="E240" t="str">
            <v>PR19 new</v>
          </cell>
          <cell r="F240" t="str">
            <v>C.1</v>
          </cell>
          <cell r="G240" t="str">
            <v>C-MeX: Customer measure of experience</v>
          </cell>
          <cell r="H240" t="str">
            <v>Satisfaction of residential customers with their customer experience</v>
          </cell>
          <cell r="M240">
            <v>1</v>
          </cell>
          <cell r="Q240">
            <v>1</v>
          </cell>
          <cell r="R240" t="str">
            <v>Out &amp; under</v>
          </cell>
          <cell r="S240" t="str">
            <v>Revenue</v>
          </cell>
          <cell r="T240" t="str">
            <v>In-period</v>
          </cell>
          <cell r="U240" t="str">
            <v>Customer measure of experience (C-MeX)</v>
          </cell>
          <cell r="V240" t="str">
            <v>score</v>
          </cell>
          <cell r="W240" t="str">
            <v xml:space="preserve">TBC following pilot </v>
          </cell>
          <cell r="X240">
            <v>2</v>
          </cell>
          <cell r="Y240" t="str">
            <v>Up</v>
          </cell>
          <cell r="Z240" t="str">
            <v>C-MeX: Customer measure of experience</v>
          </cell>
        </row>
        <row r="241">
          <cell r="C241" t="str">
            <v>PR19SEW_F.1</v>
          </cell>
          <cell r="D241" t="str">
            <v>Developers rate the service we provide to them</v>
          </cell>
          <cell r="E241" t="str">
            <v>PR19 new</v>
          </cell>
          <cell r="F241" t="str">
            <v>F.1</v>
          </cell>
          <cell r="G241" t="str">
            <v>D-MeX: Developer services measure of experience</v>
          </cell>
          <cell r="H241" t="str">
            <v>Satisfaction of developer services customers with their customer experience</v>
          </cell>
          <cell r="J241">
            <v>1</v>
          </cell>
          <cell r="Q241">
            <v>1</v>
          </cell>
          <cell r="R241" t="str">
            <v>Out &amp; under</v>
          </cell>
          <cell r="S241" t="str">
            <v>Revenue</v>
          </cell>
          <cell r="T241" t="str">
            <v>In-period</v>
          </cell>
          <cell r="U241" t="str">
            <v>Developer services measure of experience (D-MeX)</v>
          </cell>
          <cell r="V241" t="str">
            <v>score</v>
          </cell>
          <cell r="W241" t="str">
            <v xml:space="preserve">TBC following pilot </v>
          </cell>
          <cell r="X241">
            <v>2</v>
          </cell>
          <cell r="Y241" t="str">
            <v>Up</v>
          </cell>
          <cell r="Z241" t="str">
            <v>D-MeX: Developer services measure of experience</v>
          </cell>
        </row>
        <row r="242">
          <cell r="C242" t="str">
            <v>PR19SEW_A.1</v>
          </cell>
          <cell r="D242" t="str">
            <v xml:space="preserve">Our customers trust the safety and quality of their tap water </v>
          </cell>
          <cell r="E242" t="str">
            <v>PR19 new</v>
          </cell>
          <cell r="F242" t="str">
            <v>A.1</v>
          </cell>
          <cell r="G242" t="str">
            <v>Water quality compliance (CRI)</v>
          </cell>
          <cell r="H242" t="str">
            <v>The Compliance Risk Index (CRI) is a measure designed to illustrate the risk arising from treated water compliance failures, and it aligns with the current risk based approach to regulation of water supplies used by the Drinking Water Inspectorate (DWI)</v>
          </cell>
          <cell r="I242">
            <v>0.1</v>
          </cell>
          <cell r="J242">
            <v>0.9</v>
          </cell>
          <cell r="Q242">
            <v>1</v>
          </cell>
          <cell r="R242" t="str">
            <v>Under</v>
          </cell>
          <cell r="S242" t="str">
            <v>Revenue</v>
          </cell>
          <cell r="T242" t="str">
            <v>In-period</v>
          </cell>
          <cell r="U242" t="str">
            <v>Water quality compliance</v>
          </cell>
          <cell r="V242" t="str">
            <v>score</v>
          </cell>
          <cell r="W242" t="str">
            <v xml:space="preserve">Index score </v>
          </cell>
          <cell r="X242">
            <v>2</v>
          </cell>
          <cell r="Y242" t="str">
            <v>Down</v>
          </cell>
          <cell r="Z242" t="str">
            <v>Water quality compliance (CRI)</v>
          </cell>
        </row>
        <row r="243">
          <cell r="C243" t="str">
            <v>PR19SEW_B.1</v>
          </cell>
          <cell r="D243" t="str">
            <v xml:space="preserve">Our water supply network is resilient for this generation and the next </v>
          </cell>
          <cell r="E243" t="str">
            <v>PR14 continuation</v>
          </cell>
          <cell r="F243" t="str">
            <v>B.1</v>
          </cell>
          <cell r="G243" t="str">
            <v>Water supply interruptions</v>
          </cell>
          <cell r="H243" t="str">
            <v xml:space="preserve">Supply interruptions greater than three hours (average minutes per property)
</v>
          </cell>
          <cell r="I243">
            <v>0.05</v>
          </cell>
          <cell r="J243">
            <v>0.95</v>
          </cell>
          <cell r="Q243">
            <v>1</v>
          </cell>
          <cell r="R243" t="str">
            <v>Out &amp; under</v>
          </cell>
          <cell r="S243" t="str">
            <v>Revenue</v>
          </cell>
          <cell r="T243" t="str">
            <v>In-period</v>
          </cell>
          <cell r="U243" t="str">
            <v>Supply interruptions</v>
          </cell>
          <cell r="V243" t="str">
            <v>time</v>
          </cell>
          <cell r="W243" t="str">
            <v>Average minutes per property</v>
          </cell>
          <cell r="X243">
            <v>0</v>
          </cell>
          <cell r="Y243" t="str">
            <v>Down</v>
          </cell>
          <cell r="Z243" t="str">
            <v>Water supply interruptions</v>
          </cell>
        </row>
        <row r="244">
          <cell r="C244" t="str">
            <v>PR19SEW_D.1</v>
          </cell>
          <cell r="D244" t="str">
            <v>Leakage levels are sustainable and supported by customers</v>
          </cell>
          <cell r="E244" t="str">
            <v>PR14 revision</v>
          </cell>
          <cell r="F244" t="str">
            <v>D.1</v>
          </cell>
          <cell r="G244" t="str">
            <v>Leakage</v>
          </cell>
          <cell r="H244" t="str">
            <v xml:space="preserve">% reduction in leakage (where leakage is measured in megalitres per day, and is a three year average). </v>
          </cell>
          <cell r="J244">
            <v>1</v>
          </cell>
          <cell r="Q244">
            <v>1</v>
          </cell>
          <cell r="R244" t="str">
            <v>Out &amp; under</v>
          </cell>
          <cell r="S244" t="str">
            <v>Revenue</v>
          </cell>
          <cell r="T244" t="str">
            <v>In-period</v>
          </cell>
          <cell r="U244" t="str">
            <v>Leakage</v>
          </cell>
          <cell r="V244" t="str">
            <v>%</v>
          </cell>
          <cell r="W244" t="str">
            <v>% reduction in water lost due to leakage, three year average</v>
          </cell>
          <cell r="X244">
            <v>1</v>
          </cell>
          <cell r="Y244" t="str">
            <v>Up</v>
          </cell>
          <cell r="Z244" t="str">
            <v>Leakage</v>
          </cell>
        </row>
        <row r="245">
          <cell r="C245" t="str">
            <v>PR19SEW_E.1</v>
          </cell>
          <cell r="D245" t="str">
            <v xml:space="preserve">Customers are empowered to reduce their water use </v>
          </cell>
          <cell r="E245" t="str">
            <v>PR19 new</v>
          </cell>
          <cell r="F245" t="str">
            <v>E.1</v>
          </cell>
          <cell r="G245" t="str">
            <v>Per capita consumption</v>
          </cell>
          <cell r="H245" t="str">
            <v xml:space="preserve">Average amount of water used by each person that lives in a household property (litres per head per day), three-year average
</v>
          </cell>
          <cell r="J245">
            <v>0.25</v>
          </cell>
          <cell r="M245">
            <v>0.75</v>
          </cell>
          <cell r="Q245">
            <v>1</v>
          </cell>
          <cell r="R245" t="str">
            <v>Out &amp; under</v>
          </cell>
          <cell r="S245" t="str">
            <v>Revenue</v>
          </cell>
          <cell r="T245" t="str">
            <v>End of period</v>
          </cell>
          <cell r="U245" t="str">
            <v>Water consumption</v>
          </cell>
          <cell r="V245" t="str">
            <v>nr</v>
          </cell>
          <cell r="W245" t="str">
            <v xml:space="preserve">Litres per head per day, three year average </v>
          </cell>
          <cell r="X245">
            <v>1</v>
          </cell>
          <cell r="Y245" t="str">
            <v>Down</v>
          </cell>
          <cell r="Z245" t="str">
            <v>Per capita consumption</v>
          </cell>
        </row>
        <row r="246">
          <cell r="C246" t="str">
            <v>PR19SEW_G.1</v>
          </cell>
          <cell r="D246" t="str">
            <v>Our water supplies are maintained during more severe droughts</v>
          </cell>
          <cell r="E246" t="str">
            <v>PR19 new</v>
          </cell>
          <cell r="F246" t="str">
            <v>G.1</v>
          </cell>
          <cell r="G246" t="str">
            <v>Risk of severe restrictions in a drought</v>
          </cell>
          <cell r="H246" t="str">
            <v>Percentage of the population the company serves that would experience severe supply restrictions (for example, standpipes or rota cuts) in a 1 in 200 year drought</v>
          </cell>
          <cell r="I246">
            <v>0.75</v>
          </cell>
          <cell r="J246">
            <v>0.25</v>
          </cell>
          <cell r="Q246">
            <v>1</v>
          </cell>
          <cell r="R246" t="str">
            <v>NFI</v>
          </cell>
          <cell r="U246" t="str">
            <v>Supply restrictions</v>
          </cell>
          <cell r="V246" t="str">
            <v>%</v>
          </cell>
          <cell r="W246" t="str">
            <v>Percentage of population</v>
          </cell>
          <cell r="X246">
            <v>1</v>
          </cell>
          <cell r="Y246" t="str">
            <v>Down</v>
          </cell>
          <cell r="Z246" t="str">
            <v>Risk of severe restrictions in a drought</v>
          </cell>
        </row>
        <row r="247">
          <cell r="C247" t="str">
            <v>PR19SEW_B.2</v>
          </cell>
          <cell r="D247" t="str">
            <v xml:space="preserve">Our water supply network is resilient for this generation and the next </v>
          </cell>
          <cell r="E247" t="str">
            <v>PR14 revision</v>
          </cell>
          <cell r="F247" t="str">
            <v>B.2</v>
          </cell>
          <cell r="G247" t="str">
            <v>Mains repairs</v>
          </cell>
          <cell r="H247" t="str">
            <v xml:space="preserve">Mains repairs per 1,000km of water mains </v>
          </cell>
          <cell r="J247">
            <v>1</v>
          </cell>
          <cell r="Q247">
            <v>1</v>
          </cell>
          <cell r="R247" t="str">
            <v>Under</v>
          </cell>
          <cell r="S247" t="str">
            <v>Revenue</v>
          </cell>
          <cell r="T247" t="str">
            <v>In-period</v>
          </cell>
          <cell r="U247" t="str">
            <v>Water mains bursts</v>
          </cell>
          <cell r="V247" t="str">
            <v>nr</v>
          </cell>
          <cell r="W247" t="str">
            <v>Number of mains repairs per 1,000km</v>
          </cell>
          <cell r="X247">
            <v>1</v>
          </cell>
          <cell r="Y247" t="str">
            <v>Down</v>
          </cell>
          <cell r="Z247" t="str">
            <v>Mains repairs</v>
          </cell>
        </row>
        <row r="248">
          <cell r="C248" t="str">
            <v>PR19SEW_B.3</v>
          </cell>
          <cell r="D248" t="str">
            <v xml:space="preserve">Our water supply network is resilient for this generation and the next </v>
          </cell>
          <cell r="E248" t="str">
            <v>PR19 new</v>
          </cell>
          <cell r="F248" t="str">
            <v>B.3</v>
          </cell>
          <cell r="G248" t="str">
            <v>Unplanned outage</v>
          </cell>
          <cell r="H248" t="str">
            <v>A temporary loss of maximum production capacity</v>
          </cell>
          <cell r="I248">
            <v>0.05</v>
          </cell>
          <cell r="J248">
            <v>0.95</v>
          </cell>
          <cell r="Q248">
            <v>1</v>
          </cell>
          <cell r="R248" t="str">
            <v>Under</v>
          </cell>
          <cell r="S248" t="str">
            <v>Revenue</v>
          </cell>
          <cell r="T248" t="str">
            <v>In-period</v>
          </cell>
          <cell r="U248" t="str">
            <v>Water outage</v>
          </cell>
          <cell r="V248" t="str">
            <v>%</v>
          </cell>
          <cell r="W248" t="str">
            <v>% water lost due to unplanned outage</v>
          </cell>
          <cell r="X248">
            <v>2</v>
          </cell>
          <cell r="Y248" t="str">
            <v>Down</v>
          </cell>
          <cell r="Z248" t="str">
            <v>Unplanned outage</v>
          </cell>
        </row>
        <row r="249">
          <cell r="C249" t="str">
            <v>PR19SEW_C.2</v>
          </cell>
          <cell r="D249" t="str">
            <v>Our customers are happy with the service we provide</v>
          </cell>
          <cell r="E249" t="str">
            <v>PR19 new</v>
          </cell>
          <cell r="F249" t="str">
            <v>C.2</v>
          </cell>
          <cell r="G249" t="str">
            <v>Segmented satisfaction of household customers - segment 1</v>
          </cell>
          <cell r="H249" t="str">
            <v>Overall customer satisfaction of our household customer segment 1 as measured through satisfaction tracking research, as a score out of 5</v>
          </cell>
          <cell r="J249">
            <v>0.25</v>
          </cell>
          <cell r="M249">
            <v>0.75</v>
          </cell>
          <cell r="Q249">
            <v>1</v>
          </cell>
          <cell r="R249" t="str">
            <v>NFI</v>
          </cell>
          <cell r="U249" t="str">
            <v>Customer service/satisfaction (exc. billing etc.)</v>
          </cell>
          <cell r="V249" t="str">
            <v>score</v>
          </cell>
          <cell r="W249" t="str">
            <v>Satisfaction score out of 5</v>
          </cell>
          <cell r="X249">
            <v>1</v>
          </cell>
          <cell r="Y249" t="str">
            <v>Up</v>
          </cell>
          <cell r="AQ249">
            <v>4.2</v>
          </cell>
          <cell r="AR249">
            <v>4.2</v>
          </cell>
          <cell r="AS249">
            <v>4.3</v>
          </cell>
          <cell r="AT249">
            <v>4.4000000000000004</v>
          </cell>
          <cell r="AU249">
            <v>4.5</v>
          </cell>
          <cell r="DD249">
            <v>1</v>
          </cell>
        </row>
        <row r="250">
          <cell r="C250" t="str">
            <v>PR19SEW_C.3</v>
          </cell>
          <cell r="D250" t="str">
            <v>Our customers are happy with the service we provide</v>
          </cell>
          <cell r="E250" t="str">
            <v>PR19 new</v>
          </cell>
          <cell r="F250" t="str">
            <v>C.3</v>
          </cell>
          <cell r="G250" t="str">
            <v>Segmented satisfaction of household customers - segment 2</v>
          </cell>
          <cell r="H250" t="str">
            <v>Overall customer satisfaction of our household customer segment 2 as measured through satisfaction tracking research, as a score out of 5</v>
          </cell>
          <cell r="J250">
            <v>0.25</v>
          </cell>
          <cell r="M250">
            <v>0.75</v>
          </cell>
          <cell r="Q250">
            <v>1</v>
          </cell>
          <cell r="R250" t="str">
            <v>NFI</v>
          </cell>
          <cell r="U250" t="str">
            <v>Customer service/satisfaction (exc. billing etc.)</v>
          </cell>
          <cell r="V250" t="str">
            <v>score</v>
          </cell>
          <cell r="W250" t="str">
            <v>Satisfaction score out of 5</v>
          </cell>
          <cell r="X250">
            <v>1</v>
          </cell>
          <cell r="Y250" t="str">
            <v>Up</v>
          </cell>
          <cell r="AQ250">
            <v>4.4000000000000004</v>
          </cell>
          <cell r="AR250">
            <v>4.4000000000000004</v>
          </cell>
          <cell r="AS250">
            <v>4.4000000000000004</v>
          </cell>
          <cell r="AT250">
            <v>4.4000000000000004</v>
          </cell>
          <cell r="AU250">
            <v>4.5</v>
          </cell>
          <cell r="DD250">
            <v>1</v>
          </cell>
        </row>
        <row r="251">
          <cell r="C251" t="str">
            <v>PR19SEW_C.4</v>
          </cell>
          <cell r="D251" t="str">
            <v>Our customers are happy with the service we provide</v>
          </cell>
          <cell r="E251" t="str">
            <v>PR19 new</v>
          </cell>
          <cell r="F251" t="str">
            <v>C.4</v>
          </cell>
          <cell r="G251" t="str">
            <v>Segmented satisfaction of household customers - segment 3</v>
          </cell>
          <cell r="H251" t="str">
            <v>Overall customer satisfaction of our household customer segment 3 as measured through satisfaction tracking research, as a score out of 5</v>
          </cell>
          <cell r="J251">
            <v>0.25</v>
          </cell>
          <cell r="M251">
            <v>0.75</v>
          </cell>
          <cell r="Q251">
            <v>1</v>
          </cell>
          <cell r="R251" t="str">
            <v>NFI</v>
          </cell>
          <cell r="U251" t="str">
            <v>Customer service/satisfaction (exc. billing etc.)</v>
          </cell>
          <cell r="V251" t="str">
            <v>score</v>
          </cell>
          <cell r="W251" t="str">
            <v>Satisfaction score out of 5</v>
          </cell>
          <cell r="X251">
            <v>1</v>
          </cell>
          <cell r="Y251" t="str">
            <v>Up</v>
          </cell>
          <cell r="AQ251">
            <v>4.3</v>
          </cell>
          <cell r="AR251">
            <v>4.3</v>
          </cell>
          <cell r="AS251">
            <v>4.3</v>
          </cell>
          <cell r="AT251">
            <v>4.4000000000000004</v>
          </cell>
          <cell r="AU251">
            <v>4.5</v>
          </cell>
          <cell r="DD251">
            <v>1</v>
          </cell>
        </row>
        <row r="252">
          <cell r="C252" t="str">
            <v>PR19SEW_C.5</v>
          </cell>
          <cell r="D252" t="str">
            <v>Our customers are happy with the service we provide</v>
          </cell>
          <cell r="E252" t="str">
            <v>PR19 new</v>
          </cell>
          <cell r="F252" t="str">
            <v>C.5</v>
          </cell>
          <cell r="G252" t="str">
            <v>Segmented satisfaction of household customers - segment 4</v>
          </cell>
          <cell r="H252" t="str">
            <v>Overall customer satisfaction of our household customer segment 4 as measured through satisfaction tracking research, as a score out of 5</v>
          </cell>
          <cell r="J252">
            <v>0.25</v>
          </cell>
          <cell r="M252">
            <v>0.75</v>
          </cell>
          <cell r="Q252">
            <v>1</v>
          </cell>
          <cell r="R252" t="str">
            <v>NFI</v>
          </cell>
          <cell r="U252" t="str">
            <v>Customer service/satisfaction (exc. billing etc.)</v>
          </cell>
          <cell r="V252" t="str">
            <v>score</v>
          </cell>
          <cell r="W252" t="str">
            <v>Satisfaction score out of 5</v>
          </cell>
          <cell r="X252">
            <v>1</v>
          </cell>
          <cell r="Y252" t="str">
            <v>Up</v>
          </cell>
          <cell r="AQ252">
            <v>4.3</v>
          </cell>
          <cell r="AR252">
            <v>4.3</v>
          </cell>
          <cell r="AS252">
            <v>4.3</v>
          </cell>
          <cell r="AT252">
            <v>4.4000000000000004</v>
          </cell>
          <cell r="AU252">
            <v>4.5</v>
          </cell>
          <cell r="DD252">
            <v>1</v>
          </cell>
        </row>
        <row r="253">
          <cell r="C253" t="str">
            <v>PR19SEW_C.6</v>
          </cell>
          <cell r="D253" t="str">
            <v>Our customers are happy with the service we provide</v>
          </cell>
          <cell r="E253" t="str">
            <v>PR19 new</v>
          </cell>
          <cell r="F253" t="str">
            <v>C.6</v>
          </cell>
          <cell r="G253" t="str">
            <v>Segmented satisfaction of household customers - segment 5</v>
          </cell>
          <cell r="H253" t="str">
            <v>Overall customer satisfaction of our household customer segment 5 as measured through satisfaction tracking research, as a score out of 5</v>
          </cell>
          <cell r="J253">
            <v>0.25</v>
          </cell>
          <cell r="M253">
            <v>0.75</v>
          </cell>
          <cell r="Q253">
            <v>1</v>
          </cell>
          <cell r="R253" t="str">
            <v>NFI</v>
          </cell>
          <cell r="U253" t="str">
            <v>Customer service/satisfaction (exc. billing etc.)</v>
          </cell>
          <cell r="V253" t="str">
            <v>score</v>
          </cell>
          <cell r="W253" t="str">
            <v>Satisfaction score out of 5</v>
          </cell>
          <cell r="X253">
            <v>1</v>
          </cell>
          <cell r="Y253" t="str">
            <v>Up</v>
          </cell>
          <cell r="AQ253">
            <v>4.4000000000000004</v>
          </cell>
          <cell r="AR253">
            <v>4.4000000000000004</v>
          </cell>
          <cell r="AS253">
            <v>4.4000000000000004</v>
          </cell>
          <cell r="AT253">
            <v>4.4000000000000004</v>
          </cell>
          <cell r="AU253">
            <v>4.5</v>
          </cell>
          <cell r="DD253">
            <v>1</v>
          </cell>
        </row>
        <row r="254">
          <cell r="C254" t="str">
            <v>PR19SEW_C.7</v>
          </cell>
          <cell r="D254" t="str">
            <v>Our customers are happy with the service we provide</v>
          </cell>
          <cell r="E254" t="str">
            <v>PR19 new</v>
          </cell>
          <cell r="F254" t="str">
            <v>C.7</v>
          </cell>
          <cell r="G254" t="str">
            <v>Segmented satisfaction of household customers - segment 6</v>
          </cell>
          <cell r="H254" t="str">
            <v>Overall customer satisfaction of our household customer segment 6 as measured through satisfaction tracking research, as a score out of 5</v>
          </cell>
          <cell r="J254">
            <v>0.25</v>
          </cell>
          <cell r="M254">
            <v>0.75</v>
          </cell>
          <cell r="Q254">
            <v>1</v>
          </cell>
          <cell r="R254" t="str">
            <v>NFI</v>
          </cell>
          <cell r="U254" t="str">
            <v>Customer service/satisfaction (exc. billing etc.)</v>
          </cell>
          <cell r="V254" t="str">
            <v>score</v>
          </cell>
          <cell r="W254" t="str">
            <v>Satisfaction score out of 5</v>
          </cell>
          <cell r="X254">
            <v>1</v>
          </cell>
          <cell r="Y254" t="str">
            <v>Up</v>
          </cell>
          <cell r="AQ254">
            <v>4.3</v>
          </cell>
          <cell r="AR254">
            <v>4.3</v>
          </cell>
          <cell r="AS254">
            <v>4.3</v>
          </cell>
          <cell r="AT254">
            <v>4.4000000000000004</v>
          </cell>
          <cell r="AU254">
            <v>4.5</v>
          </cell>
          <cell r="DD254">
            <v>1</v>
          </cell>
        </row>
        <row r="255">
          <cell r="C255" t="str">
            <v>PR19SEW_C.8</v>
          </cell>
          <cell r="D255" t="str">
            <v>Our customers are happy with the service we provide</v>
          </cell>
          <cell r="E255" t="str">
            <v>PR19 new</v>
          </cell>
          <cell r="F255" t="str">
            <v>C.8</v>
          </cell>
          <cell r="G255" t="str">
            <v>Satisfaction of household customers who are experiencing payment difficulties</v>
          </cell>
          <cell r="H255" t="str">
            <v>Overall customer satisfaction of household customers who are identified as struggling to pay, as measured through satisfaction tracking research, as a score out of 5.</v>
          </cell>
          <cell r="M255">
            <v>1</v>
          </cell>
          <cell r="Q255">
            <v>1</v>
          </cell>
          <cell r="R255" t="str">
            <v>NFI</v>
          </cell>
          <cell r="U255" t="str">
            <v>Billing, debt, vfm, affordability, vulnerability</v>
          </cell>
          <cell r="V255" t="str">
            <v>score</v>
          </cell>
          <cell r="W255" t="str">
            <v>Satisfaction score out of 5</v>
          </cell>
          <cell r="X255">
            <v>1</v>
          </cell>
          <cell r="Y255" t="str">
            <v>Up</v>
          </cell>
          <cell r="AQ255">
            <v>4.2</v>
          </cell>
          <cell r="AR255">
            <v>4.3</v>
          </cell>
          <cell r="AS255">
            <v>4.4000000000000004</v>
          </cell>
          <cell r="AT255">
            <v>4.5</v>
          </cell>
          <cell r="AU255">
            <v>4.5</v>
          </cell>
          <cell r="DD255">
            <v>1</v>
          </cell>
        </row>
        <row r="256">
          <cell r="C256" t="str">
            <v>PR19SEW_C.9</v>
          </cell>
          <cell r="D256" t="str">
            <v>Our customers are happy with the service we provide</v>
          </cell>
          <cell r="E256" t="str">
            <v>PR19 new</v>
          </cell>
          <cell r="F256" t="str">
            <v>C.9</v>
          </cell>
          <cell r="G256" t="str">
            <v>Satisfaction of household customers who are receiving non-financial support</v>
          </cell>
          <cell r="H256" t="str">
            <v xml:space="preserve">Overall customer satisfaction of household customers who have applied for one of our non-financial assistance schemes, measured through satisfaction tracking research, as a score out of 5.  </v>
          </cell>
          <cell r="J256">
            <v>0.5</v>
          </cell>
          <cell r="M256">
            <v>0.5</v>
          </cell>
          <cell r="Q256">
            <v>1</v>
          </cell>
          <cell r="R256" t="str">
            <v>NFI</v>
          </cell>
          <cell r="U256" t="str">
            <v>Billing, debt, vfm, affordability, vulnerability</v>
          </cell>
          <cell r="V256" t="str">
            <v>score</v>
          </cell>
          <cell r="W256" t="str">
            <v>Satisfaction score out of 5</v>
          </cell>
          <cell r="X256">
            <v>1</v>
          </cell>
          <cell r="Y256" t="str">
            <v>Up</v>
          </cell>
          <cell r="AQ256">
            <v>4.0999999999999996</v>
          </cell>
          <cell r="AR256">
            <v>4.2</v>
          </cell>
          <cell r="AS256">
            <v>4.3</v>
          </cell>
          <cell r="AT256">
            <v>4.4000000000000004</v>
          </cell>
          <cell r="AU256">
            <v>4.5</v>
          </cell>
          <cell r="DD256">
            <v>1</v>
          </cell>
        </row>
        <row r="257">
          <cell r="C257" t="str">
            <v>PR19SEW_C.10</v>
          </cell>
          <cell r="D257" t="str">
            <v>Our customers are happy with the service we provide</v>
          </cell>
          <cell r="E257" t="str">
            <v>PR19 new</v>
          </cell>
          <cell r="F257" t="str">
            <v>C.10</v>
          </cell>
          <cell r="G257" t="str">
            <v xml:space="preserve">Satisfaction of household customers on our vulnerability schemes during a supply interruption  </v>
          </cell>
          <cell r="H257" t="str">
            <v>Overall customer satisfaction as measured through satisfaction tracking research, when a supply interruption (either planned or unplanned) has occurred at households, as a score out of 5.</v>
          </cell>
          <cell r="J257">
            <v>0.5</v>
          </cell>
          <cell r="M257">
            <v>0.5</v>
          </cell>
          <cell r="Q257">
            <v>1</v>
          </cell>
          <cell r="R257" t="str">
            <v>NFI</v>
          </cell>
          <cell r="U257" t="str">
            <v>Billing, debt, vfm, affordability, vulnerability</v>
          </cell>
          <cell r="V257" t="str">
            <v>score</v>
          </cell>
          <cell r="W257" t="str">
            <v>Annual change in score, to one decimal place</v>
          </cell>
          <cell r="X257">
            <v>1</v>
          </cell>
          <cell r="Y257" t="str">
            <v>Up</v>
          </cell>
          <cell r="AQ257">
            <v>0.1</v>
          </cell>
          <cell r="AR257">
            <v>0.1</v>
          </cell>
          <cell r="AS257">
            <v>0.1</v>
          </cell>
          <cell r="AT257">
            <v>0.1</v>
          </cell>
          <cell r="AU257">
            <v>0.1</v>
          </cell>
          <cell r="DD257">
            <v>1</v>
          </cell>
        </row>
        <row r="258">
          <cell r="C258" t="str">
            <v>PR19SEW_A.2</v>
          </cell>
          <cell r="D258" t="str">
            <v xml:space="preserve">Our customers trust the safety and quality of their tap water </v>
          </cell>
          <cell r="E258" t="str">
            <v>PR14 revision</v>
          </cell>
          <cell r="F258" t="str">
            <v>A.2</v>
          </cell>
          <cell r="G258" t="str">
            <v>Appearance of tap water</v>
          </cell>
          <cell r="H258" t="str">
            <v xml:space="preserve">The number of contacts, per 1,000 population, that South East Water receives from customers regarding the appearance of their tap water.  </v>
          </cell>
          <cell r="I258">
            <v>0.2</v>
          </cell>
          <cell r="J258">
            <v>0.8</v>
          </cell>
          <cell r="Q258">
            <v>1</v>
          </cell>
          <cell r="R258" t="str">
            <v>Out &amp; under</v>
          </cell>
          <cell r="S258" t="str">
            <v>Revenue</v>
          </cell>
          <cell r="T258" t="str">
            <v>In-period</v>
          </cell>
          <cell r="U258" t="str">
            <v>Customer contacts - water quality</v>
          </cell>
          <cell r="V258" t="str">
            <v>nr</v>
          </cell>
          <cell r="W258" t="str">
            <v xml:space="preserve">Number of contacts per 1,000 people supplied </v>
          </cell>
          <cell r="X258">
            <v>2</v>
          </cell>
          <cell r="Y258" t="str">
            <v>Down</v>
          </cell>
          <cell r="Z258" t="str">
            <v>Customer contacts about water quality</v>
          </cell>
          <cell r="AQ258">
            <v>1.0900000000000001</v>
          </cell>
          <cell r="AR258">
            <v>1.02</v>
          </cell>
          <cell r="AS258">
            <v>0.94</v>
          </cell>
          <cell r="AT258">
            <v>0.86</v>
          </cell>
          <cell r="AU258">
            <v>0.79</v>
          </cell>
          <cell r="BL258" t="str">
            <v>Yes</v>
          </cell>
          <cell r="BM258" t="str">
            <v>Yes</v>
          </cell>
          <cell r="BN258" t="str">
            <v>Yes</v>
          </cell>
          <cell r="BO258" t="str">
            <v>Yes</v>
          </cell>
          <cell r="BP258" t="str">
            <v>Yes</v>
          </cell>
          <cell r="CU258">
            <v>-2.2258</v>
          </cell>
          <cell r="CY258">
            <v>0.94740000000000002</v>
          </cell>
          <cell r="DD258">
            <v>1</v>
          </cell>
        </row>
        <row r="259">
          <cell r="C259" t="str">
            <v>PR19SEW_A.3</v>
          </cell>
          <cell r="D259" t="str">
            <v xml:space="preserve">Our customers trust the safety and quality of their tap water </v>
          </cell>
          <cell r="E259" t="str">
            <v>PR19 new</v>
          </cell>
          <cell r="F259" t="str">
            <v>A.3</v>
          </cell>
          <cell r="G259" t="str">
            <v>Taste and odour of tap water</v>
          </cell>
          <cell r="H259" t="str">
            <v xml:space="preserve">The number of contacts, per 1,000 population, that South East Water receives from customers regarding the taste and odour of their tap water.  </v>
          </cell>
          <cell r="I259">
            <v>0.2</v>
          </cell>
          <cell r="J259">
            <v>0.8</v>
          </cell>
          <cell r="Q259">
            <v>1</v>
          </cell>
          <cell r="R259" t="str">
            <v>Out &amp; under</v>
          </cell>
          <cell r="S259" t="str">
            <v>Revenue</v>
          </cell>
          <cell r="T259" t="str">
            <v>In-period</v>
          </cell>
          <cell r="U259" t="str">
            <v>Customer contacts - water quality</v>
          </cell>
          <cell r="V259" t="str">
            <v>nr</v>
          </cell>
          <cell r="W259" t="str">
            <v xml:space="preserve">Number of contacts per 1,000 people supplied </v>
          </cell>
          <cell r="X259">
            <v>2</v>
          </cell>
          <cell r="Y259" t="str">
            <v>Down</v>
          </cell>
          <cell r="Z259" t="str">
            <v>Customer contacts about water quality</v>
          </cell>
          <cell r="AQ259">
            <v>0.42</v>
          </cell>
          <cell r="AR259">
            <v>0.38</v>
          </cell>
          <cell r="AS259">
            <v>0.35</v>
          </cell>
          <cell r="AT259">
            <v>0.32</v>
          </cell>
          <cell r="AU259">
            <v>0.28999999999999998</v>
          </cell>
          <cell r="BL259" t="str">
            <v>Yes</v>
          </cell>
          <cell r="BM259" t="str">
            <v>Yes</v>
          </cell>
          <cell r="BN259" t="str">
            <v>Yes</v>
          </cell>
          <cell r="BO259" t="str">
            <v>Yes</v>
          </cell>
          <cell r="BP259" t="str">
            <v>Yes</v>
          </cell>
          <cell r="CU259">
            <v>-0.80300000000000005</v>
          </cell>
          <cell r="CY259">
            <v>0.80300000000000005</v>
          </cell>
          <cell r="DD259">
            <v>1</v>
          </cell>
        </row>
        <row r="260">
          <cell r="C260" t="str">
            <v>PR19SEW_I.1</v>
          </cell>
          <cell r="D260" t="str">
            <v xml:space="preserve">We help customers out of water poverty </v>
          </cell>
          <cell r="E260" t="str">
            <v>PR19 new</v>
          </cell>
          <cell r="F260" t="str">
            <v>I.1</v>
          </cell>
          <cell r="G260" t="str">
            <v xml:space="preserve">Household customers receiving financial support </v>
          </cell>
          <cell r="H260" t="str">
            <v>The number of household customers who are on a South East Water financial support tariff</v>
          </cell>
          <cell r="J260">
            <v>0.1</v>
          </cell>
          <cell r="M260">
            <v>0.9</v>
          </cell>
          <cell r="Q260">
            <v>1</v>
          </cell>
          <cell r="R260" t="str">
            <v>NFI</v>
          </cell>
          <cell r="U260" t="str">
            <v>Billing, debt, vfm, affordability, vulnerability</v>
          </cell>
          <cell r="V260" t="str">
            <v>nr</v>
          </cell>
          <cell r="W260" t="str">
            <v>Number of customers</v>
          </cell>
          <cell r="X260">
            <v>0</v>
          </cell>
          <cell r="Y260" t="str">
            <v>Up</v>
          </cell>
          <cell r="AQ260">
            <v>47000</v>
          </cell>
          <cell r="AR260">
            <v>58000</v>
          </cell>
          <cell r="AS260">
            <v>66000</v>
          </cell>
          <cell r="AT260">
            <v>72000</v>
          </cell>
          <cell r="AU260">
            <v>75000</v>
          </cell>
          <cell r="DD260">
            <v>1</v>
          </cell>
        </row>
        <row r="261">
          <cell r="C261" t="str">
            <v>PR19SEW_J.1</v>
          </cell>
          <cell r="D261" t="str">
            <v xml:space="preserve">We give customers extra help when they need it </v>
          </cell>
          <cell r="E261" t="str">
            <v>PR19 new</v>
          </cell>
          <cell r="F261" t="str">
            <v>J.1</v>
          </cell>
          <cell r="G261" t="str">
            <v>Priority services for customers in vulnerable circumstances</v>
          </cell>
          <cell r="H261" t="str">
            <v>Percentage of households that South East Water supplies which have at least one individual registered on South East Water's Priority Services Register / The percentage of distinct households with individuals on the company's PSR contacted at least once over the previous two years to ensure they are still receiving the right support</v>
          </cell>
          <cell r="J261">
            <v>0.5</v>
          </cell>
          <cell r="M261">
            <v>0.5</v>
          </cell>
          <cell r="Q261">
            <v>1</v>
          </cell>
          <cell r="R261" t="str">
            <v>NFI</v>
          </cell>
          <cell r="U261" t="str">
            <v>Billing, debt, vfm, affordability, vulnerability</v>
          </cell>
          <cell r="V261" t="str">
            <v>%</v>
          </cell>
          <cell r="W261" t="str">
            <v xml:space="preserve">Percentage of households / percentage of households on PSR </v>
          </cell>
          <cell r="X261">
            <v>1</v>
          </cell>
          <cell r="Y261" t="str">
            <v>Up</v>
          </cell>
          <cell r="Z261" t="str">
            <v>Priority services for customers in vulnerable circumstances</v>
          </cell>
        </row>
        <row r="262">
          <cell r="C262" t="str">
            <v>PR19SEW_J.2</v>
          </cell>
          <cell r="D262" t="str">
            <v xml:space="preserve">We give customers extra help when they need it </v>
          </cell>
          <cell r="E262" t="str">
            <v>PR19 new</v>
          </cell>
          <cell r="F262" t="str">
            <v>J.2</v>
          </cell>
          <cell r="G262" t="str">
            <v>Satisfaction of stakeholders in relation to assistance offered by South East Water</v>
          </cell>
          <cell r="H262" t="str">
            <v>Satisfaction of stakeholders with South East Water's approach to help and empower vulnerable customers and those support agencies that work with them, as measured through satisfaction tracking research, as a score out of 5.</v>
          </cell>
          <cell r="J262">
            <v>0.5</v>
          </cell>
          <cell r="M262">
            <v>0.5</v>
          </cell>
          <cell r="Q262">
            <v>1</v>
          </cell>
          <cell r="R262" t="str">
            <v>NFI</v>
          </cell>
          <cell r="U262" t="str">
            <v>Billing, debt, vfm, affordability, vulnerability</v>
          </cell>
          <cell r="V262" t="str">
            <v>score</v>
          </cell>
          <cell r="W262" t="str">
            <v>Annual change in score, to one decimal place</v>
          </cell>
          <cell r="X262">
            <v>1</v>
          </cell>
          <cell r="Y262" t="str">
            <v>Up</v>
          </cell>
          <cell r="AQ262">
            <v>0.1</v>
          </cell>
          <cell r="AR262">
            <v>0.1</v>
          </cell>
          <cell r="AS262">
            <v>0.1</v>
          </cell>
          <cell r="AT262">
            <v>0.1</v>
          </cell>
          <cell r="AU262">
            <v>0.1</v>
          </cell>
          <cell r="DD262">
            <v>1</v>
          </cell>
        </row>
        <row r="263">
          <cell r="C263" t="str">
            <v>PR19SEW_L.1</v>
          </cell>
          <cell r="D263" t="str">
            <v>All the water we supply is accounted for</v>
          </cell>
          <cell r="E263" t="str">
            <v>PR19 new</v>
          </cell>
          <cell r="F263" t="str">
            <v>L.1</v>
          </cell>
          <cell r="G263" t="str">
            <v>Gap sites</v>
          </cell>
          <cell r="H263" t="str">
            <v>We will undertake a programme of work to improve our processes for identifying gap sites (properties that are using water but are not billed, and not on company billing systems).</v>
          </cell>
          <cell r="J263">
            <v>0.5</v>
          </cell>
          <cell r="M263">
            <v>0.5</v>
          </cell>
          <cell r="Q263">
            <v>1</v>
          </cell>
          <cell r="R263" t="str">
            <v>NFI</v>
          </cell>
          <cell r="U263" t="str">
            <v>Billing, debt, vfm, affordability, vulnerability</v>
          </cell>
          <cell r="V263" t="str">
            <v>nr</v>
          </cell>
          <cell r="W263" t="str">
            <v>Number of gap sites brought into charge</v>
          </cell>
          <cell r="X263">
            <v>0</v>
          </cell>
          <cell r="Y263">
            <v>0</v>
          </cell>
          <cell r="AQ263">
            <v>25</v>
          </cell>
          <cell r="AR263">
            <v>25</v>
          </cell>
          <cell r="AS263">
            <v>25</v>
          </cell>
          <cell r="AT263">
            <v>25</v>
          </cell>
          <cell r="AU263">
            <v>25</v>
          </cell>
          <cell r="DD263">
            <v>1</v>
          </cell>
        </row>
        <row r="264">
          <cell r="C264" t="str">
            <v>PR19SEW_L.2</v>
          </cell>
          <cell r="D264" t="str">
            <v>All the water we supply is accounted for</v>
          </cell>
          <cell r="E264" t="str">
            <v>PR19 new</v>
          </cell>
          <cell r="F264" t="str">
            <v>L.2</v>
          </cell>
          <cell r="G264" t="str">
            <v>Voids – household properties</v>
          </cell>
          <cell r="H264" t="str">
            <v>We will measure the number of household voids as a percentage of the total number of connected household properties (void properties are those classed by water companies as being vacant)</v>
          </cell>
          <cell r="M264">
            <v>1</v>
          </cell>
          <cell r="Q264">
            <v>1</v>
          </cell>
          <cell r="R264" t="str">
            <v>Out &amp; under</v>
          </cell>
          <cell r="S264" t="str">
            <v>Revenue</v>
          </cell>
          <cell r="T264" t="str">
            <v>In-period</v>
          </cell>
          <cell r="U264" t="str">
            <v>Billing, debt, vfm, affordability, vulnerability</v>
          </cell>
          <cell r="V264" t="str">
            <v>%</v>
          </cell>
          <cell r="W264" t="str">
            <v>% of properties</v>
          </cell>
          <cell r="X264">
            <v>2</v>
          </cell>
          <cell r="Y264" t="str">
            <v>Down</v>
          </cell>
          <cell r="AQ264">
            <v>2.1</v>
          </cell>
          <cell r="AR264">
            <v>2.1</v>
          </cell>
          <cell r="AS264">
            <v>2.1</v>
          </cell>
          <cell r="AT264">
            <v>2.1</v>
          </cell>
          <cell r="AU264">
            <v>2.1</v>
          </cell>
          <cell r="BL264" t="str">
            <v>Yes</v>
          </cell>
          <cell r="BM264" t="str">
            <v>Yes</v>
          </cell>
          <cell r="BN264" t="str">
            <v>Yes</v>
          </cell>
          <cell r="BO264" t="str">
            <v>Yes</v>
          </cell>
          <cell r="BP264" t="str">
            <v>Yes</v>
          </cell>
          <cell r="BV264">
            <v>2.6</v>
          </cell>
          <cell r="BW264">
            <v>2.6</v>
          </cell>
          <cell r="BX264">
            <v>2.6</v>
          </cell>
          <cell r="BY264">
            <v>2.6</v>
          </cell>
          <cell r="BZ264">
            <v>2.6</v>
          </cell>
          <cell r="CK264">
            <v>1.6</v>
          </cell>
          <cell r="CL264">
            <v>1.6</v>
          </cell>
          <cell r="CM264">
            <v>1.6</v>
          </cell>
          <cell r="CN264">
            <v>1.6</v>
          </cell>
          <cell r="CO264">
            <v>1.6</v>
          </cell>
          <cell r="CU264">
            <v>-0.85099999999999998</v>
          </cell>
          <cell r="CY264">
            <v>0.85099999999999998</v>
          </cell>
          <cell r="DD264">
            <v>1</v>
          </cell>
        </row>
        <row r="265">
          <cell r="C265" t="str">
            <v>PR19SEW_L.3</v>
          </cell>
          <cell r="D265" t="str">
            <v>All the water we supply is accounted for</v>
          </cell>
          <cell r="E265" t="str">
            <v>PR19 new</v>
          </cell>
          <cell r="F265" t="str">
            <v>L.3</v>
          </cell>
          <cell r="G265" t="str">
            <v>Voids – business properties</v>
          </cell>
          <cell r="H265" t="str">
            <v>We will measure the number of business property voids as a percentage of the total number of connected business properties (void properties are those classed by water companies as being vacant)</v>
          </cell>
          <cell r="J265">
            <v>1</v>
          </cell>
          <cell r="Q265">
            <v>1</v>
          </cell>
          <cell r="R265" t="str">
            <v>Out &amp; under</v>
          </cell>
          <cell r="S265" t="str">
            <v>Revenue</v>
          </cell>
          <cell r="T265" t="str">
            <v>End of period</v>
          </cell>
          <cell r="U265" t="str">
            <v>Billing, debt, vfm, affordability, vulnerability</v>
          </cell>
          <cell r="V265" t="str">
            <v>%</v>
          </cell>
          <cell r="W265" t="str">
            <v>% of properties</v>
          </cell>
          <cell r="X265">
            <v>2</v>
          </cell>
          <cell r="Y265" t="str">
            <v>Down</v>
          </cell>
          <cell r="AQ265">
            <v>8.1</v>
          </cell>
          <cell r="AR265">
            <v>8.1</v>
          </cell>
          <cell r="AS265">
            <v>8.1</v>
          </cell>
          <cell r="AT265">
            <v>8.1</v>
          </cell>
          <cell r="AU265">
            <v>8.1</v>
          </cell>
          <cell r="BL265" t="str">
            <v>Yes</v>
          </cell>
          <cell r="BM265" t="str">
            <v>Yes</v>
          </cell>
          <cell r="BN265" t="str">
            <v>Yes</v>
          </cell>
          <cell r="BO265" t="str">
            <v>Yes</v>
          </cell>
          <cell r="BP265" t="str">
            <v>Yes</v>
          </cell>
          <cell r="CU265">
            <v>-0.33500000000000002</v>
          </cell>
          <cell r="CY265">
            <v>0.182</v>
          </cell>
          <cell r="DD265">
            <v>1</v>
          </cell>
        </row>
        <row r="266">
          <cell r="C266" t="str">
            <v>PR19SEW_B.4</v>
          </cell>
          <cell r="D266" t="str">
            <v xml:space="preserve">Our water supply network is resilient for this generation and the next </v>
          </cell>
          <cell r="E266" t="str">
            <v>PR14 revision</v>
          </cell>
          <cell r="F266" t="str">
            <v>B.4</v>
          </cell>
          <cell r="G266" t="str">
            <v>Company sites protected from risk of flooding</v>
          </cell>
          <cell r="H266" t="str">
            <v>The number of our sites that have been protected from the risk of flooding.</v>
          </cell>
          <cell r="I266">
            <v>0.05</v>
          </cell>
          <cell r="J266">
            <v>0.95</v>
          </cell>
          <cell r="Q266">
            <v>1</v>
          </cell>
          <cell r="R266" t="str">
            <v>Under</v>
          </cell>
          <cell r="S266" t="str">
            <v>Revenue</v>
          </cell>
          <cell r="T266" t="str">
            <v>End of period</v>
          </cell>
          <cell r="U266" t="str">
            <v>Resilience</v>
          </cell>
          <cell r="V266" t="str">
            <v>nr</v>
          </cell>
          <cell r="W266" t="str">
            <v>Number of sites protected</v>
          </cell>
          <cell r="X266">
            <v>0</v>
          </cell>
          <cell r="Y266" t="str">
            <v>Up</v>
          </cell>
          <cell r="AQ266">
            <v>0</v>
          </cell>
          <cell r="AR266">
            <v>0</v>
          </cell>
          <cell r="AS266">
            <v>31</v>
          </cell>
          <cell r="AT266">
            <v>61</v>
          </cell>
          <cell r="AU266">
            <v>92</v>
          </cell>
          <cell r="BP266" t="str">
            <v>Yes</v>
          </cell>
          <cell r="CU266">
            <v>-7.2599999999999997E-4</v>
          </cell>
          <cell r="DD266">
            <v>1</v>
          </cell>
        </row>
        <row r="267">
          <cell r="C267" t="str">
            <v>PR19SEW_B.5</v>
          </cell>
          <cell r="D267" t="str">
            <v xml:space="preserve">Our water supply network is resilient for this generation and the next </v>
          </cell>
          <cell r="E267" t="str">
            <v>PR19 new</v>
          </cell>
          <cell r="F267" t="str">
            <v>B.5</v>
          </cell>
          <cell r="G267" t="str">
            <v>Event Risk Index (ERI)</v>
          </cell>
          <cell r="H267" t="str">
            <v>The Event Risk Index (ERI) is a score used to illustrate the risk arising from water quality events, we will be consistent with the Drinking Water Inspectorate (DWI) definition</v>
          </cell>
          <cell r="I267">
            <v>0.1</v>
          </cell>
          <cell r="J267">
            <v>0.9</v>
          </cell>
          <cell r="Q267">
            <v>1</v>
          </cell>
          <cell r="R267" t="str">
            <v>NFI</v>
          </cell>
          <cell r="U267" t="str">
            <v>Water quality compliance</v>
          </cell>
          <cell r="V267" t="str">
            <v>score</v>
          </cell>
          <cell r="W267" t="str">
            <v xml:space="preserve">Index score </v>
          </cell>
          <cell r="X267">
            <v>3</v>
          </cell>
          <cell r="Y267" t="str">
            <v>Down</v>
          </cell>
          <cell r="AQ267">
            <v>0</v>
          </cell>
          <cell r="AR267">
            <v>0</v>
          </cell>
          <cell r="AS267">
            <v>0</v>
          </cell>
          <cell r="AT267">
            <v>0</v>
          </cell>
          <cell r="AU267">
            <v>0</v>
          </cell>
          <cell r="DD267">
            <v>1</v>
          </cell>
        </row>
        <row r="268">
          <cell r="C268" t="str">
            <v>PR19SEW_B.6</v>
          </cell>
          <cell r="D268" t="str">
            <v xml:space="preserve">Our water supply network is resilient for this generation and the next </v>
          </cell>
          <cell r="E268" t="str">
            <v>PR14 revision</v>
          </cell>
          <cell r="F268" t="str">
            <v>B.6</v>
          </cell>
          <cell r="G268" t="str">
            <v>Low pressure</v>
          </cell>
          <cell r="H268" t="str">
            <v>The number of properties, per 10,000 connections, at risk of experiencing water pressure below the industry standard (i.e. as recorded on the former DG2 serviceability indicator).</v>
          </cell>
          <cell r="J268">
            <v>1</v>
          </cell>
          <cell r="Q268">
            <v>1</v>
          </cell>
          <cell r="R268" t="str">
            <v>Out &amp; under</v>
          </cell>
          <cell r="S268" t="str">
            <v>Revenue</v>
          </cell>
          <cell r="T268" t="str">
            <v>In-period</v>
          </cell>
          <cell r="U268" t="str">
            <v>Water pressure</v>
          </cell>
          <cell r="V268" t="str">
            <v>nr</v>
          </cell>
          <cell r="W268" t="str">
            <v>Number of properties, per 10,000 connections</v>
          </cell>
          <cell r="X268">
            <v>1</v>
          </cell>
          <cell r="Y268" t="str">
            <v>Down</v>
          </cell>
          <cell r="Z268" t="str">
            <v>Low pressure</v>
          </cell>
          <cell r="AQ268">
            <v>0.5</v>
          </cell>
          <cell r="AR268">
            <v>0.5</v>
          </cell>
          <cell r="AS268">
            <v>0.5</v>
          </cell>
          <cell r="AT268">
            <v>0.5</v>
          </cell>
          <cell r="AU268">
            <v>0.5</v>
          </cell>
          <cell r="BL268" t="str">
            <v>Yes</v>
          </cell>
          <cell r="BM268" t="str">
            <v>Yes</v>
          </cell>
          <cell r="BN268" t="str">
            <v>Yes</v>
          </cell>
          <cell r="BO268" t="str">
            <v>Yes</v>
          </cell>
          <cell r="BP268" t="str">
            <v>Yes</v>
          </cell>
          <cell r="CU268">
            <v>-8.5361000000000006E-2</v>
          </cell>
          <cell r="CY268">
            <v>7.5377E-2</v>
          </cell>
          <cell r="DD268">
            <v>1</v>
          </cell>
        </row>
        <row r="269">
          <cell r="C269" t="str">
            <v>PR19SEW_H.1</v>
          </cell>
          <cell r="D269" t="str">
            <v>Our environment thrives, now and into the future</v>
          </cell>
          <cell r="E269" t="str">
            <v>PR19 new</v>
          </cell>
          <cell r="F269" t="str">
            <v>H.1</v>
          </cell>
          <cell r="G269" t="str">
            <v>Engaging and working with landowners and land managers to improve catchment resilience related to raw water quality deterioration</v>
          </cell>
          <cell r="H269" t="str">
            <v>The number of hectares of land privately owned/managed that has benefited from improved catchment management through active engagement with South East Water. Our measure will only include the land that has been identified as being at risk from raw water quality deterioration</v>
          </cell>
          <cell r="I269">
            <v>1</v>
          </cell>
          <cell r="Q269">
            <v>1</v>
          </cell>
          <cell r="R269" t="str">
            <v>Out &amp; under</v>
          </cell>
          <cell r="S269" t="str">
            <v>Revenue</v>
          </cell>
          <cell r="T269" t="str">
            <v>End of period</v>
          </cell>
          <cell r="U269" t="str">
            <v>Catchment management</v>
          </cell>
          <cell r="V269" t="str">
            <v>nr</v>
          </cell>
          <cell r="W269" t="str">
            <v xml:space="preserve">Hectares of land </v>
          </cell>
          <cell r="X269">
            <v>1</v>
          </cell>
          <cell r="Y269" t="str">
            <v>Up</v>
          </cell>
          <cell r="AQ269">
            <v>2843</v>
          </cell>
          <cell r="AR269">
            <v>5687</v>
          </cell>
          <cell r="AS269">
            <v>8530</v>
          </cell>
          <cell r="AT269">
            <v>11374</v>
          </cell>
          <cell r="AU269">
            <v>14217</v>
          </cell>
          <cell r="BP269" t="str">
            <v>Yes</v>
          </cell>
          <cell r="BZ269">
            <v>9500</v>
          </cell>
          <cell r="CO269">
            <v>17358</v>
          </cell>
          <cell r="CU269">
            <v>-7.6400000000000003E-4</v>
          </cell>
          <cell r="CY269">
            <v>4.3800000000000002E-4</v>
          </cell>
          <cell r="DD269">
            <v>1</v>
          </cell>
        </row>
        <row r="270">
          <cell r="C270" t="str">
            <v>PR19SEW_H.2</v>
          </cell>
          <cell r="D270" t="str">
            <v>Our environment thrives, now and into the future</v>
          </cell>
          <cell r="E270" t="str">
            <v>PR19 new</v>
          </cell>
          <cell r="F270" t="str">
            <v>H.2</v>
          </cell>
          <cell r="G270" t="str">
            <v>Protecting wildlife and increasing biodiversity</v>
          </cell>
          <cell r="H270" t="str">
            <v>The number of hectares of company land which we have proactively managed and monitored to produce a net gain in biodiversity/wildlife through active conservation work</v>
          </cell>
          <cell r="I270">
            <v>0.5</v>
          </cell>
          <cell r="J270">
            <v>0.5</v>
          </cell>
          <cell r="Q270">
            <v>1</v>
          </cell>
          <cell r="R270" t="str">
            <v>Out &amp; under</v>
          </cell>
          <cell r="S270" t="str">
            <v>Revenue</v>
          </cell>
          <cell r="T270" t="str">
            <v>End of period</v>
          </cell>
          <cell r="U270" t="str">
            <v>Biodiversity/SSSIs</v>
          </cell>
          <cell r="V270" t="str">
            <v>nr</v>
          </cell>
          <cell r="W270" t="str">
            <v xml:space="preserve">Hectares of company land </v>
          </cell>
          <cell r="X270">
            <v>1</v>
          </cell>
          <cell r="Y270" t="str">
            <v>Up</v>
          </cell>
          <cell r="AQ270">
            <v>1166</v>
          </cell>
          <cell r="AR270">
            <v>1218</v>
          </cell>
          <cell r="AS270">
            <v>1268</v>
          </cell>
          <cell r="AT270">
            <v>1343</v>
          </cell>
          <cell r="AU270">
            <v>1460</v>
          </cell>
          <cell r="BP270" t="str">
            <v>Yes</v>
          </cell>
          <cell r="CO270">
            <v>1671</v>
          </cell>
          <cell r="CU270">
            <v>-1.0999999999999999E-2</v>
          </cell>
          <cell r="CY270">
            <v>6.0000000000000001E-3</v>
          </cell>
          <cell r="DD270">
            <v>1</v>
          </cell>
        </row>
        <row r="271">
          <cell r="C271" t="str">
            <v>PR19SEW_H.3</v>
          </cell>
          <cell r="D271" t="str">
            <v>Our environment thrives, now and into the future</v>
          </cell>
          <cell r="E271" t="str">
            <v>PR19 new</v>
          </cell>
          <cell r="F271" t="str">
            <v>H.3</v>
          </cell>
          <cell r="G271" t="str">
            <v xml:space="preserve">Water Industry National Environment Programme </v>
          </cell>
          <cell r="H271" t="str">
            <v>We will deliver all elements of work that are required under the Water Industry National Environment Programme (WINEP)</v>
          </cell>
          <cell r="I271">
            <v>1</v>
          </cell>
          <cell r="Q271">
            <v>1</v>
          </cell>
          <cell r="R271" t="str">
            <v>Under</v>
          </cell>
          <cell r="S271" t="str">
            <v>Revenue</v>
          </cell>
          <cell r="T271" t="str">
            <v>In-period</v>
          </cell>
          <cell r="U271" t="str">
            <v>Environmental</v>
          </cell>
          <cell r="V271" t="str">
            <v>nr</v>
          </cell>
          <cell r="W271" t="str">
            <v>Cumulative number of schemes</v>
          </cell>
          <cell r="X271">
            <v>0</v>
          </cell>
          <cell r="Y271" t="str">
            <v>Up</v>
          </cell>
          <cell r="AQ271">
            <v>0</v>
          </cell>
          <cell r="AR271">
            <v>37</v>
          </cell>
          <cell r="AS271">
            <v>38</v>
          </cell>
          <cell r="AT271">
            <v>39</v>
          </cell>
          <cell r="AU271">
            <v>65</v>
          </cell>
          <cell r="BL271" t="str">
            <v>Yes</v>
          </cell>
          <cell r="BM271" t="str">
            <v>Yes</v>
          </cell>
          <cell r="BN271" t="str">
            <v>Yes</v>
          </cell>
          <cell r="BO271" t="str">
            <v>Yes</v>
          </cell>
          <cell r="BP271" t="str">
            <v>Yes</v>
          </cell>
          <cell r="CU271">
            <v>-6.5000000000000002E-2</v>
          </cell>
          <cell r="DD271">
            <v>1</v>
          </cell>
        </row>
        <row r="272">
          <cell r="C272" t="str">
            <v>PR19SEW_H.4</v>
          </cell>
          <cell r="D272" t="str">
            <v>Our environment thrives, now and into the future</v>
          </cell>
          <cell r="E272" t="str">
            <v>PR14 revision</v>
          </cell>
          <cell r="F272" t="str">
            <v>H.4</v>
          </cell>
          <cell r="G272" t="str">
            <v>Greenhouse gas emissions</v>
          </cell>
          <cell r="H272" t="str">
            <v>The amount of greenhouse gas emissions we produce per megalitre of treated water (a megalitre is 1,000,000 litres)</v>
          </cell>
          <cell r="I272">
            <v>0.25</v>
          </cell>
          <cell r="J272">
            <v>0.745</v>
          </cell>
          <cell r="M272">
            <v>5.0000000000000001E-3</v>
          </cell>
          <cell r="Q272">
            <v>1</v>
          </cell>
          <cell r="R272" t="str">
            <v>NFI</v>
          </cell>
          <cell r="U272" t="str">
            <v>Energy/emissions</v>
          </cell>
          <cell r="V272" t="str">
            <v>nr</v>
          </cell>
          <cell r="W272" t="str">
            <v>kgCO2e equivalent per megalitre of water supplied</v>
          </cell>
          <cell r="X272">
            <v>1</v>
          </cell>
          <cell r="Y272" t="str">
            <v>Down</v>
          </cell>
          <cell r="AQ272">
            <v>152.30000000000001</v>
          </cell>
          <cell r="AR272">
            <v>119.9</v>
          </cell>
          <cell r="AS272">
            <v>81.8</v>
          </cell>
          <cell r="AT272">
            <v>64.7</v>
          </cell>
          <cell r="AU272">
            <v>57.6</v>
          </cell>
          <cell r="DD272">
            <v>1</v>
          </cell>
        </row>
        <row r="273">
          <cell r="C273" t="str">
            <v>PR19SEW_H.5</v>
          </cell>
          <cell r="D273" t="str">
            <v>Our environment thrives, now and into the future</v>
          </cell>
          <cell r="E273" t="str">
            <v>PR14 revision</v>
          </cell>
          <cell r="F273" t="str">
            <v>H.5</v>
          </cell>
          <cell r="G273" t="str">
            <v xml:space="preserve">Bespoke Abstraction Incentive Mechanism (AIM) </v>
          </cell>
          <cell r="H273" t="str">
            <v>We will apply a bespoke AIM measure to three groundwater abstraction sites. We will measure the level of abstraction and when trigger levels (for low flow) are reached, we will commit to reducing abstraction at those sites</v>
          </cell>
          <cell r="I273">
            <v>1</v>
          </cell>
          <cell r="Q273">
            <v>1</v>
          </cell>
          <cell r="R273" t="str">
            <v>Under</v>
          </cell>
          <cell r="S273" t="str">
            <v>Revenue</v>
          </cell>
          <cell r="T273" t="str">
            <v>In-period</v>
          </cell>
          <cell r="U273" t="str">
            <v>Water resources/ abstraction</v>
          </cell>
          <cell r="V273" t="str">
            <v>nr</v>
          </cell>
          <cell r="W273" t="str">
            <v>Megalitres per day</v>
          </cell>
          <cell r="X273">
            <v>0</v>
          </cell>
          <cell r="Y273" t="str">
            <v>Down</v>
          </cell>
          <cell r="AQ273">
            <v>0</v>
          </cell>
          <cell r="AR273">
            <v>0</v>
          </cell>
          <cell r="AS273">
            <v>0</v>
          </cell>
          <cell r="AT273">
            <v>0</v>
          </cell>
          <cell r="AU273">
            <v>0</v>
          </cell>
          <cell r="BL273" t="str">
            <v>Yes</v>
          </cell>
          <cell r="BM273" t="str">
            <v>Yes</v>
          </cell>
          <cell r="BN273" t="str">
            <v>Yes</v>
          </cell>
          <cell r="BO273" t="str">
            <v>Yes</v>
          </cell>
          <cell r="BP273" t="str">
            <v>Yes</v>
          </cell>
          <cell r="CU273">
            <v>-5.2999999999999998E-4</v>
          </cell>
          <cell r="DC273" t="str">
            <v>No</v>
          </cell>
          <cell r="DD273">
            <v>1</v>
          </cell>
        </row>
        <row r="274">
          <cell r="C274" t="str">
            <v>PR19SEW_H.6</v>
          </cell>
          <cell r="D274" t="str">
            <v>Our environment thrives, now and into the future</v>
          </cell>
          <cell r="E274" t="str">
            <v>PR19 new</v>
          </cell>
          <cell r="F274" t="str">
            <v>H.6</v>
          </cell>
          <cell r="G274" t="str">
            <v>Engaging and working with abstractors to improve catchment resilience to low flows</v>
          </cell>
          <cell r="H274" t="str">
            <v>We will measure the percentage of relevant abstractors in high risk areas that have been engaged with to encourage a reduction in water use. We will run this in two specific locations.</v>
          </cell>
          <cell r="I274">
            <v>1</v>
          </cell>
          <cell r="Q274">
            <v>1</v>
          </cell>
          <cell r="R274" t="str">
            <v>NFI</v>
          </cell>
          <cell r="U274" t="str">
            <v>Water resources/ abstraction</v>
          </cell>
          <cell r="V274" t="str">
            <v>%</v>
          </cell>
          <cell r="W274" t="str">
            <v>Percentage of relevant abstractors engaged with</v>
          </cell>
          <cell r="X274">
            <v>0</v>
          </cell>
          <cell r="Y274" t="str">
            <v>Up</v>
          </cell>
          <cell r="AQ274">
            <v>0</v>
          </cell>
          <cell r="AR274">
            <v>0</v>
          </cell>
          <cell r="AS274">
            <v>7</v>
          </cell>
          <cell r="AT274">
            <v>13</v>
          </cell>
          <cell r="AU274">
            <v>20</v>
          </cell>
          <cell r="DD274">
            <v>1</v>
          </cell>
        </row>
        <row r="275">
          <cell r="C275" t="str">
            <v>PR19SEW_C.11</v>
          </cell>
          <cell r="D275" t="str">
            <v>Our customers are happy with the service we provide</v>
          </cell>
          <cell r="E275" t="str">
            <v>PR14 revision</v>
          </cell>
          <cell r="F275" t="str">
            <v>C.11</v>
          </cell>
          <cell r="G275" t="str">
            <v xml:space="preserve">Satisfaction with value for money </v>
          </cell>
          <cell r="H275" t="str">
            <v>Satisfaction of household customers with value for money, as measured through satisfaction tracking research, score out of 5</v>
          </cell>
          <cell r="J275">
            <v>0.5</v>
          </cell>
          <cell r="M275">
            <v>0.5</v>
          </cell>
          <cell r="Q275">
            <v>1</v>
          </cell>
          <cell r="R275" t="str">
            <v>NFI</v>
          </cell>
          <cell r="U275" t="str">
            <v>Customer service/satisfaction (exc. billing etc.)</v>
          </cell>
          <cell r="V275" t="str">
            <v>score</v>
          </cell>
          <cell r="W275" t="str">
            <v>Satisfaction score out of 5</v>
          </cell>
          <cell r="X275">
            <v>1</v>
          </cell>
          <cell r="Y275" t="str">
            <v>Up</v>
          </cell>
          <cell r="AQ275">
            <v>3.7</v>
          </cell>
          <cell r="AR275">
            <v>3.8</v>
          </cell>
          <cell r="AS275">
            <v>3.9</v>
          </cell>
          <cell r="AT275">
            <v>4</v>
          </cell>
          <cell r="AU275">
            <v>4</v>
          </cell>
          <cell r="DD275">
            <v>1</v>
          </cell>
        </row>
        <row r="276">
          <cell r="C276" t="str">
            <v>PR19SEW_NEP01</v>
          </cell>
          <cell r="F276" t="str">
            <v>NEP01</v>
          </cell>
          <cell r="G276" t="str">
            <v>WINEP Delivery</v>
          </cell>
          <cell r="Q276">
            <v>0</v>
          </cell>
          <cell r="R276" t="str">
            <v>NFI</v>
          </cell>
          <cell r="V276" t="str">
            <v>text</v>
          </cell>
          <cell r="W276" t="str">
            <v>WINEP requirements met or not met in each year</v>
          </cell>
          <cell r="X276">
            <v>0</v>
          </cell>
          <cell r="AQ276" t="str">
            <v>Met</v>
          </cell>
          <cell r="AR276" t="str">
            <v>Met</v>
          </cell>
          <cell r="AS276" t="str">
            <v>Met</v>
          </cell>
          <cell r="AT276" t="str">
            <v>Met</v>
          </cell>
          <cell r="AU276" t="str">
            <v>Met</v>
          </cell>
        </row>
        <row r="277">
          <cell r="C277" t="str">
            <v>PR19SEW_H.7</v>
          </cell>
          <cell r="F277" t="str">
            <v>H.7</v>
          </cell>
          <cell r="G277" t="str">
            <v>Strategic main Wellwood to Potters Corner</v>
          </cell>
          <cell r="J277">
            <v>1</v>
          </cell>
          <cell r="Q277">
            <v>1</v>
          </cell>
          <cell r="R277" t="str">
            <v>Out &amp; Under</v>
          </cell>
          <cell r="S277" t="str">
            <v>Revenue</v>
          </cell>
          <cell r="T277" t="str">
            <v>End of period</v>
          </cell>
          <cell r="V277" t="str">
            <v>number</v>
          </cell>
          <cell r="W277" t="str">
            <v>Number of month delivered early or late</v>
          </cell>
          <cell r="X277">
            <v>0</v>
          </cell>
          <cell r="Y277" t="str">
            <v>Down</v>
          </cell>
          <cell r="AQ277">
            <v>0</v>
          </cell>
          <cell r="AR277">
            <v>0</v>
          </cell>
          <cell r="AS277">
            <v>0</v>
          </cell>
          <cell r="AT277">
            <v>0</v>
          </cell>
          <cell r="AU277">
            <v>0</v>
          </cell>
          <cell r="BP277" t="str">
            <v>Yes</v>
          </cell>
          <cell r="CU277">
            <v>-4.1300000000000003E-2</v>
          </cell>
          <cell r="CY277">
            <v>0.1492</v>
          </cell>
        </row>
        <row r="278">
          <cell r="C278" t="str">
            <v>PR19SRN_WN02</v>
          </cell>
          <cell r="D278" t="str">
            <v>We supply clean, safe and sustainable water </v>
          </cell>
          <cell r="E278" t="str">
            <v>PR14 revision</v>
          </cell>
          <cell r="F278" t="str">
            <v>WN02</v>
          </cell>
          <cell r="G278" t="str">
            <v>Water quality compliance (CRI)</v>
          </cell>
          <cell r="H278" t="str">
            <v xml:space="preserve">Compliance Risk Index (CRI) is an Ofwat common definition as defined by the Drinking Water Inspectorate (DWI): http://www.dwi.gov.uk/stakeholders/price-review-process/CRI_Def.pdf.  </v>
          </cell>
          <cell r="J278">
            <v>1</v>
          </cell>
          <cell r="Q278">
            <v>1</v>
          </cell>
          <cell r="R278" t="str">
            <v>Under</v>
          </cell>
          <cell r="S278" t="str">
            <v>Revenue</v>
          </cell>
          <cell r="T278" t="str">
            <v>In-period</v>
          </cell>
          <cell r="U278" t="str">
            <v xml:space="preserve">Water quality compliance </v>
          </cell>
          <cell r="V278" t="str">
            <v>score</v>
          </cell>
          <cell r="W278" t="str">
            <v xml:space="preserve">CRI score </v>
          </cell>
          <cell r="X278">
            <v>2</v>
          </cell>
          <cell r="Y278" t="str">
            <v>Down</v>
          </cell>
          <cell r="Z278" t="str">
            <v>Water quality compliance (CRI)</v>
          </cell>
        </row>
        <row r="279">
          <cell r="C279" t="str">
            <v>PR19SRN_WN04</v>
          </cell>
          <cell r="D279" t="str">
            <v xml:space="preserve">We supply clean, safe and sustainable water </v>
          </cell>
          <cell r="E279" t="str">
            <v xml:space="preserve">PR14 revision </v>
          </cell>
          <cell r="F279" t="str">
            <v>WN04</v>
          </cell>
          <cell r="G279" t="str">
            <v>Leakage</v>
          </cell>
          <cell r="H279" t="str">
            <v xml:space="preserve">Leakage is an Ofwat common definition. Defined by Ofwat in: https://www.ofwat.gov.uk/wp-content/uploads/2018/03/Reporting-guidance-leakage.pdf </v>
          </cell>
          <cell r="J279">
            <v>1</v>
          </cell>
          <cell r="Q279">
            <v>1</v>
          </cell>
          <cell r="R279" t="str">
            <v>Out &amp; under</v>
          </cell>
          <cell r="S279" t="str">
            <v>Revenue</v>
          </cell>
          <cell r="T279" t="str">
            <v>In-period</v>
          </cell>
          <cell r="U279" t="str">
            <v xml:space="preserve">Leakage </v>
          </cell>
          <cell r="V279" t="str">
            <v>nr</v>
          </cell>
          <cell r="W279" t="str">
            <v xml:space="preserve">Ml/d </v>
          </cell>
          <cell r="X279">
            <v>1</v>
          </cell>
          <cell r="Y279" t="str">
            <v>Down</v>
          </cell>
          <cell r="Z279" t="str">
            <v>Leakage</v>
          </cell>
        </row>
        <row r="280">
          <cell r="C280" t="str">
            <v>PR19SRN_WR01</v>
          </cell>
          <cell r="D280" t="str">
            <v xml:space="preserve">We recognise the true value of water in our daily lives </v>
          </cell>
          <cell r="E280" t="str">
            <v xml:space="preserve">PR14 revision </v>
          </cell>
          <cell r="F280" t="str">
            <v>WR01</v>
          </cell>
          <cell r="G280" t="str">
            <v>Per capita consumption</v>
          </cell>
          <cell r="H280" t="str">
            <v xml:space="preserve">The methodology into how we calculate PCC is defined by Ofwat in: https://www.ofwat.gov.uk/wp-content/uploads/2018/03/Reporting-guidance-per-capita-consumption.pdf_x000D_
_x000D_
Although we are not reporting a 3 year average, it is an annual figure, further we aim to restate PCC in 19/20 due to the unreliability of the current shadow reporting results._x000D_
 </v>
          </cell>
          <cell r="I280">
            <v>1</v>
          </cell>
          <cell r="Q280">
            <v>1</v>
          </cell>
          <cell r="R280" t="str">
            <v>Out &amp; under</v>
          </cell>
          <cell r="S280" t="str">
            <v>Revenue</v>
          </cell>
          <cell r="T280" t="str">
            <v>End of period</v>
          </cell>
          <cell r="U280" t="str">
            <v xml:space="preserve">Water consumption </v>
          </cell>
          <cell r="V280" t="str">
            <v>nr</v>
          </cell>
          <cell r="W280" t="str">
            <v xml:space="preserve">l/h/d </v>
          </cell>
          <cell r="X280">
            <v>1</v>
          </cell>
          <cell r="Y280" t="str">
            <v>Down</v>
          </cell>
          <cell r="Z280" t="str">
            <v>Per capita consumption</v>
          </cell>
        </row>
        <row r="281">
          <cell r="C281" t="str">
            <v>PR19SRN_WN07</v>
          </cell>
          <cell r="D281" t="str">
            <v xml:space="preserve">We supply clean, safe and sustainable water </v>
          </cell>
          <cell r="E281" t="str">
            <v xml:space="preserve">PR14 revision </v>
          </cell>
          <cell r="F281" t="str">
            <v>WN07</v>
          </cell>
          <cell r="G281" t="str">
            <v>Drinking water appearance</v>
          </cell>
          <cell r="H281" t="str">
            <v xml:space="preserve">Customer contacts regarding the appearance of their drinking water, reported in line with Drinking Water Inspectorate guidance </v>
          </cell>
          <cell r="J281">
            <v>1</v>
          </cell>
          <cell r="Q281">
            <v>1</v>
          </cell>
          <cell r="R281" t="str">
            <v>Out &amp; under</v>
          </cell>
          <cell r="S281" t="str">
            <v>Revenue</v>
          </cell>
          <cell r="T281" t="str">
            <v>In-period</v>
          </cell>
          <cell r="U281" t="str">
            <v xml:space="preserve">Customer contacts - water quality </v>
          </cell>
          <cell r="V281" t="str">
            <v>nr</v>
          </cell>
          <cell r="W281" t="str">
            <v xml:space="preserve">Number of contacts per 1,000 connected population </v>
          </cell>
          <cell r="X281">
            <v>2</v>
          </cell>
          <cell r="Y281" t="str">
            <v>Down</v>
          </cell>
          <cell r="Z281" t="str">
            <v>Customer contacts about water quality</v>
          </cell>
          <cell r="AQ281">
            <v>0.83</v>
          </cell>
          <cell r="AR281">
            <v>0.74</v>
          </cell>
          <cell r="AS281">
            <v>0.65</v>
          </cell>
          <cell r="AT281">
            <v>0.55000000000000004</v>
          </cell>
          <cell r="AU281">
            <v>0.46</v>
          </cell>
          <cell r="BL281" t="str">
            <v>Yes</v>
          </cell>
          <cell r="BM281" t="str">
            <v>Yes</v>
          </cell>
          <cell r="BN281" t="str">
            <v>Yes</v>
          </cell>
          <cell r="BO281" t="str">
            <v>Yes</v>
          </cell>
          <cell r="BP281" t="str">
            <v>Yes</v>
          </cell>
          <cell r="CU281">
            <v>-4.62</v>
          </cell>
          <cell r="CY281">
            <v>3.85</v>
          </cell>
          <cell r="DD281">
            <v>1</v>
          </cell>
        </row>
        <row r="282">
          <cell r="C282" t="str">
            <v>PR19SRN_WN08</v>
          </cell>
          <cell r="D282" t="str">
            <v xml:space="preserve">We supply clean, safe and sustainable water </v>
          </cell>
          <cell r="E282" t="str">
            <v xml:space="preserve">PR19 new </v>
          </cell>
          <cell r="F282" t="str">
            <v>WN08</v>
          </cell>
          <cell r="G282" t="str">
            <v>Drinking water taste and Odour</v>
          </cell>
          <cell r="H282" t="str">
            <v xml:space="preserve">Customer contacts regarding the taste &amp; odour of their drinking water, reported in line with Drinking Water Inspectorate guidance </v>
          </cell>
          <cell r="J282">
            <v>1</v>
          </cell>
          <cell r="Q282">
            <v>1</v>
          </cell>
          <cell r="R282" t="str">
            <v>Out &amp; under</v>
          </cell>
          <cell r="S282" t="str">
            <v>Revenue</v>
          </cell>
          <cell r="T282" t="str">
            <v>In-period</v>
          </cell>
          <cell r="U282" t="str">
            <v xml:space="preserve">Customer contacts - water quality </v>
          </cell>
          <cell r="V282" t="str">
            <v>nr</v>
          </cell>
          <cell r="W282" t="str">
            <v xml:space="preserve">Number of contacts per 1,000 connected population </v>
          </cell>
          <cell r="X282">
            <v>2</v>
          </cell>
          <cell r="Y282" t="str">
            <v>Down</v>
          </cell>
          <cell r="Z282" t="str">
            <v>Customer contacts about water quality</v>
          </cell>
          <cell r="AQ282">
            <v>0.24</v>
          </cell>
          <cell r="AR282">
            <v>0.23</v>
          </cell>
          <cell r="AS282">
            <v>0.23</v>
          </cell>
          <cell r="AT282">
            <v>0.22</v>
          </cell>
          <cell r="AU282">
            <v>0.21</v>
          </cell>
          <cell r="BL282" t="str">
            <v>Yes</v>
          </cell>
          <cell r="BM282" t="str">
            <v>Yes</v>
          </cell>
          <cell r="BN282" t="str">
            <v>Yes</v>
          </cell>
          <cell r="BO282" t="str">
            <v>Yes</v>
          </cell>
          <cell r="BP282" t="str">
            <v>Yes</v>
          </cell>
          <cell r="CK282">
            <v>0.17</v>
          </cell>
          <cell r="CL282">
            <v>0.17</v>
          </cell>
          <cell r="CM282">
            <v>0.16</v>
          </cell>
          <cell r="CN282">
            <v>0.16</v>
          </cell>
          <cell r="CO282">
            <v>0.15</v>
          </cell>
          <cell r="CU282">
            <v>-4.62</v>
          </cell>
          <cell r="CY282">
            <v>3.85</v>
          </cell>
          <cell r="DD282">
            <v>1</v>
          </cell>
        </row>
        <row r="283">
          <cell r="C283" t="str">
            <v>PR19SRN_WWN07</v>
          </cell>
          <cell r="D283" t="str">
            <v xml:space="preserve">Together we aim to recycle every drop of water </v>
          </cell>
          <cell r="E283" t="str">
            <v xml:space="preserve">PR19 new </v>
          </cell>
          <cell r="F283" t="str">
            <v>WWN07</v>
          </cell>
          <cell r="G283" t="str">
            <v>Effluent re-use</v>
          </cell>
          <cell r="H283" t="str">
            <v xml:space="preserve">Volume of treated effluent made available for direct reuse by customers. This includes its use by local authorities, businesses, farmers or individuals for irrigation and other purposes. Total volume of treated effluent re-used expressed in m3. Measured annually (financial year).  _x000D_
Measurement will be provided by designated metering equipment or in fixed volumes based on the size of tankers used for effluent removal and transportation. </v>
          </cell>
          <cell r="K283">
            <v>1</v>
          </cell>
          <cell r="Q283">
            <v>1</v>
          </cell>
          <cell r="R283" t="str">
            <v>Out</v>
          </cell>
          <cell r="S283" t="str">
            <v>Revenue</v>
          </cell>
          <cell r="T283" t="str">
            <v>In-period</v>
          </cell>
          <cell r="U283" t="str">
            <v xml:space="preserve">Environmental </v>
          </cell>
          <cell r="V283" t="str">
            <v>nr</v>
          </cell>
          <cell r="W283" t="str">
            <v xml:space="preserve">Total volume of treated effluent re-used expressed in m3.  </v>
          </cell>
          <cell r="X283">
            <v>0</v>
          </cell>
          <cell r="Y283" t="str">
            <v>Up</v>
          </cell>
          <cell r="AQ283">
            <v>0</v>
          </cell>
          <cell r="AR283">
            <v>0</v>
          </cell>
          <cell r="AS283">
            <v>0</v>
          </cell>
          <cell r="AT283">
            <v>0</v>
          </cell>
          <cell r="AU283">
            <v>0</v>
          </cell>
          <cell r="BL283" t="str">
            <v>Yes</v>
          </cell>
          <cell r="BM283" t="str">
            <v>Yes</v>
          </cell>
          <cell r="BN283" t="str">
            <v>Yes</v>
          </cell>
          <cell r="BO283" t="str">
            <v>Yes</v>
          </cell>
          <cell r="BP283" t="str">
            <v>Yes</v>
          </cell>
          <cell r="CF283">
            <v>0</v>
          </cell>
          <cell r="CG283">
            <v>0</v>
          </cell>
          <cell r="CH283">
            <v>0</v>
          </cell>
          <cell r="CI283">
            <v>0</v>
          </cell>
          <cell r="CJ283">
            <v>0</v>
          </cell>
          <cell r="CK283">
            <v>5070</v>
          </cell>
          <cell r="CL283">
            <v>5070</v>
          </cell>
          <cell r="CM283">
            <v>5070</v>
          </cell>
          <cell r="CN283">
            <v>5070</v>
          </cell>
          <cell r="CO283">
            <v>5070</v>
          </cell>
          <cell r="CY283">
            <v>3.2899999999999998E-6</v>
          </cell>
          <cell r="DD283">
            <v>1</v>
          </cell>
        </row>
        <row r="284">
          <cell r="C284" t="str">
            <v>PR19SRN_BIO01</v>
          </cell>
          <cell r="D284" t="str">
            <v xml:space="preserve">Together we aim to recycle every drop of water </v>
          </cell>
          <cell r="E284" t="str">
            <v xml:space="preserve">PR14 revision </v>
          </cell>
          <cell r="F284" t="str">
            <v>BIO01</v>
          </cell>
          <cell r="G284" t="str">
            <v xml:space="preserve">Renewable Generation </v>
          </cell>
          <cell r="H284" t="str">
            <v xml:space="preserve">Total renewable electricity generated as a percentage of our total electricity consumption.  </v>
          </cell>
          <cell r="J284">
            <v>0.03</v>
          </cell>
          <cell r="L284">
            <v>0.97</v>
          </cell>
          <cell r="Q284">
            <v>1</v>
          </cell>
          <cell r="R284" t="str">
            <v>Out &amp; under</v>
          </cell>
          <cell r="S284" t="str">
            <v>Revenue</v>
          </cell>
          <cell r="T284" t="str">
            <v>In-period</v>
          </cell>
          <cell r="U284" t="str">
            <v xml:space="preserve">Energy/emissions </v>
          </cell>
          <cell r="V284" t="str">
            <v>%</v>
          </cell>
          <cell r="W284" t="str">
            <v xml:space="preserve">Quantity of renewable electricity generated, measured in kWh, as a percentage of our total electricity </v>
          </cell>
          <cell r="X284">
            <v>2</v>
          </cell>
          <cell r="Y284" t="str">
            <v>Up</v>
          </cell>
          <cell r="AQ284">
            <v>21.2</v>
          </cell>
          <cell r="AR284">
            <v>21.3</v>
          </cell>
          <cell r="AS284">
            <v>24</v>
          </cell>
          <cell r="AT284">
            <v>24</v>
          </cell>
          <cell r="AU284">
            <v>24</v>
          </cell>
          <cell r="BL284" t="str">
            <v>Yes</v>
          </cell>
          <cell r="BM284" t="str">
            <v>Yes</v>
          </cell>
          <cell r="BN284" t="str">
            <v>Yes</v>
          </cell>
          <cell r="BO284" t="str">
            <v>Yes</v>
          </cell>
          <cell r="BP284" t="str">
            <v>Yes</v>
          </cell>
          <cell r="BV284">
            <v>18.2</v>
          </cell>
          <cell r="BW284">
            <v>18.3</v>
          </cell>
          <cell r="BX284">
            <v>21</v>
          </cell>
          <cell r="BY284">
            <v>21</v>
          </cell>
          <cell r="BZ284">
            <v>21</v>
          </cell>
          <cell r="CK284">
            <v>24.2</v>
          </cell>
          <cell r="CL284">
            <v>24.3</v>
          </cell>
          <cell r="CM284">
            <v>27</v>
          </cell>
          <cell r="CN284">
            <v>27</v>
          </cell>
          <cell r="CO284">
            <v>27</v>
          </cell>
          <cell r="CU284">
            <v>-0.442</v>
          </cell>
          <cell r="CY284">
            <v>0.221</v>
          </cell>
          <cell r="DD284">
            <v>1</v>
          </cell>
        </row>
        <row r="285">
          <cell r="C285" t="str">
            <v>PR19SRN_BIO02</v>
          </cell>
          <cell r="D285" t="str">
            <v xml:space="preserve">Together we aim to recycle every drop of water </v>
          </cell>
          <cell r="E285" t="str">
            <v xml:space="preserve">PR19 new </v>
          </cell>
          <cell r="F285" t="str">
            <v>BIO02</v>
          </cell>
          <cell r="G285" t="str">
            <v>Satisfactory bioresources recycling</v>
          </cell>
          <cell r="H285" t="str">
            <v xml:space="preserve">Disposal of bioresources in a way that is compliant with the Sludge (Use in Agriculture) Regulations, Environmental Permitting (England &amp; Wales) Regulations 2010 and the Safe Sludge Matrix. </v>
          </cell>
          <cell r="L285">
            <v>1</v>
          </cell>
          <cell r="Q285">
            <v>1</v>
          </cell>
          <cell r="R285" t="str">
            <v>Under</v>
          </cell>
          <cell r="S285" t="str">
            <v>Revenue</v>
          </cell>
          <cell r="T285" t="str">
            <v>In-period</v>
          </cell>
          <cell r="U285" t="str">
            <v xml:space="preserve">Bioresources (sludge) </v>
          </cell>
          <cell r="V285" t="str">
            <v>%</v>
          </cell>
          <cell r="W285" t="str">
            <v xml:space="preserve">% compliance with legislation applying to bioresources recycling </v>
          </cell>
          <cell r="X285">
            <v>2</v>
          </cell>
          <cell r="Y285" t="str">
            <v>Up</v>
          </cell>
          <cell r="AQ285">
            <v>100</v>
          </cell>
          <cell r="AR285">
            <v>100</v>
          </cell>
          <cell r="AS285">
            <v>100</v>
          </cell>
          <cell r="AT285">
            <v>100</v>
          </cell>
          <cell r="AU285">
            <v>100</v>
          </cell>
          <cell r="BL285" t="str">
            <v>Yes</v>
          </cell>
          <cell r="BM285" t="str">
            <v>Yes</v>
          </cell>
          <cell r="BN285" t="str">
            <v>Yes</v>
          </cell>
          <cell r="BO285" t="str">
            <v>Yes</v>
          </cell>
          <cell r="BP285" t="str">
            <v>Yes</v>
          </cell>
          <cell r="CU285">
            <v>-0.41699999999999998</v>
          </cell>
          <cell r="DD285">
            <v>1</v>
          </cell>
        </row>
        <row r="286">
          <cell r="C286" t="str">
            <v>PR19SRN_WWN09</v>
          </cell>
          <cell r="D286" t="str">
            <v xml:space="preserve">We safeguard and enhance rivers, reservoirs and coasts for the future </v>
          </cell>
          <cell r="E286" t="str">
            <v xml:space="preserve">PR19 new </v>
          </cell>
          <cell r="F286" t="str">
            <v>WWN09</v>
          </cell>
          <cell r="G286" t="str">
            <v>River water quality</v>
          </cell>
          <cell r="H286" t="str">
            <v xml:space="preserve">Improvements to river water quality as a result of the delivery of our environmental investment schemes. Length of river defined as improved will be based on the delivery of specified schemes in the Water Industry National Environment Programme (WINEP). Improved river lengths are defined by the Environment Agency and stated in the WINEP document that they issue. </v>
          </cell>
          <cell r="K286">
            <v>1</v>
          </cell>
          <cell r="Q286">
            <v>1</v>
          </cell>
          <cell r="R286" t="str">
            <v>Under</v>
          </cell>
          <cell r="S286" t="str">
            <v>Revenue</v>
          </cell>
          <cell r="T286" t="str">
            <v>In-period</v>
          </cell>
          <cell r="U286" t="str">
            <v xml:space="preserve">Environmental </v>
          </cell>
          <cell r="V286" t="str">
            <v>nr</v>
          </cell>
          <cell r="W286" t="str">
            <v xml:space="preserve">Km of rivers improved </v>
          </cell>
          <cell r="X286">
            <v>2</v>
          </cell>
          <cell r="Y286" t="str">
            <v>Up</v>
          </cell>
          <cell r="AQ286">
            <v>0</v>
          </cell>
          <cell r="AR286">
            <v>82.5</v>
          </cell>
          <cell r="AS286">
            <v>102.7</v>
          </cell>
          <cell r="AT286">
            <v>102.7</v>
          </cell>
          <cell r="AU286">
            <v>182.3</v>
          </cell>
          <cell r="BL286" t="str">
            <v>Yes</v>
          </cell>
          <cell r="BM286" t="str">
            <v>Yes</v>
          </cell>
          <cell r="BN286" t="str">
            <v>Yes</v>
          </cell>
          <cell r="BO286" t="str">
            <v>Yes</v>
          </cell>
          <cell r="BP286" t="str">
            <v>Yes</v>
          </cell>
          <cell r="CU286">
            <v>-0.248</v>
          </cell>
          <cell r="DC286" t="str">
            <v>no</v>
          </cell>
          <cell r="DD286">
            <v>1</v>
          </cell>
        </row>
        <row r="287">
          <cell r="C287" t="str">
            <v>PR19SRN_WR05</v>
          </cell>
          <cell r="D287" t="str">
            <v xml:space="preserve">We safeguard and enhance rivers, reservoirs and coasts for the future </v>
          </cell>
          <cell r="E287" t="str">
            <v xml:space="preserve">PR14 revision </v>
          </cell>
          <cell r="F287" t="str">
            <v>WR05</v>
          </cell>
          <cell r="G287" t="str">
            <v>Abstraction Incentive Mechanism</v>
          </cell>
          <cell r="H287" t="str">
            <v xml:space="preserve">Our Abstraction Incentive Mechanism will deliver a reduction in our total abstraction from the River Itchen. The reductions will limit abstraction when the river is at its most environmentally vulnerable. It has been derived to reduce the impact of abstraction on the sensitive chalk streams in our western area, in particular the River Itchen. </v>
          </cell>
          <cell r="I287">
            <v>1</v>
          </cell>
          <cell r="Q287">
            <v>1</v>
          </cell>
          <cell r="R287" t="str">
            <v>Out &amp; under</v>
          </cell>
          <cell r="S287" t="str">
            <v>Revenue</v>
          </cell>
          <cell r="T287" t="str">
            <v>In-period</v>
          </cell>
          <cell r="U287" t="str">
            <v xml:space="preserve">Water resources/ abstraction </v>
          </cell>
          <cell r="V287" t="str">
            <v>nr</v>
          </cell>
          <cell r="W287" t="str">
            <v xml:space="preserve">Average Ml/d below the September abstraction limit on the River Itchen for days in September where the river flow is below the trigger threshold.  </v>
          </cell>
          <cell r="X287">
            <v>0</v>
          </cell>
          <cell r="Y287" t="str">
            <v>Down</v>
          </cell>
          <cell r="AQ287">
            <v>-15</v>
          </cell>
          <cell r="AR287">
            <v>-15</v>
          </cell>
          <cell r="AS287">
            <v>-15</v>
          </cell>
          <cell r="AT287">
            <v>-15</v>
          </cell>
          <cell r="AU287">
            <v>-15</v>
          </cell>
          <cell r="BL287" t="str">
            <v>Yes</v>
          </cell>
          <cell r="BM287" t="str">
            <v>Yes</v>
          </cell>
          <cell r="BN287" t="str">
            <v>Yes</v>
          </cell>
          <cell r="BO287" t="str">
            <v>Yes</v>
          </cell>
          <cell r="BP287" t="str">
            <v>Yes</v>
          </cell>
          <cell r="BV287">
            <v>-14</v>
          </cell>
          <cell r="BW287">
            <v>-14</v>
          </cell>
          <cell r="BX287">
            <v>-14</v>
          </cell>
          <cell r="BY287">
            <v>-14</v>
          </cell>
          <cell r="BZ287">
            <v>-14</v>
          </cell>
          <cell r="CK287">
            <v>-16</v>
          </cell>
          <cell r="CL287">
            <v>-16</v>
          </cell>
          <cell r="CM287">
            <v>-16</v>
          </cell>
          <cell r="CN287">
            <v>-16</v>
          </cell>
          <cell r="CO287">
            <v>-16</v>
          </cell>
          <cell r="CU287">
            <v>-0.63400000000000001</v>
          </cell>
          <cell r="CY287">
            <v>0.51100000000000001</v>
          </cell>
          <cell r="DD287">
            <v>1</v>
          </cell>
        </row>
        <row r="288">
          <cell r="C288" t="str">
            <v>PR19SRN_WWN11</v>
          </cell>
          <cell r="D288" t="str">
            <v xml:space="preserve">We safeguard and enhance rivers, reservoirs and coasts for the future </v>
          </cell>
          <cell r="E288" t="str">
            <v xml:space="preserve">PR14 revision </v>
          </cell>
          <cell r="F288" t="str">
            <v>WWN11</v>
          </cell>
          <cell r="G288" t="str">
            <v>Maintain Bathing waters at ‘Excellent’.</v>
          </cell>
          <cell r="H288" t="str">
            <v xml:space="preserve">Maintain the number of bathing waters with ‘Excellent’ water quality classification as defined under the revised Bathing Water Directive . No reduction in the number of bathing waters rated as “Excellent” between the end of the 2019 bathing season and the end of the 2024 bathing season. The Environment Agency will assess bathing water quality at the end of the 2024 bathing season based on four year average performance. </v>
          </cell>
          <cell r="K288">
            <v>1</v>
          </cell>
          <cell r="Q288">
            <v>1</v>
          </cell>
          <cell r="R288" t="str">
            <v>Under</v>
          </cell>
          <cell r="S288" t="str">
            <v>Revenue</v>
          </cell>
          <cell r="T288" t="str">
            <v>In-period</v>
          </cell>
          <cell r="U288" t="str">
            <v xml:space="preserve">Environmental </v>
          </cell>
          <cell r="V288" t="str">
            <v>nr</v>
          </cell>
          <cell r="W288" t="str">
            <v xml:space="preserve">The number of bathing waters at ‘Excellent’ in 2020 over the following relevant assessment period. </v>
          </cell>
          <cell r="X288">
            <v>0</v>
          </cell>
          <cell r="Y288" t="str">
            <v>Up</v>
          </cell>
          <cell r="AQ288">
            <v>57</v>
          </cell>
          <cell r="AR288">
            <v>57</v>
          </cell>
          <cell r="AS288">
            <v>57</v>
          </cell>
          <cell r="AT288">
            <v>57</v>
          </cell>
          <cell r="AU288">
            <v>57</v>
          </cell>
          <cell r="BL288" t="str">
            <v>Yes</v>
          </cell>
          <cell r="BM288" t="str">
            <v>Yes</v>
          </cell>
          <cell r="BN288" t="str">
            <v>Yes</v>
          </cell>
          <cell r="BO288" t="str">
            <v>Yes</v>
          </cell>
          <cell r="BP288" t="str">
            <v>Yes</v>
          </cell>
          <cell r="CU288">
            <v>-0.45</v>
          </cell>
          <cell r="DD288">
            <v>1</v>
          </cell>
        </row>
        <row r="289">
          <cell r="C289" t="str">
            <v>PR19SRN_WWN12</v>
          </cell>
          <cell r="D289" t="str">
            <v xml:space="preserve">We safeguard and enhance rivers, reservoirs and coasts for the future </v>
          </cell>
          <cell r="E289" t="str">
            <v xml:space="preserve">PR14 revision </v>
          </cell>
          <cell r="F289" t="str">
            <v>WWN12</v>
          </cell>
          <cell r="G289" t="str">
            <v>Improve the number of Bathing waters to at least ‘Good’ (Cost Adjustment Claim).</v>
          </cell>
          <cell r="H289" t="str">
            <v xml:space="preserve">To bring at least five named bathing waters to ‘Good’ water quality classification measured annually </v>
          </cell>
          <cell r="K289">
            <v>1</v>
          </cell>
          <cell r="Q289">
            <v>1</v>
          </cell>
          <cell r="R289" t="str">
            <v>Out &amp; under</v>
          </cell>
          <cell r="S289" t="str">
            <v>Revenue</v>
          </cell>
          <cell r="T289" t="str">
            <v>In-period</v>
          </cell>
          <cell r="U289" t="str">
            <v xml:space="preserve">Environmental </v>
          </cell>
          <cell r="V289" t="str">
            <v>nr</v>
          </cell>
          <cell r="W289" t="str">
            <v xml:space="preserve">Number of bathing waters at ‘Good’ </v>
          </cell>
          <cell r="X289">
            <v>0</v>
          </cell>
          <cell r="Y289" t="str">
            <v>Up</v>
          </cell>
          <cell r="AQ289">
            <v>0</v>
          </cell>
          <cell r="AR289">
            <v>0</v>
          </cell>
          <cell r="AS289">
            <v>0</v>
          </cell>
          <cell r="AT289">
            <v>2</v>
          </cell>
          <cell r="AU289">
            <v>5</v>
          </cell>
          <cell r="BP289" t="str">
            <v>Yes</v>
          </cell>
          <cell r="CU289">
            <v>-1.8520000000000001</v>
          </cell>
          <cell r="CY289">
            <v>1.1910000000000001</v>
          </cell>
          <cell r="DC289" t="str">
            <v>no</v>
          </cell>
          <cell r="DD289">
            <v>1</v>
          </cell>
        </row>
        <row r="290">
          <cell r="C290" t="str">
            <v>PR19SRN_WR03</v>
          </cell>
          <cell r="D290" t="str">
            <v xml:space="preserve">We recognise the true value of water in our daily lives </v>
          </cell>
          <cell r="E290" t="str">
            <v xml:space="preserve">PR19 new </v>
          </cell>
          <cell r="F290" t="str">
            <v>WR03</v>
          </cell>
          <cell r="G290" t="str">
            <v>Target 100</v>
          </cell>
          <cell r="H290" t="str">
            <v xml:space="preserve">% of household population with estimated per capita consumption of less than 100 l/hd/d, in line with our Target 100 initiative. Per capita consumption is defined as the average amount of water used by each customer that lives in a household property. </v>
          </cell>
          <cell r="J290">
            <v>1</v>
          </cell>
          <cell r="Q290">
            <v>1</v>
          </cell>
          <cell r="R290" t="str">
            <v>NFI</v>
          </cell>
          <cell r="U290" t="str">
            <v xml:space="preserve">Water consumption </v>
          </cell>
          <cell r="V290" t="str">
            <v>%</v>
          </cell>
          <cell r="W290" t="str">
            <v xml:space="preserve">% of metered household customers </v>
          </cell>
          <cell r="X290">
            <v>0</v>
          </cell>
          <cell r="Y290" t="str">
            <v>Up</v>
          </cell>
          <cell r="AQ290">
            <v>49</v>
          </cell>
          <cell r="AR290">
            <v>51</v>
          </cell>
          <cell r="AS290">
            <v>53</v>
          </cell>
          <cell r="AT290">
            <v>54</v>
          </cell>
          <cell r="AU290">
            <v>55</v>
          </cell>
          <cell r="DD290">
            <v>1</v>
          </cell>
        </row>
        <row r="291">
          <cell r="C291" t="str">
            <v>PR19SRN_WR04</v>
          </cell>
          <cell r="D291" t="str">
            <v xml:space="preserve">We recognise the true value of water in our daily lives </v>
          </cell>
          <cell r="E291" t="str">
            <v xml:space="preserve">PR19 new </v>
          </cell>
          <cell r="F291" t="str">
            <v>WR04</v>
          </cell>
          <cell r="G291" t="str">
            <v>Water saved from water efficiency visits</v>
          </cell>
          <cell r="H291" t="str">
            <v xml:space="preserve">Total estimated volume of water saved as a result of water efficiency visits to residential properties, based on the number and usage of water saving devices installed. This is the cumulative saving in m3/d to the end of AMP7  </v>
          </cell>
          <cell r="J291">
            <v>1</v>
          </cell>
          <cell r="Q291">
            <v>1</v>
          </cell>
          <cell r="R291" t="str">
            <v>NFI</v>
          </cell>
          <cell r="U291" t="str">
            <v xml:space="preserve">Water consumption </v>
          </cell>
          <cell r="V291" t="str">
            <v>nr</v>
          </cell>
          <cell r="W291" t="str">
            <v xml:space="preserve">Total estimated m3/d of water saved.  </v>
          </cell>
          <cell r="X291">
            <v>0</v>
          </cell>
          <cell r="Y291" t="str">
            <v>Up</v>
          </cell>
          <cell r="AQ291">
            <v>500</v>
          </cell>
          <cell r="AR291">
            <v>1000</v>
          </cell>
          <cell r="AS291">
            <v>1500</v>
          </cell>
          <cell r="AT291">
            <v>2000</v>
          </cell>
          <cell r="AU291">
            <v>2500</v>
          </cell>
          <cell r="DD291">
            <v>1</v>
          </cell>
        </row>
        <row r="292">
          <cell r="C292" t="str">
            <v>PR19SRN_RR02</v>
          </cell>
          <cell r="D292" t="str">
            <v xml:space="preserve">We recognise the true value of water in our daily lives </v>
          </cell>
          <cell r="E292" t="str">
            <v xml:space="preserve">PR19 new </v>
          </cell>
          <cell r="F292" t="str">
            <v>RR02</v>
          </cell>
          <cell r="G292" t="str">
            <v>Access to daily water consumption data</v>
          </cell>
          <cell r="H292" t="str">
            <v xml:space="preserve">Total number of residential properties provided with a device which can give access to daily water consumption.  </v>
          </cell>
          <cell r="J292">
            <v>1</v>
          </cell>
          <cell r="Q292">
            <v>1</v>
          </cell>
          <cell r="R292" t="str">
            <v>Out</v>
          </cell>
          <cell r="S292" t="str">
            <v>Revenue</v>
          </cell>
          <cell r="T292" t="str">
            <v>In-period</v>
          </cell>
          <cell r="U292" t="str">
            <v xml:space="preserve">Water consumption </v>
          </cell>
          <cell r="V292" t="str">
            <v>nr</v>
          </cell>
          <cell r="W292" t="str">
            <v xml:space="preserve">Number of residential properties provided with devices </v>
          </cell>
          <cell r="X292">
            <v>0</v>
          </cell>
          <cell r="Y292" t="str">
            <v>Up</v>
          </cell>
          <cell r="AQ292">
            <v>3529</v>
          </cell>
          <cell r="AR292">
            <v>3529</v>
          </cell>
          <cell r="AS292">
            <v>3529</v>
          </cell>
          <cell r="AT292">
            <v>3529</v>
          </cell>
          <cell r="AU292">
            <v>3529</v>
          </cell>
          <cell r="BL292" t="str">
            <v>Yes</v>
          </cell>
          <cell r="BM292" t="str">
            <v>Yes</v>
          </cell>
          <cell r="BN292" t="str">
            <v>Yes</v>
          </cell>
          <cell r="BO292" t="str">
            <v>Yes</v>
          </cell>
          <cell r="BP292" t="str">
            <v>Yes</v>
          </cell>
          <cell r="CF292">
            <v>0</v>
          </cell>
          <cell r="CG292">
            <v>0</v>
          </cell>
          <cell r="CH292">
            <v>0</v>
          </cell>
          <cell r="CI292">
            <v>0</v>
          </cell>
          <cell r="CJ292">
            <v>0</v>
          </cell>
          <cell r="CK292">
            <v>17644</v>
          </cell>
          <cell r="CL292">
            <v>17644</v>
          </cell>
          <cell r="CM292">
            <v>17644</v>
          </cell>
          <cell r="CN292">
            <v>17644</v>
          </cell>
          <cell r="CO292">
            <v>17644</v>
          </cell>
          <cell r="CY292">
            <v>3.63E-6</v>
          </cell>
          <cell r="DD292">
            <v>1</v>
          </cell>
        </row>
        <row r="293">
          <cell r="C293" t="str">
            <v>PR19SRN_WN01</v>
          </cell>
          <cell r="D293" t="str">
            <v xml:space="preserve">By working together we can secure a resilient economy for the south east </v>
          </cell>
          <cell r="E293" t="str">
            <v xml:space="preserve">PR19 new </v>
          </cell>
          <cell r="F293" t="str">
            <v>WN01</v>
          </cell>
          <cell r="G293" t="str">
            <v>D-MeX: Developer services measure of experience</v>
          </cell>
          <cell r="H293" t="str">
            <v xml:space="preserve">New Ofwat developer services measure.  Defined by Ofwat in: https://www.ofwat.gov.uk/outcomes-definitions-pr19/ </v>
          </cell>
          <cell r="J293">
            <v>0.433</v>
          </cell>
          <cell r="K293">
            <v>0.56699999999999995</v>
          </cell>
          <cell r="Q293">
            <v>1</v>
          </cell>
          <cell r="R293" t="str">
            <v>Out &amp; under</v>
          </cell>
          <cell r="S293" t="str">
            <v>Revenue</v>
          </cell>
          <cell r="T293" t="str">
            <v>In-period</v>
          </cell>
          <cell r="U293" t="str">
            <v xml:space="preserve">Developer services measure of experience (D-MeX) </v>
          </cell>
          <cell r="V293" t="str">
            <v>score</v>
          </cell>
          <cell r="W293" t="str">
            <v xml:space="preserve">D-MeX score </v>
          </cell>
          <cell r="X293">
            <v>2</v>
          </cell>
          <cell r="Y293" t="str">
            <v>Up</v>
          </cell>
          <cell r="Z293" t="str">
            <v>D-MeX: Developer services measure of experience</v>
          </cell>
        </row>
        <row r="294">
          <cell r="C294" t="str">
            <v>PR19SRN_WWN13</v>
          </cell>
          <cell r="D294" t="str">
            <v xml:space="preserve">By working together we can secure a resilient economy for the south east </v>
          </cell>
          <cell r="E294" t="str">
            <v xml:space="preserve">PR19 new </v>
          </cell>
          <cell r="F294" t="str">
            <v>WWN13</v>
          </cell>
          <cell r="G294" t="str">
            <v>Improve the bathing waters at ‘Excellent’ quality (Cost Adjustment Claim).</v>
          </cell>
          <cell r="H294" t="str">
            <v>To bring at least two from four named bathing waters to ‘Excellent’ water quality classification. Measured annually </v>
          </cell>
          <cell r="K294">
            <v>1</v>
          </cell>
          <cell r="Q294">
            <v>1</v>
          </cell>
          <cell r="R294" t="str">
            <v>Out &amp; under</v>
          </cell>
          <cell r="S294" t="str">
            <v>Revenue</v>
          </cell>
          <cell r="T294" t="str">
            <v>In-period</v>
          </cell>
          <cell r="U294" t="str">
            <v xml:space="preserve">Environmental </v>
          </cell>
          <cell r="V294" t="str">
            <v>nr</v>
          </cell>
          <cell r="W294" t="str">
            <v xml:space="preserve">Number of bathing waters at ‘Excellent’  </v>
          </cell>
          <cell r="X294">
            <v>0</v>
          </cell>
          <cell r="Y294" t="str">
            <v>Up</v>
          </cell>
          <cell r="AQ294">
            <v>0</v>
          </cell>
          <cell r="AR294">
            <v>0</v>
          </cell>
          <cell r="AS294">
            <v>0</v>
          </cell>
          <cell r="AT294">
            <v>1</v>
          </cell>
          <cell r="AU294">
            <v>2</v>
          </cell>
          <cell r="BP294" t="str">
            <v>Yes</v>
          </cell>
          <cell r="CU294">
            <v>-1.7</v>
          </cell>
          <cell r="CY294">
            <v>1.1910000000000001</v>
          </cell>
          <cell r="DD294">
            <v>1</v>
          </cell>
        </row>
        <row r="295">
          <cell r="C295" t="str">
            <v>PR19SRN_RR01</v>
          </cell>
          <cell r="D295" t="str">
            <v xml:space="preserve">We provide a refreshingly easy customer experience </v>
          </cell>
          <cell r="E295" t="str">
            <v xml:space="preserve">PR19 new </v>
          </cell>
          <cell r="F295" t="str">
            <v>RR01</v>
          </cell>
          <cell r="G295" t="str">
            <v>C-MeX: Customer measure of experience</v>
          </cell>
          <cell r="H295" t="str">
            <v xml:space="preserve">New Ofwat customer service measure to replace SIM. Defined by Ofwat in: https://www.ofwat.gov.uk/outcomes-definitions-pr19/ </v>
          </cell>
          <cell r="M295">
            <v>1</v>
          </cell>
          <cell r="Q295">
            <v>1</v>
          </cell>
          <cell r="R295" t="str">
            <v>Out &amp; under</v>
          </cell>
          <cell r="S295" t="str">
            <v>Revenue</v>
          </cell>
          <cell r="T295" t="str">
            <v>In-period</v>
          </cell>
          <cell r="U295" t="str">
            <v xml:space="preserve">Customer measure of experience (C-MeX) </v>
          </cell>
          <cell r="V295" t="str">
            <v>score</v>
          </cell>
          <cell r="W295" t="str">
            <v xml:space="preserve">C-MeX score </v>
          </cell>
          <cell r="X295">
            <v>2</v>
          </cell>
          <cell r="Y295" t="str">
            <v>Up</v>
          </cell>
          <cell r="Z295" t="str">
            <v>C-MeX: Customer measure of experience</v>
          </cell>
        </row>
        <row r="296">
          <cell r="C296" t="str">
            <v>PR19SRN_RR03</v>
          </cell>
          <cell r="D296" t="str">
            <v xml:space="preserve">We make sure our bills are affordable for our customers </v>
          </cell>
          <cell r="E296" t="str">
            <v xml:space="preserve">PR19 new </v>
          </cell>
          <cell r="F296" t="str">
            <v>RR03</v>
          </cell>
          <cell r="G296" t="str">
            <v>Void properties</v>
          </cell>
          <cell r="H296" t="str">
            <v xml:space="preserve">Number of household properties that are classified as void and are therefore not billed as a percentage of total household connected properties. </v>
          </cell>
          <cell r="M296">
            <v>1</v>
          </cell>
          <cell r="Q296">
            <v>1</v>
          </cell>
          <cell r="R296" t="str">
            <v>Out &amp; under</v>
          </cell>
          <cell r="S296" t="str">
            <v>Revenue</v>
          </cell>
          <cell r="T296" t="str">
            <v>In-period</v>
          </cell>
          <cell r="U296" t="str">
            <v xml:space="preserve">Voids and gap sites </v>
          </cell>
          <cell r="V296" t="str">
            <v>%</v>
          </cell>
          <cell r="W296" t="str">
            <v xml:space="preserve">Percentage of total household connected properties that are void. </v>
          </cell>
          <cell r="X296">
            <v>2</v>
          </cell>
          <cell r="Y296" t="str">
            <v>Down</v>
          </cell>
          <cell r="AQ296">
            <v>2.38</v>
          </cell>
          <cell r="AR296">
            <v>2.2799999999999998</v>
          </cell>
          <cell r="AS296">
            <v>2.1800000000000002</v>
          </cell>
          <cell r="AT296">
            <v>2.12</v>
          </cell>
          <cell r="AU296">
            <v>2.06</v>
          </cell>
          <cell r="BL296" t="str">
            <v>Yes</v>
          </cell>
          <cell r="BM296" t="str">
            <v>Yes</v>
          </cell>
          <cell r="BN296" t="str">
            <v>Yes</v>
          </cell>
          <cell r="BO296" t="str">
            <v>Yes</v>
          </cell>
          <cell r="BP296" t="str">
            <v>Yes</v>
          </cell>
          <cell r="BV296">
            <v>2.88</v>
          </cell>
          <cell r="BW296">
            <v>2.78</v>
          </cell>
          <cell r="BX296">
            <v>2.68</v>
          </cell>
          <cell r="BY296">
            <v>2.62</v>
          </cell>
          <cell r="BZ296">
            <v>2.56</v>
          </cell>
          <cell r="CK296">
            <v>1.88</v>
          </cell>
          <cell r="CL296">
            <v>1.78</v>
          </cell>
          <cell r="CM296">
            <v>1.68</v>
          </cell>
          <cell r="CN296">
            <v>1.62</v>
          </cell>
          <cell r="CO296">
            <v>1.56</v>
          </cell>
          <cell r="CU296">
            <v>-1.2</v>
          </cell>
          <cell r="CY296">
            <v>1.2</v>
          </cell>
          <cell r="DD296">
            <v>1</v>
          </cell>
        </row>
        <row r="297">
          <cell r="C297" t="str">
            <v>PR19SRN_RR04</v>
          </cell>
          <cell r="D297" t="str">
            <v xml:space="preserve">We make sure our bills are affordable for our customers </v>
          </cell>
          <cell r="E297" t="str">
            <v xml:space="preserve">PR19 new </v>
          </cell>
          <cell r="F297" t="str">
            <v>RR04</v>
          </cell>
          <cell r="G297" t="str">
            <v>Effectiveness of Financial Assistance</v>
          </cell>
          <cell r="H297" t="str">
            <v xml:space="preserve">The percentage of customers that pay their bills following the receipt of financial assistance. This is a measure of the effectiveness of financial assistance interventions. </v>
          </cell>
          <cell r="M297">
            <v>1</v>
          </cell>
          <cell r="Q297">
            <v>1</v>
          </cell>
          <cell r="R297" t="str">
            <v>NFI</v>
          </cell>
          <cell r="U297" t="str">
            <v xml:space="preserve">Billing, debt, vfm, affordability, vulnerability </v>
          </cell>
          <cell r="V297" t="str">
            <v>%</v>
          </cell>
          <cell r="W297" t="str">
            <v xml:space="preserve">The percentage of our customers that make payments as expected following the receipt of financial assistance. </v>
          </cell>
          <cell r="X297">
            <v>0</v>
          </cell>
          <cell r="Y297" t="str">
            <v>Up</v>
          </cell>
          <cell r="AQ297">
            <v>70</v>
          </cell>
          <cell r="AR297">
            <v>75</v>
          </cell>
          <cell r="AS297">
            <v>80</v>
          </cell>
          <cell r="AT297">
            <v>85</v>
          </cell>
          <cell r="AU297">
            <v>90</v>
          </cell>
          <cell r="DD297">
            <v>1</v>
          </cell>
        </row>
        <row r="298">
          <cell r="C298" t="str">
            <v>PR19SRN_RR05</v>
          </cell>
          <cell r="D298" t="str">
            <v xml:space="preserve">We support our customers in vulnerable circumstances </v>
          </cell>
          <cell r="E298" t="str">
            <v xml:space="preserve">PR19 new </v>
          </cell>
          <cell r="F298" t="str">
            <v>RR05</v>
          </cell>
          <cell r="G298" t="str">
            <v>Customer satisfaction with vulnerability support</v>
          </cell>
          <cell r="H298" t="str">
            <v>The proportion of customers that have received non-financial support that believe Southern Water's support addresses their specific requirements and needs. A measure of the quality of support provided to customers in vulnerable circumstances. </v>
          </cell>
          <cell r="M298">
            <v>1</v>
          </cell>
          <cell r="Q298">
            <v>1</v>
          </cell>
          <cell r="R298" t="str">
            <v>NFI</v>
          </cell>
          <cell r="U298" t="str">
            <v xml:space="preserve">Billing, debt, vfm, affordability, vulnerability </v>
          </cell>
          <cell r="V298" t="str">
            <v>%</v>
          </cell>
          <cell r="W298" t="str">
            <v xml:space="preserve">The proportion of customers that have received non-financial support that believe Southern Water's support addresses their specific requirements and needs. </v>
          </cell>
          <cell r="X298">
            <v>0</v>
          </cell>
          <cell r="Y298" t="str">
            <v>Up</v>
          </cell>
          <cell r="AQ298">
            <v>77</v>
          </cell>
          <cell r="AR298">
            <v>81</v>
          </cell>
          <cell r="AS298">
            <v>84</v>
          </cell>
          <cell r="AT298">
            <v>87</v>
          </cell>
          <cell r="AU298">
            <v>90</v>
          </cell>
          <cell r="DD298">
            <v>1</v>
          </cell>
        </row>
        <row r="299">
          <cell r="C299" t="str">
            <v>PR19SRN_WN09</v>
          </cell>
          <cell r="D299" t="str">
            <v xml:space="preserve">We supply clean, safe and sustainable water </v>
          </cell>
          <cell r="E299" t="str">
            <v xml:space="preserve">PR19 new </v>
          </cell>
          <cell r="F299" t="str">
            <v>WN09</v>
          </cell>
          <cell r="G299" t="str">
            <v>Replace lead customer pipes</v>
          </cell>
          <cell r="H299" t="str">
            <v>This is a co-delivery measure with our customers to reduce the amount of lead in our customer pipes. It will apply only in our Deal water supply zone, where we are trialling this approach to eliminating lead pipes and fittings. The measure will be the number of residential properties who receive grants from Southern Water towards removing lead pipes in the home. </v>
          </cell>
          <cell r="J299">
            <v>1</v>
          </cell>
          <cell r="Q299">
            <v>1</v>
          </cell>
          <cell r="R299" t="str">
            <v>Out</v>
          </cell>
          <cell r="S299" t="str">
            <v>Revenue</v>
          </cell>
          <cell r="T299" t="str">
            <v>In-period</v>
          </cell>
          <cell r="U299" t="str">
            <v>Lead</v>
          </cell>
          <cell r="V299" t="str">
            <v>nr</v>
          </cell>
          <cell r="W299" t="str">
            <v xml:space="preserve">Number of residential properties who receive grants </v>
          </cell>
          <cell r="X299">
            <v>0</v>
          </cell>
          <cell r="Y299" t="str">
            <v>Up</v>
          </cell>
          <cell r="AQ299">
            <v>43</v>
          </cell>
          <cell r="AR299">
            <v>43</v>
          </cell>
          <cell r="AS299">
            <v>43</v>
          </cell>
          <cell r="AT299">
            <v>43</v>
          </cell>
          <cell r="AU299">
            <v>43</v>
          </cell>
          <cell r="BL299" t="str">
            <v>Yes</v>
          </cell>
          <cell r="BM299" t="str">
            <v>Yes</v>
          </cell>
          <cell r="BN299" t="str">
            <v>Yes</v>
          </cell>
          <cell r="BO299" t="str">
            <v>Yes</v>
          </cell>
          <cell r="BP299" t="str">
            <v>Yes</v>
          </cell>
          <cell r="CK299">
            <v>2158</v>
          </cell>
          <cell r="CL299">
            <v>2158</v>
          </cell>
          <cell r="CM299">
            <v>2158</v>
          </cell>
          <cell r="CN299">
            <v>2158</v>
          </cell>
          <cell r="CO299">
            <v>2158</v>
          </cell>
          <cell r="CY299">
            <v>2.5000000000000001E-5</v>
          </cell>
          <cell r="DD299">
            <v>1</v>
          </cell>
        </row>
        <row r="300">
          <cell r="C300" t="str">
            <v>PR19SRN_WWN06</v>
          </cell>
          <cell r="D300" t="str">
            <v xml:space="preserve">We innovate to create sustainable communities </v>
          </cell>
          <cell r="E300" t="str">
            <v xml:space="preserve">PR19 new </v>
          </cell>
          <cell r="F300" t="str">
            <v>WWN06</v>
          </cell>
          <cell r="G300" t="str">
            <v>Surface water management</v>
          </cell>
          <cell r="H300" t="str">
            <v xml:space="preserve">This is a co-delivery measure with our customers to reduce the amount of surface water entering southern water's combined or surface water sewerage network including through the use of SuDS, soakaways and other innovative methods. Removing surface water from the sewer network can help alleviate flooding and pollution. </v>
          </cell>
          <cell r="K300">
            <v>1</v>
          </cell>
          <cell r="Q300">
            <v>1</v>
          </cell>
          <cell r="R300" t="str">
            <v>Out &amp; under</v>
          </cell>
          <cell r="S300" t="str">
            <v>Revenue</v>
          </cell>
          <cell r="T300" t="str">
            <v>In-period</v>
          </cell>
          <cell r="U300" t="str">
            <v xml:space="preserve">Sewer flooding </v>
          </cell>
          <cell r="V300" t="str">
            <v>m3</v>
          </cell>
          <cell r="W300" t="str">
            <v>Reduction in volume (m3) of surface water entering the surface or combined sewer network as a result of rough sustainable urban drainage approaches</v>
          </cell>
          <cell r="X300">
            <v>0</v>
          </cell>
          <cell r="Y300" t="str">
            <v>Up</v>
          </cell>
          <cell r="AQ300">
            <v>23080</v>
          </cell>
          <cell r="AR300">
            <v>39730</v>
          </cell>
          <cell r="AS300">
            <v>39730</v>
          </cell>
          <cell r="AT300">
            <v>39730</v>
          </cell>
          <cell r="AU300">
            <v>39730</v>
          </cell>
          <cell r="BL300" t="str">
            <v>Yes</v>
          </cell>
          <cell r="BM300" t="str">
            <v>Yes</v>
          </cell>
          <cell r="BN300" t="str">
            <v>Yes</v>
          </cell>
          <cell r="BO300" t="str">
            <v>Yes</v>
          </cell>
          <cell r="BP300" t="str">
            <v>Yes</v>
          </cell>
          <cell r="BV300">
            <v>8496</v>
          </cell>
          <cell r="BW300">
            <v>14625</v>
          </cell>
          <cell r="BX300">
            <v>14625</v>
          </cell>
          <cell r="BY300">
            <v>14625</v>
          </cell>
          <cell r="BZ300">
            <v>14625</v>
          </cell>
          <cell r="CK300">
            <v>37664</v>
          </cell>
          <cell r="CL300">
            <v>64835</v>
          </cell>
          <cell r="CM300">
            <v>64835</v>
          </cell>
          <cell r="CN300">
            <v>64835</v>
          </cell>
          <cell r="CO300">
            <v>64835</v>
          </cell>
          <cell r="CU300">
            <v>-2.08E-6</v>
          </cell>
          <cell r="CY300">
            <v>2.08E-6</v>
          </cell>
          <cell r="DD300">
            <v>1</v>
          </cell>
        </row>
        <row r="301">
          <cell r="C301" t="str">
            <v>PR19SRN_N01</v>
          </cell>
          <cell r="D301" t="str">
            <v xml:space="preserve">We innovate to create sustainable communities </v>
          </cell>
          <cell r="E301" t="str">
            <v xml:space="preserve">PR19 new </v>
          </cell>
          <cell r="F301" t="str">
            <v>N01</v>
          </cell>
          <cell r="G301" t="str">
            <v xml:space="preserve">Community engagement </v>
          </cell>
          <cell r="H301" t="str">
            <v xml:space="preserve">This measure is to improve our community engagement. We have engaged London Benchmarking Group, recognised as the global standard for measuring corporate community investment and philanthropy to measure our performance in line with organisations both in and outside our sector. The commitment includes volunteering, partnering with charities, raising money for charities flagship programmes such as Learn to Swim, community and outreach events and administering community grants. </v>
          </cell>
          <cell r="J301">
            <v>0.5</v>
          </cell>
          <cell r="K301">
            <v>0.5</v>
          </cell>
          <cell r="Q301">
            <v>1</v>
          </cell>
          <cell r="R301" t="str">
            <v>NFI</v>
          </cell>
          <cell r="U301" t="str">
            <v xml:space="preserve">Community/partnerships </v>
          </cell>
          <cell r="V301" t="str">
            <v>rank</v>
          </cell>
          <cell r="W301" t="str">
            <v>Rank of where we are in the benchmarking </v>
          </cell>
          <cell r="X301">
            <v>0</v>
          </cell>
          <cell r="Y301" t="str">
            <v>Up</v>
          </cell>
          <cell r="AQ301">
            <v>75</v>
          </cell>
          <cell r="AR301">
            <v>75</v>
          </cell>
          <cell r="AS301">
            <v>75</v>
          </cell>
          <cell r="AT301">
            <v>75</v>
          </cell>
          <cell r="AU301">
            <v>75</v>
          </cell>
          <cell r="DD301">
            <v>1</v>
          </cell>
        </row>
        <row r="302">
          <cell r="C302" t="str">
            <v>PR19SRN_N02</v>
          </cell>
          <cell r="D302" t="str">
            <v xml:space="preserve">We innovate to create sustainable communities </v>
          </cell>
          <cell r="E302" t="str">
            <v xml:space="preserve">PR19 new </v>
          </cell>
          <cell r="F302" t="str">
            <v>N02</v>
          </cell>
          <cell r="G302" t="str">
            <v>Schools visited and engagement with children</v>
          </cell>
          <cell r="H302" t="str">
            <v xml:space="preserve">This measures the number of schools we have visited to raise awareness and improve understanding of the value of water, water efficiency and ‘unflushables’. </v>
          </cell>
          <cell r="J302">
            <v>0.5</v>
          </cell>
          <cell r="K302">
            <v>0.5</v>
          </cell>
          <cell r="Q302">
            <v>1</v>
          </cell>
          <cell r="R302" t="str">
            <v>NFI</v>
          </cell>
          <cell r="U302" t="str">
            <v>Community/partnerships</v>
          </cell>
          <cell r="V302" t="str">
            <v>%</v>
          </cell>
          <cell r="W302" t="str">
            <v>The percentage of good or excellent feedback</v>
          </cell>
          <cell r="X302">
            <v>0</v>
          </cell>
          <cell r="Y302" t="str">
            <v>Up</v>
          </cell>
          <cell r="AQ302">
            <v>1</v>
          </cell>
          <cell r="AR302">
            <v>1</v>
          </cell>
          <cell r="AS302">
            <v>1</v>
          </cell>
          <cell r="AT302">
            <v>1</v>
          </cell>
          <cell r="AU302">
            <v>1</v>
          </cell>
          <cell r="DD302">
            <v>1</v>
          </cell>
        </row>
        <row r="303">
          <cell r="C303" t="str">
            <v>PR19SRN_WN03</v>
          </cell>
          <cell r="D303" t="str">
            <v xml:space="preserve">The services we provide are effective and fit for the future </v>
          </cell>
          <cell r="E303" t="str">
            <v xml:space="preserve">PR14 revision </v>
          </cell>
          <cell r="F303" t="str">
            <v>WN03</v>
          </cell>
          <cell r="G303" t="str">
            <v>Water supply interruptions</v>
          </cell>
          <cell r="H303" t="str">
            <v xml:space="preserve">Water supply interruptions is an Ofwat common definition. Defined by Ofwat in:  https://www.ofwat.gov.uk/wp-content/uploads/2018/03/Reporting-guidance-supply-interruptions.pdf </v>
          </cell>
          <cell r="J303">
            <v>1</v>
          </cell>
          <cell r="Q303">
            <v>1</v>
          </cell>
          <cell r="R303" t="str">
            <v>Out &amp; under</v>
          </cell>
          <cell r="S303" t="str">
            <v>Revenue</v>
          </cell>
          <cell r="T303" t="str">
            <v>In-period</v>
          </cell>
          <cell r="U303" t="str">
            <v xml:space="preserve">Supply interruptions </v>
          </cell>
          <cell r="V303" t="str">
            <v>time</v>
          </cell>
          <cell r="W303" t="str">
            <v xml:space="preserve">property minutes lost </v>
          </cell>
          <cell r="X303">
            <v>0</v>
          </cell>
          <cell r="Y303" t="str">
            <v>Down</v>
          </cell>
          <cell r="Z303" t="str">
            <v>Water supply interruptions</v>
          </cell>
        </row>
        <row r="304">
          <cell r="C304" t="str">
            <v>PR19SRN_WWN01</v>
          </cell>
          <cell r="D304" t="str">
            <v xml:space="preserve">The services we provide are effective and fit for the future </v>
          </cell>
          <cell r="E304" t="str">
            <v xml:space="preserve">PR14 revision </v>
          </cell>
          <cell r="F304" t="str">
            <v>WWN01</v>
          </cell>
          <cell r="G304" t="str">
            <v>Internal sewer flooding</v>
          </cell>
          <cell r="H304" t="str">
            <v xml:space="preserve">Internal sewer flooding is an Ofwat common definition. Defined by Ofwat in: https://www.ofwat.gov.uk/wp-content/uploads/2018/03/Reporting-guidance-sewer-flooding.pdf </v>
          </cell>
          <cell r="K304">
            <v>1</v>
          </cell>
          <cell r="Q304">
            <v>1</v>
          </cell>
          <cell r="R304" t="str">
            <v>Out &amp; under</v>
          </cell>
          <cell r="S304" t="str">
            <v>Revenue</v>
          </cell>
          <cell r="T304" t="str">
            <v>In-period</v>
          </cell>
          <cell r="U304" t="str">
            <v xml:space="preserve">Sewer flooding </v>
          </cell>
          <cell r="V304" t="str">
            <v>nr</v>
          </cell>
          <cell r="W304" t="str">
            <v>Internal flooding incidents including severe weather per 10,000 connected properties</v>
          </cell>
          <cell r="X304">
            <v>2</v>
          </cell>
          <cell r="Y304" t="str">
            <v>Down</v>
          </cell>
          <cell r="Z304" t="str">
            <v>Internal sewer flooding</v>
          </cell>
        </row>
        <row r="305">
          <cell r="C305" t="str">
            <v>PR19SRN_WWN02</v>
          </cell>
          <cell r="D305" t="str">
            <v xml:space="preserve">The services we provide are effective and fit for the future </v>
          </cell>
          <cell r="E305" t="str">
            <v xml:space="preserve">PR14 revision </v>
          </cell>
          <cell r="F305" t="str">
            <v>WWN02</v>
          </cell>
          <cell r="G305" t="str">
            <v>Pollution incidents</v>
          </cell>
          <cell r="H305" t="str">
            <v xml:space="preserve">Pollution incidents (categories 1 to 3) is an Ofwat common definition. Defined by Ofwat in: https://www.ofwat.gov.uk/outcomes-definitions-pr19/ </v>
          </cell>
          <cell r="K305">
            <v>1</v>
          </cell>
          <cell r="Q305">
            <v>1</v>
          </cell>
          <cell r="R305" t="str">
            <v>Out &amp; under</v>
          </cell>
          <cell r="S305" t="str">
            <v>Revenue</v>
          </cell>
          <cell r="T305" t="str">
            <v>In-period</v>
          </cell>
          <cell r="U305" t="str">
            <v xml:space="preserve">Pollution incidents </v>
          </cell>
          <cell r="V305" t="str">
            <v>nr</v>
          </cell>
          <cell r="W305" t="str">
            <v>The total number of pollution incidents (categories 1 to 3) in a calendar year  per 10,000km sewer</v>
          </cell>
          <cell r="X305">
            <v>2</v>
          </cell>
          <cell r="Y305" t="str">
            <v>Down</v>
          </cell>
          <cell r="Z305" t="str">
            <v>Pollution incidents</v>
          </cell>
        </row>
        <row r="306">
          <cell r="C306" t="str">
            <v>PR19SRN_WR02</v>
          </cell>
          <cell r="D306" t="str">
            <v xml:space="preserve">The services we provide are effective and fit for the future </v>
          </cell>
          <cell r="E306" t="str">
            <v xml:space="preserve">PR19 new </v>
          </cell>
          <cell r="F306" t="str">
            <v>WR02</v>
          </cell>
          <cell r="G306" t="str">
            <v>Risk of severe restrictions in a drought</v>
          </cell>
          <cell r="H306" t="str">
            <v xml:space="preserve">Risk of severe restrictions in a drought is an Ofwat common definition. Defined by Ofwat in: https://www.ofwat.gov.uk/wp-content/uploads/2018/03/Drought-resilience-metric-March-18.pdf </v>
          </cell>
          <cell r="I306">
            <v>1</v>
          </cell>
          <cell r="Q306">
            <v>1</v>
          </cell>
          <cell r="R306" t="str">
            <v>NFI</v>
          </cell>
          <cell r="U306" t="str">
            <v xml:space="preserve">Resilience </v>
          </cell>
          <cell r="V306" t="str">
            <v>%</v>
          </cell>
          <cell r="W306" t="str">
            <v xml:space="preserve">The percentage of the customer population at risk of experiencing severe restrictions </v>
          </cell>
          <cell r="X306">
            <v>1</v>
          </cell>
          <cell r="Y306" t="str">
            <v>Down</v>
          </cell>
          <cell r="Z306" t="str">
            <v>Risk of severe restrictions in a drought</v>
          </cell>
        </row>
        <row r="307">
          <cell r="C307" t="str">
            <v>PR19SRN_WWN03</v>
          </cell>
          <cell r="D307" t="str">
            <v xml:space="preserve">The services we provide are effective and fit for the future </v>
          </cell>
          <cell r="E307" t="str">
            <v xml:space="preserve">PR19 new </v>
          </cell>
          <cell r="F307" t="str">
            <v>WWN03</v>
          </cell>
          <cell r="G307" t="str">
            <v>Risk of sewer flooding in a storm</v>
          </cell>
          <cell r="H307" t="str">
            <v xml:space="preserve">Risk of sewer flooding in a storm is an Ofwat common definition. Defined by Ofwat in: https://www.ofwat.gov.uk/wp-content/uploads/2017/12/Developing-and-Trialling-Wastewater-Resilience-Metrics-Atkins.pdf </v>
          </cell>
          <cell r="K307">
            <v>1</v>
          </cell>
          <cell r="Q307">
            <v>1</v>
          </cell>
          <cell r="R307" t="str">
            <v>NFI</v>
          </cell>
          <cell r="U307" t="str">
            <v xml:space="preserve">Resilience </v>
          </cell>
          <cell r="V307" t="str">
            <v>%</v>
          </cell>
          <cell r="W307" t="str">
            <v xml:space="preserve">The percentage of population at risk of sewer flooding in a 1-in-50 year storm </v>
          </cell>
          <cell r="X307">
            <v>2</v>
          </cell>
          <cell r="Y307" t="str">
            <v>Down</v>
          </cell>
          <cell r="Z307" t="str">
            <v>Risk of sewer flooding in a storm</v>
          </cell>
        </row>
        <row r="308">
          <cell r="C308" t="str">
            <v>PR19SRN_WN05</v>
          </cell>
          <cell r="D308" t="str">
            <v xml:space="preserve">The services we provide are effective and fit for the future </v>
          </cell>
          <cell r="E308" t="str">
            <v xml:space="preserve">PR14 revision </v>
          </cell>
          <cell r="F308" t="str">
            <v>WN05</v>
          </cell>
          <cell r="G308" t="str">
            <v>Mains repairs</v>
          </cell>
          <cell r="H308" t="str">
            <v xml:space="preserve">Mains bursts is an Ofwat common definition. Defined by Ofwat in: https://www.ofwat.gov.uk/wp-content/uploads/2018/03/Reporting-guidance-mains-repairs-per-1000km.pdf  </v>
          </cell>
          <cell r="J308">
            <v>1</v>
          </cell>
          <cell r="Q308">
            <v>1</v>
          </cell>
          <cell r="R308" t="str">
            <v>Out &amp; under</v>
          </cell>
          <cell r="S308" t="str">
            <v>Revenue</v>
          </cell>
          <cell r="T308" t="str">
            <v>In-period</v>
          </cell>
          <cell r="U308" t="str">
            <v xml:space="preserve">Water mains bursts </v>
          </cell>
          <cell r="V308" t="str">
            <v>nr</v>
          </cell>
          <cell r="W308" t="str">
            <v xml:space="preserve">Bursts per 1000km  </v>
          </cell>
          <cell r="X308">
            <v>1</v>
          </cell>
          <cell r="Y308" t="str">
            <v>Down</v>
          </cell>
          <cell r="Z308" t="str">
            <v>Mains repairs</v>
          </cell>
        </row>
        <row r="309">
          <cell r="C309" t="str">
            <v>PR19SRN_WN06</v>
          </cell>
          <cell r="D309" t="str">
            <v xml:space="preserve">The services we provide are effective and fit for the future </v>
          </cell>
          <cell r="E309" t="str">
            <v xml:space="preserve">PR19 new </v>
          </cell>
          <cell r="F309" t="str">
            <v>WN06</v>
          </cell>
          <cell r="G309" t="str">
            <v>Unplanned outage</v>
          </cell>
          <cell r="H309" t="str">
            <v xml:space="preserve">Unplanned outage is an Ofwat common definition. Defined by Ofwat in: https://www.ofwat.gov.uk/wp-content/uploads/2018/03/Reporting-guidance-unplanned-outage.pdf   </v>
          </cell>
          <cell r="J309">
            <v>1</v>
          </cell>
          <cell r="Q309">
            <v>1</v>
          </cell>
          <cell r="R309" t="str">
            <v>Under</v>
          </cell>
          <cell r="S309" t="str">
            <v>Revenue</v>
          </cell>
          <cell r="T309" t="str">
            <v>In-period</v>
          </cell>
          <cell r="U309" t="str">
            <v xml:space="preserve">Water outage </v>
          </cell>
          <cell r="V309" t="str">
            <v>%</v>
          </cell>
          <cell r="W309" t="str">
            <v xml:space="preserve">% </v>
          </cell>
          <cell r="X309">
            <v>2</v>
          </cell>
          <cell r="Y309" t="str">
            <v>Down</v>
          </cell>
          <cell r="Z309" t="str">
            <v>Unplanned outage</v>
          </cell>
        </row>
        <row r="310">
          <cell r="C310" t="str">
            <v>PR19SRN_WWN04</v>
          </cell>
          <cell r="D310" t="str">
            <v xml:space="preserve">The services we provide are effective and fit for the future </v>
          </cell>
          <cell r="E310" t="str">
            <v xml:space="preserve">PR14 revision </v>
          </cell>
          <cell r="F310" t="str">
            <v>WWN04</v>
          </cell>
          <cell r="G310" t="str">
            <v>Sewer collapses</v>
          </cell>
          <cell r="H310" t="str">
            <v xml:space="preserve">Sewer collapses is an Ofwat common definition. Defined by Ofwat in: https://www.ofwat.gov.uk/wp-content/uploads/2018/03/Reporting-guidance-sewer-collapses-per-1000km.pdf </v>
          </cell>
          <cell r="K310">
            <v>1</v>
          </cell>
          <cell r="Q310">
            <v>1</v>
          </cell>
          <cell r="R310" t="str">
            <v>Under</v>
          </cell>
          <cell r="S310" t="str">
            <v>Revenue</v>
          </cell>
          <cell r="T310" t="str">
            <v>In-period</v>
          </cell>
          <cell r="U310" t="str">
            <v xml:space="preserve">Asset/equipment failure </v>
          </cell>
          <cell r="V310" t="str">
            <v>nr</v>
          </cell>
          <cell r="W310" t="str">
            <v>Number of sewer collapses  per 1000km sewer</v>
          </cell>
          <cell r="X310">
            <v>2</v>
          </cell>
          <cell r="Y310" t="str">
            <v>Down</v>
          </cell>
          <cell r="Z310" t="str">
            <v>Sewer collapses</v>
          </cell>
        </row>
        <row r="311">
          <cell r="C311" t="str">
            <v>PR19SRN_WWN05</v>
          </cell>
          <cell r="D311" t="str">
            <v xml:space="preserve">The services we provide are effective and fit for the future </v>
          </cell>
          <cell r="E311" t="str">
            <v xml:space="preserve">PR14 revision </v>
          </cell>
          <cell r="F311" t="str">
            <v>WWN05</v>
          </cell>
          <cell r="G311" t="str">
            <v>Treatment works compliance</v>
          </cell>
          <cell r="H311" t="str">
            <v xml:space="preserve">Treatment works compliance is an Ofwat common definition. Defined by Ofwat in: https://www.ofwat.gov.uk/wp-content/uploads/2017/12/WatCoPerfEPAmethodology_v3-Nov-2017-Final.pdf  </v>
          </cell>
          <cell r="K311">
            <v>1</v>
          </cell>
          <cell r="Q311">
            <v>1</v>
          </cell>
          <cell r="R311" t="str">
            <v>Under</v>
          </cell>
          <cell r="S311" t="str">
            <v>Revenue</v>
          </cell>
          <cell r="T311" t="str">
            <v>In-period</v>
          </cell>
          <cell r="U311" t="str">
            <v xml:space="preserve">WwTW numeric consents </v>
          </cell>
          <cell r="V311" t="str">
            <v>%</v>
          </cell>
          <cell r="W311" t="str">
            <v xml:space="preserve">Performance of sewerage assets  </v>
          </cell>
          <cell r="X311">
            <v>2</v>
          </cell>
          <cell r="Y311" t="str">
            <v>Up</v>
          </cell>
          <cell r="Z311" t="str">
            <v>Treatment works compliance</v>
          </cell>
        </row>
        <row r="312">
          <cell r="C312" t="str">
            <v xml:space="preserve">PR19SRN_WN10 </v>
          </cell>
          <cell r="D312" t="str">
            <v xml:space="preserve">The services we provide are effective and fit for the future </v>
          </cell>
          <cell r="E312" t="str">
            <v xml:space="preserve">PR19 new </v>
          </cell>
          <cell r="F312" t="str">
            <v xml:space="preserve">WN10 </v>
          </cell>
          <cell r="G312" t="str">
            <v xml:space="preserve">Water supply resilience </v>
          </cell>
          <cell r="H312" t="str">
            <v xml:space="preserve">Number of residential properties at risk of long term loss of supply (&gt;48 hours) in Thanet, Brighton and the Isle of Wight Water Supply Zones. This measure is being trialled in these areas during AMP7.  </v>
          </cell>
          <cell r="J312">
            <v>1</v>
          </cell>
          <cell r="Q312">
            <v>1</v>
          </cell>
          <cell r="R312" t="str">
            <v>NFI</v>
          </cell>
          <cell r="U312" t="str">
            <v xml:space="preserve">Resilience </v>
          </cell>
          <cell r="V312" t="str">
            <v>nr</v>
          </cell>
          <cell r="W312" t="str">
            <v xml:space="preserve">Number of residential properties at risk of long term loss of supply (&gt;48 hours)   </v>
          </cell>
          <cell r="X312">
            <v>0</v>
          </cell>
          <cell r="Y312" t="str">
            <v>Down</v>
          </cell>
          <cell r="AQ312">
            <v>142987</v>
          </cell>
          <cell r="AR312">
            <v>142987</v>
          </cell>
          <cell r="AS312">
            <v>142987</v>
          </cell>
          <cell r="AT312">
            <v>142987</v>
          </cell>
          <cell r="AU312">
            <v>77622</v>
          </cell>
          <cell r="DD312">
            <v>1</v>
          </cell>
        </row>
        <row r="313">
          <cell r="C313" t="str">
            <v>PR19SRN_WN11</v>
          </cell>
          <cell r="D313" t="str">
            <v xml:space="preserve">The services we provide are effective and fit for the future </v>
          </cell>
          <cell r="E313" t="str">
            <v xml:space="preserve">PR14 continuation </v>
          </cell>
          <cell r="F313" t="str">
            <v>WN11</v>
          </cell>
          <cell r="G313" t="str">
            <v>Properties at risk of receiving low pressure</v>
          </cell>
          <cell r="H313" t="str">
            <v xml:space="preserve">Number of properties on the DG2 low water pressure register.  </v>
          </cell>
          <cell r="J313">
            <v>1</v>
          </cell>
          <cell r="Q313">
            <v>1</v>
          </cell>
          <cell r="R313" t="str">
            <v>Under</v>
          </cell>
          <cell r="S313" t="str">
            <v>Revenue</v>
          </cell>
          <cell r="T313" t="str">
            <v>In-period</v>
          </cell>
          <cell r="U313" t="str">
            <v xml:space="preserve">Water pressure </v>
          </cell>
          <cell r="V313" t="str">
            <v>nr</v>
          </cell>
          <cell r="W313" t="str">
            <v xml:space="preserve">Number of properties on the DG2 register.  </v>
          </cell>
          <cell r="X313">
            <v>0</v>
          </cell>
          <cell r="Y313" t="str">
            <v>Down</v>
          </cell>
          <cell r="Z313" t="str">
            <v>Low pressure</v>
          </cell>
          <cell r="AQ313">
            <v>242</v>
          </cell>
          <cell r="AR313">
            <v>227</v>
          </cell>
          <cell r="AS313">
            <v>212</v>
          </cell>
          <cell r="AT313">
            <v>197</v>
          </cell>
          <cell r="AU313">
            <v>182</v>
          </cell>
          <cell r="BL313" t="str">
            <v>Yes</v>
          </cell>
          <cell r="BM313" t="str">
            <v>Yes</v>
          </cell>
          <cell r="BN313" t="str">
            <v>Yes</v>
          </cell>
          <cell r="BO313" t="str">
            <v>Yes</v>
          </cell>
          <cell r="BP313" t="str">
            <v>Yes</v>
          </cell>
          <cell r="CU313">
            <v>-1.73E-3</v>
          </cell>
          <cell r="DD313">
            <v>1</v>
          </cell>
        </row>
        <row r="314">
          <cell r="C314" t="str">
            <v>PR19SRN_WWN08</v>
          </cell>
          <cell r="D314" t="str">
            <v xml:space="preserve">The services we provide are effective and fit for the future </v>
          </cell>
          <cell r="E314" t="str">
            <v xml:space="preserve">PR14 revision </v>
          </cell>
          <cell r="F314" t="str">
            <v>WWN08</v>
          </cell>
          <cell r="G314" t="str">
            <v>External sewer flooding</v>
          </cell>
          <cell r="H314" t="str">
            <v xml:space="preserve">External sewer flooding is an Ofwat common definition. Defined by Ofwat in: https://www.ofwat.gov.uk/wp-content/uploads/2018/03/Reporting-guidance-sewer-flooding.pdf </v>
          </cell>
          <cell r="K314">
            <v>1</v>
          </cell>
          <cell r="Q314">
            <v>1</v>
          </cell>
          <cell r="R314" t="str">
            <v>Out &amp; under</v>
          </cell>
          <cell r="S314" t="str">
            <v>Revenue</v>
          </cell>
          <cell r="T314" t="str">
            <v>In-period</v>
          </cell>
          <cell r="U314" t="str">
            <v xml:space="preserve">Sewer flooding </v>
          </cell>
          <cell r="V314" t="str">
            <v>nr</v>
          </cell>
          <cell r="W314" t="str">
            <v xml:space="preserve">External flooding incidents including severe weather  </v>
          </cell>
          <cell r="X314">
            <v>0</v>
          </cell>
          <cell r="Y314" t="str">
            <v>Down</v>
          </cell>
          <cell r="Z314" t="str">
            <v>External sewer flooding</v>
          </cell>
          <cell r="AQ314">
            <v>4412</v>
          </cell>
          <cell r="AR314">
            <v>4141</v>
          </cell>
          <cell r="AS314">
            <v>3887</v>
          </cell>
          <cell r="AT314">
            <v>3702</v>
          </cell>
          <cell r="AU314">
            <v>3525</v>
          </cell>
          <cell r="BL314" t="str">
            <v>Yes</v>
          </cell>
          <cell r="BM314" t="str">
            <v>Yes</v>
          </cell>
          <cell r="BN314" t="str">
            <v>Yes</v>
          </cell>
          <cell r="BO314" t="str">
            <v>Yes</v>
          </cell>
          <cell r="BP314" t="str">
            <v>Yes</v>
          </cell>
          <cell r="BV314">
            <v>6618</v>
          </cell>
          <cell r="BW314">
            <v>6618</v>
          </cell>
          <cell r="BX314">
            <v>6618</v>
          </cell>
          <cell r="BY314">
            <v>6618</v>
          </cell>
          <cell r="BZ314">
            <v>6618</v>
          </cell>
          <cell r="CK314">
            <v>4010</v>
          </cell>
          <cell r="CL314">
            <v>3776</v>
          </cell>
          <cell r="CM314">
            <v>3533</v>
          </cell>
          <cell r="CN314">
            <v>3348</v>
          </cell>
          <cell r="CO314">
            <v>3171</v>
          </cell>
          <cell r="CU314">
            <v>-7.2700000000000004E-3</v>
          </cell>
          <cell r="CY314">
            <v>4.81E-3</v>
          </cell>
          <cell r="DD314">
            <v>1</v>
          </cell>
        </row>
        <row r="315">
          <cell r="C315" t="str">
            <v xml:space="preserve">PR19SRN_WWN10 </v>
          </cell>
          <cell r="D315" t="str">
            <v xml:space="preserve">We safeguard and enhance rivers, reservoirs and coasts for the future </v>
          </cell>
          <cell r="E315" t="str">
            <v xml:space="preserve">PR19 new </v>
          </cell>
          <cell r="F315" t="str">
            <v xml:space="preserve">WWN10 </v>
          </cell>
          <cell r="G315" t="str">
            <v>Combined Sewer Overflows (CSO) monitoring</v>
          </cell>
          <cell r="H315" t="str">
            <v xml:space="preserve">Effective monitoring of all our CSOs, this includes monitors in place and available, with data assurance and with results published at least annually </v>
          </cell>
          <cell r="K315">
            <v>1</v>
          </cell>
          <cell r="Q315">
            <v>1</v>
          </cell>
          <cell r="R315" t="str">
            <v>NFI</v>
          </cell>
          <cell r="U315" t="str">
            <v xml:space="preserve">Resilience </v>
          </cell>
          <cell r="V315" t="str">
            <v>%</v>
          </cell>
          <cell r="W315" t="str">
            <v xml:space="preserve">% of CSOs with effective monitoring </v>
          </cell>
          <cell r="X315">
            <v>2</v>
          </cell>
          <cell r="Y315" t="str">
            <v>Up</v>
          </cell>
          <cell r="AQ315">
            <v>95</v>
          </cell>
          <cell r="AR315">
            <v>97</v>
          </cell>
          <cell r="AS315">
            <v>99</v>
          </cell>
          <cell r="AT315">
            <v>99.9</v>
          </cell>
          <cell r="AU315">
            <v>100</v>
          </cell>
          <cell r="DD315">
            <v>1</v>
          </cell>
        </row>
        <row r="316">
          <cell r="C316" t="str">
            <v>PR19SRN_WWN15</v>
          </cell>
          <cell r="D316" t="str">
            <v xml:space="preserve">We safeguard and enhance rivers, reservoirs and coasts for the future </v>
          </cell>
          <cell r="E316" t="str">
            <v xml:space="preserve">PR19 new </v>
          </cell>
          <cell r="F316" t="str">
            <v>WWN15</v>
          </cell>
          <cell r="G316" t="str">
            <v>Natural Capital</v>
          </cell>
          <cell r="H316" t="str">
            <v xml:space="preserve">To develop natural capital accounts so that changes over time (positive and negative) as a result of our investments can be monitored, evaluated and reported._x000D_
The approach will support our contribution to Defra’s 25 year Environment Plan and provide a mechanism for measuring our contribution to biodiversity and wider environmental net gain._x000D_
 </v>
          </cell>
          <cell r="J316">
            <v>0.5</v>
          </cell>
          <cell r="K316">
            <v>0.5</v>
          </cell>
          <cell r="Q316">
            <v>1</v>
          </cell>
          <cell r="R316" t="str">
            <v>NFI</v>
          </cell>
          <cell r="U316" t="str">
            <v xml:space="preserve">Environmental </v>
          </cell>
          <cell r="V316" t="str">
            <v>nr</v>
          </cell>
          <cell r="W316" t="str">
            <v xml:space="preserve">Number of natural capital accounts set up </v>
          </cell>
          <cell r="X316">
            <v>0</v>
          </cell>
          <cell r="Y316" t="str">
            <v>Up</v>
          </cell>
          <cell r="AQ316">
            <v>0</v>
          </cell>
          <cell r="AR316">
            <v>0</v>
          </cell>
          <cell r="AS316">
            <v>1</v>
          </cell>
          <cell r="AT316">
            <v>1</v>
          </cell>
          <cell r="AU316">
            <v>3</v>
          </cell>
          <cell r="DD316">
            <v>1</v>
          </cell>
        </row>
        <row r="317">
          <cell r="C317" t="str">
            <v>PR19SRN_RR06</v>
          </cell>
          <cell r="D317" t="str">
            <v xml:space="preserve">We make sure our bills are affordable for all our customers </v>
          </cell>
          <cell r="E317" t="str">
            <v xml:space="preserve">PR19 new </v>
          </cell>
          <cell r="F317" t="str">
            <v>RR06</v>
          </cell>
          <cell r="G317" t="str">
            <v>Gap Sites</v>
          </cell>
          <cell r="H317" t="str">
            <v xml:space="preserve">To monitor our success in tackling household gap sites </v>
          </cell>
          <cell r="M317">
            <v>1</v>
          </cell>
          <cell r="Q317">
            <v>1</v>
          </cell>
          <cell r="R317" t="str">
            <v>NFI</v>
          </cell>
          <cell r="U317" t="str">
            <v xml:space="preserve">Voids and gap sites </v>
          </cell>
          <cell r="V317" t="str">
            <v>nr</v>
          </cell>
          <cell r="W317" t="str">
            <v>Number of gap sites brought into billing</v>
          </cell>
          <cell r="X317">
            <v>0</v>
          </cell>
          <cell r="Y317" t="str">
            <v>Up</v>
          </cell>
          <cell r="AQ317">
            <v>65</v>
          </cell>
          <cell r="AR317">
            <v>65</v>
          </cell>
          <cell r="AS317">
            <v>65</v>
          </cell>
          <cell r="AT317">
            <v>65</v>
          </cell>
          <cell r="AU317">
            <v>65</v>
          </cell>
          <cell r="DD317">
            <v>1</v>
          </cell>
        </row>
        <row r="318">
          <cell r="C318" t="str">
            <v>PR19SRN_WWN16</v>
          </cell>
          <cell r="D318" t="str">
            <v xml:space="preserve">We safeguard and enhance rivers, reservoirs and coasts for the future </v>
          </cell>
          <cell r="E318" t="str">
            <v xml:space="preserve">PR19 new </v>
          </cell>
          <cell r="F318" t="str">
            <v>WWN16</v>
          </cell>
          <cell r="G318" t="str">
            <v>Thanet Sewers</v>
          </cell>
          <cell r="H318" t="str">
            <v xml:space="preserve">This measure is designed to monitor and assure the delivery of one enhancement scheme related to the reduction of exfiltration from sewers located with unique adits in Thanet.
_x000D_
The measure ensures that customers are protected in the event that the scheme is not delivered._x000D_
 </v>
          </cell>
          <cell r="K318">
            <v>1</v>
          </cell>
          <cell r="Q318">
            <v>1</v>
          </cell>
          <cell r="R318" t="str">
            <v>Under</v>
          </cell>
          <cell r="S318" t="str">
            <v>Revenue</v>
          </cell>
          <cell r="T318" t="str">
            <v>End of period</v>
          </cell>
          <cell r="U318" t="str">
            <v xml:space="preserve">Resilience </v>
          </cell>
          <cell r="V318" t="str">
            <v>months</v>
          </cell>
          <cell r="X318">
            <v>0</v>
          </cell>
          <cell r="Y318" t="str">
            <v>Up</v>
          </cell>
          <cell r="AQ318">
            <v>0</v>
          </cell>
          <cell r="AR318">
            <v>0</v>
          </cell>
          <cell r="AS318">
            <v>0</v>
          </cell>
          <cell r="AT318">
            <v>0</v>
          </cell>
          <cell r="AU318">
            <v>0</v>
          </cell>
          <cell r="BL318" t="str">
            <v>Yes</v>
          </cell>
          <cell r="BM318" t="str">
            <v>Yes</v>
          </cell>
          <cell r="BN318" t="str">
            <v>Yes</v>
          </cell>
          <cell r="BO318" t="str">
            <v>Yes</v>
          </cell>
          <cell r="BP318" t="str">
            <v>Yes</v>
          </cell>
          <cell r="CU318">
            <v>-0.1807</v>
          </cell>
          <cell r="DD318">
            <v>1</v>
          </cell>
        </row>
        <row r="319">
          <cell r="C319" t="str">
            <v>PR19SRN_WN12</v>
          </cell>
          <cell r="D319" t="str">
            <v xml:space="preserve">We safeguard and enhance rivers, reservoirs and coasts for the future </v>
          </cell>
          <cell r="E319" t="str">
            <v xml:space="preserve">PR14 continuation </v>
          </cell>
          <cell r="F319" t="str">
            <v>WN12</v>
          </cell>
          <cell r="G319" t="str">
            <v>Distribution input</v>
          </cell>
          <cell r="H319" t="str">
            <v xml:space="preserve">The average daily amount (Ml/d) of potable water entering the distribution system in a year </v>
          </cell>
          <cell r="I319">
            <v>1</v>
          </cell>
          <cell r="Q319">
            <v>1</v>
          </cell>
          <cell r="R319" t="str">
            <v>NFI</v>
          </cell>
          <cell r="U319" t="str">
            <v>Environmental</v>
          </cell>
          <cell r="V319" t="str">
            <v>nr</v>
          </cell>
          <cell r="W319" t="str">
            <v xml:space="preserve">Ml/d </v>
          </cell>
          <cell r="X319">
            <v>0</v>
          </cell>
          <cell r="Y319" t="str">
            <v>Down</v>
          </cell>
          <cell r="AQ319">
            <v>525</v>
          </cell>
          <cell r="AR319">
            <v>520</v>
          </cell>
          <cell r="AS319">
            <v>516</v>
          </cell>
          <cell r="AT319">
            <v>510</v>
          </cell>
          <cell r="AU319">
            <v>506</v>
          </cell>
          <cell r="DD319">
            <v>1</v>
          </cell>
        </row>
        <row r="320">
          <cell r="C320" t="str">
            <v>PR19SRN_RR07</v>
          </cell>
          <cell r="D320" t="str">
            <v xml:space="preserve">We make sure our bills are affordable for all our customers </v>
          </cell>
          <cell r="E320" t="str">
            <v xml:space="preserve">PR14 continuation </v>
          </cell>
          <cell r="F320" t="str">
            <v>RR07</v>
          </cell>
          <cell r="G320" t="str">
            <v>Value for Money</v>
          </cell>
          <cell r="H320" t="str">
            <v>The proportion of customers that state they are satisfied with the value for money of water and sewerage services in their area. A measure of the value for money of services provided. </v>
          </cell>
          <cell r="M320">
            <v>1</v>
          </cell>
          <cell r="Q320">
            <v>1</v>
          </cell>
          <cell r="R320" t="str">
            <v>NFI</v>
          </cell>
          <cell r="U320" t="str">
            <v>Customer education/awareness</v>
          </cell>
          <cell r="V320" t="str">
            <v>%</v>
          </cell>
          <cell r="W320" t="str">
            <v>% of customers that state either ‘very’ or ‘fairly’ satisfied</v>
          </cell>
          <cell r="X320">
            <v>0</v>
          </cell>
          <cell r="Y320" t="str">
            <v>Up</v>
          </cell>
          <cell r="AQ320">
            <v>75</v>
          </cell>
          <cell r="AR320">
            <v>76</v>
          </cell>
          <cell r="AS320">
            <v>77</v>
          </cell>
          <cell r="AT320">
            <v>78</v>
          </cell>
          <cell r="AU320">
            <v>80</v>
          </cell>
          <cell r="DD320">
            <v>1</v>
          </cell>
        </row>
        <row r="321">
          <cell r="C321" t="str">
            <v>PR19SRN_RR08</v>
          </cell>
          <cell r="D321" t="str">
            <v xml:space="preserve">We support our customers in vulnerable circumstances </v>
          </cell>
          <cell r="E321" t="str">
            <v xml:space="preserve">PR19 new </v>
          </cell>
          <cell r="F321" t="str">
            <v>RR08</v>
          </cell>
          <cell r="G321" t="str">
            <v>Priority services for customers in vulnerable circumstances</v>
          </cell>
          <cell r="H321" t="str">
            <v>the percentage of households that the company supplies with water and/or wastewater services which have at least one individual registered on the company’s PSR.</v>
          </cell>
          <cell r="M321">
            <v>1</v>
          </cell>
          <cell r="Q321">
            <v>1</v>
          </cell>
          <cell r="R321" t="str">
            <v>NFI</v>
          </cell>
          <cell r="U321" t="str">
            <v>Customer service/satisfaction (exc. billing etc.)</v>
          </cell>
          <cell r="V321" t="str">
            <v>%</v>
          </cell>
          <cell r="W321" t="str">
            <v>% of households with at least one individual registered on Southerns PSR</v>
          </cell>
          <cell r="X321">
            <v>1</v>
          </cell>
          <cell r="Y321" t="str">
            <v>Up</v>
          </cell>
          <cell r="Z321" t="str">
            <v>Priority services for customers in vulnerable circumstances</v>
          </cell>
        </row>
        <row r="322">
          <cell r="C322" t="str">
            <v>PR19SRN_WN13</v>
          </cell>
          <cell r="D322" t="str">
            <v xml:space="preserve">By working together we can secure a resilient economy for the south east </v>
          </cell>
          <cell r="E322" t="str">
            <v xml:space="preserve">PR19 new </v>
          </cell>
          <cell r="F322" t="str">
            <v>WN13</v>
          </cell>
          <cell r="G322" t="str">
            <v>Long term supply demand schemes</v>
          </cell>
          <cell r="H322" t="str">
            <v xml:space="preserve">There is significant investment proposed in the delivery of long-term supply-demand schemes (including internal interconnections) which deliver benefits after 2024-25. Therefore we propose an Outcome Delivery Incentive (ODI) in order to ensure customer protection for efficient delivery and some uncertainties in the supply/demand need. </v>
          </cell>
          <cell r="J322">
            <v>1</v>
          </cell>
          <cell r="Q322">
            <v>1</v>
          </cell>
          <cell r="R322" t="str">
            <v>Under</v>
          </cell>
          <cell r="S322" t="str">
            <v>Revenue</v>
          </cell>
          <cell r="T322" t="str">
            <v>End of period</v>
          </cell>
          <cell r="U322" t="str">
            <v>Resilience</v>
          </cell>
          <cell r="V322" t="str">
            <v>months</v>
          </cell>
          <cell r="W322" t="str">
            <v>Expected months of delays</v>
          </cell>
          <cell r="X322">
            <v>0</v>
          </cell>
          <cell r="Y322" t="str">
            <v>Down</v>
          </cell>
          <cell r="AQ322">
            <v>0</v>
          </cell>
          <cell r="AR322">
            <v>0</v>
          </cell>
          <cell r="AS322">
            <v>0</v>
          </cell>
          <cell r="AT322">
            <v>0</v>
          </cell>
          <cell r="AU322">
            <v>0</v>
          </cell>
          <cell r="BP322" t="str">
            <v>Yes</v>
          </cell>
          <cell r="CU322">
            <v>-0.70430000000000004</v>
          </cell>
          <cell r="DD322">
            <v>1</v>
          </cell>
        </row>
        <row r="323">
          <cell r="C323" t="str">
            <v>PR19SRN_WR07</v>
          </cell>
          <cell r="F323" t="str">
            <v>WR07</v>
          </cell>
          <cell r="G323" t="str">
            <v>Impounding reservoirs</v>
          </cell>
          <cell r="I323">
            <v>1</v>
          </cell>
          <cell r="Q323">
            <v>1</v>
          </cell>
          <cell r="R323" t="str">
            <v>Under</v>
          </cell>
          <cell r="S323" t="str">
            <v>Revenue</v>
          </cell>
          <cell r="T323" t="str">
            <v>In-period</v>
          </cell>
          <cell r="V323" t="str">
            <v>%</v>
          </cell>
          <cell r="W323" t="str">
            <v>% scheme delivery</v>
          </cell>
          <cell r="X323">
            <v>1</v>
          </cell>
          <cell r="Y323" t="str">
            <v>Up</v>
          </cell>
          <cell r="AQ323">
            <v>0</v>
          </cell>
          <cell r="AR323">
            <v>0</v>
          </cell>
          <cell r="AS323">
            <v>48.8</v>
          </cell>
          <cell r="AT323">
            <v>48.8</v>
          </cell>
          <cell r="AU323">
            <v>100</v>
          </cell>
          <cell r="BP323" t="str">
            <v>Yes</v>
          </cell>
          <cell r="CU323">
            <v>-6.6299999999999996E-3</v>
          </cell>
          <cell r="DD323">
            <v>1</v>
          </cell>
        </row>
        <row r="324">
          <cell r="C324" t="str">
            <v>PR19SRN_NEP01</v>
          </cell>
          <cell r="F324" t="str">
            <v>NEP01</v>
          </cell>
          <cell r="G324" t="str">
            <v>WINEP Delivery</v>
          </cell>
          <cell r="Q324">
            <v>0</v>
          </cell>
          <cell r="R324" t="str">
            <v>NFI</v>
          </cell>
          <cell r="V324" t="str">
            <v>text</v>
          </cell>
          <cell r="W324" t="str">
            <v>WINEP requirements met or not met in each year</v>
          </cell>
          <cell r="X324">
            <v>0</v>
          </cell>
          <cell r="AQ324" t="str">
            <v>Met</v>
          </cell>
          <cell r="AR324" t="str">
            <v>Met</v>
          </cell>
          <cell r="AS324" t="str">
            <v>Met</v>
          </cell>
          <cell r="AT324" t="str">
            <v>Met</v>
          </cell>
          <cell r="AU324" t="str">
            <v>Met</v>
          </cell>
        </row>
        <row r="325">
          <cell r="C325" t="str">
            <v>PR19SSC_A1</v>
          </cell>
          <cell r="D325" t="str">
            <v>Our customers</v>
          </cell>
          <cell r="E325" t="str">
            <v>PR19 new</v>
          </cell>
          <cell r="F325" t="str">
            <v>A1</v>
          </cell>
          <cell r="G325" t="str">
            <v>C-MeX: Customer measure of experience</v>
          </cell>
          <cell r="H325" t="str">
            <v>Level of satisfaction of residential customers.</v>
          </cell>
          <cell r="I325">
            <v>0</v>
          </cell>
          <cell r="J325">
            <v>0</v>
          </cell>
          <cell r="M325">
            <v>1</v>
          </cell>
          <cell r="Q325">
            <v>1</v>
          </cell>
          <cell r="R325" t="str">
            <v>Out &amp; under</v>
          </cell>
          <cell r="S325" t="str">
            <v>Revenue</v>
          </cell>
          <cell r="T325" t="str">
            <v>In-period</v>
          </cell>
          <cell r="U325" t="str">
            <v>Customer measure of experience (C-MeX)</v>
          </cell>
          <cell r="V325" t="str">
            <v>score</v>
          </cell>
          <cell r="W325" t="str">
            <v>C-MEX score</v>
          </cell>
          <cell r="X325">
            <v>2</v>
          </cell>
          <cell r="Y325" t="str">
            <v>Up</v>
          </cell>
          <cell r="Z325" t="str">
            <v>C-MeX: Customer measure of experience</v>
          </cell>
        </row>
        <row r="326">
          <cell r="C326" t="str">
            <v>PR19SSC_A2</v>
          </cell>
          <cell r="D326" t="str">
            <v>Our customers</v>
          </cell>
          <cell r="E326" t="str">
            <v>PR19 new</v>
          </cell>
          <cell r="F326" t="str">
            <v>A2</v>
          </cell>
          <cell r="G326" t="str">
            <v>D-MeX: Developer services measure of experience</v>
          </cell>
          <cell r="H326" t="str">
            <v>Level of satisfaction of developer services customers.</v>
          </cell>
          <cell r="I326">
            <v>0</v>
          </cell>
          <cell r="J326">
            <v>1</v>
          </cell>
          <cell r="M326">
            <v>0</v>
          </cell>
          <cell r="Q326">
            <v>1</v>
          </cell>
          <cell r="R326" t="str">
            <v>Out &amp; under</v>
          </cell>
          <cell r="S326" t="str">
            <v>Revenue</v>
          </cell>
          <cell r="T326" t="str">
            <v>In-period</v>
          </cell>
          <cell r="U326" t="str">
            <v>Developer services measure of experience (D-MeX)</v>
          </cell>
          <cell r="V326" t="str">
            <v>score</v>
          </cell>
          <cell r="W326" t="str">
            <v>D-MEX score</v>
          </cell>
          <cell r="X326">
            <v>2</v>
          </cell>
          <cell r="Y326" t="str">
            <v>Up</v>
          </cell>
          <cell r="Z326" t="str">
            <v>D-MeX: Developer services measure of experience</v>
          </cell>
        </row>
        <row r="327">
          <cell r="C327" t="str">
            <v>PR19SSC_A3</v>
          </cell>
          <cell r="D327" t="str">
            <v>Our customers</v>
          </cell>
          <cell r="E327" t="str">
            <v>PR19 new</v>
          </cell>
          <cell r="F327" t="str">
            <v>A3</v>
          </cell>
          <cell r="G327" t="str">
            <v>Retailer measure of experience</v>
          </cell>
          <cell r="H327" t="str">
            <v>A measure of our performance as a wholesaler operating in the business market, incorporating the existing market and operational performance standards and a satisfaction measure.</v>
          </cell>
          <cell r="I327">
            <v>0</v>
          </cell>
          <cell r="J327">
            <v>1</v>
          </cell>
          <cell r="M327">
            <v>0</v>
          </cell>
          <cell r="Q327">
            <v>1</v>
          </cell>
          <cell r="R327" t="str">
            <v>NFI</v>
          </cell>
          <cell r="U327" t="str">
            <v>*** new primary category required ***</v>
          </cell>
          <cell r="V327" t="str">
            <v>%</v>
          </cell>
          <cell r="W327" t="str">
            <v>Percentage</v>
          </cell>
          <cell r="X327">
            <v>1</v>
          </cell>
          <cell r="Y327" t="str">
            <v>Up</v>
          </cell>
          <cell r="AQ327">
            <v>93.3</v>
          </cell>
          <cell r="AR327">
            <v>93.3</v>
          </cell>
          <cell r="AS327">
            <v>93.3</v>
          </cell>
          <cell r="AT327">
            <v>93.3</v>
          </cell>
          <cell r="AU327">
            <v>93.3</v>
          </cell>
          <cell r="DD327">
            <v>1</v>
          </cell>
        </row>
        <row r="328">
          <cell r="C328" t="str">
            <v>PR19SSC_B1</v>
          </cell>
          <cell r="D328" t="str">
            <v>Our community</v>
          </cell>
          <cell r="E328" t="str">
            <v>PR14 continuation</v>
          </cell>
          <cell r="F328" t="str">
            <v>B1</v>
          </cell>
          <cell r="G328" t="str">
            <v>Financial support</v>
          </cell>
          <cell r="H328" t="str">
            <v>Number of residential customers that we help with their water bills, using our financial assistance schemes such as our social tariff, charitable trust, payment plans or other types of help.</v>
          </cell>
          <cell r="I328">
            <v>0</v>
          </cell>
          <cell r="J328">
            <v>0</v>
          </cell>
          <cell r="M328">
            <v>1</v>
          </cell>
          <cell r="Q328">
            <v>1</v>
          </cell>
          <cell r="R328" t="str">
            <v>Under</v>
          </cell>
          <cell r="S328" t="str">
            <v>Revenue</v>
          </cell>
          <cell r="T328" t="str">
            <v>In-period</v>
          </cell>
          <cell r="U328" t="str">
            <v>Affordability/vulnerability</v>
          </cell>
          <cell r="V328" t="str">
            <v>nr</v>
          </cell>
          <cell r="W328" t="str">
            <v>Number of residential customers</v>
          </cell>
          <cell r="X328">
            <v>0</v>
          </cell>
          <cell r="Y328" t="str">
            <v>Up</v>
          </cell>
          <cell r="AQ328">
            <v>32000</v>
          </cell>
          <cell r="AR328">
            <v>34000</v>
          </cell>
          <cell r="AS328">
            <v>36000</v>
          </cell>
          <cell r="AT328">
            <v>38000</v>
          </cell>
          <cell r="AU328">
            <v>40000</v>
          </cell>
          <cell r="BL328" t="str">
            <v>Yes</v>
          </cell>
          <cell r="BM328" t="str">
            <v>Yes</v>
          </cell>
          <cell r="BN328" t="str">
            <v>Yes</v>
          </cell>
          <cell r="BO328" t="str">
            <v>Yes</v>
          </cell>
          <cell r="BP328" t="str">
            <v>Yes</v>
          </cell>
          <cell r="CU328">
            <v>-6.0000000000000002E-6</v>
          </cell>
          <cell r="DD328">
            <v>1</v>
          </cell>
        </row>
        <row r="329">
          <cell r="C329" t="str">
            <v>PR19SSC_B2</v>
          </cell>
          <cell r="D329" t="str">
            <v>Our community</v>
          </cell>
          <cell r="E329" t="str">
            <v>PR19 new</v>
          </cell>
          <cell r="F329" t="str">
            <v>B2</v>
          </cell>
          <cell r="G329" t="str">
            <v>Extra Care assistance</v>
          </cell>
          <cell r="H329" t="str">
            <v>Proportion of residential customers that are registered on the priority services register that we help with our ‘Extra Care’ support, such as our additional meter reads, referral fast-track, a dedicated team to call, voice assistant, tailored communications and links to partnership and advice providers. In addition they will have access to on-line and mobile technology which will feature specifically tailored support.</v>
          </cell>
          <cell r="I329">
            <v>0</v>
          </cell>
          <cell r="J329">
            <v>0</v>
          </cell>
          <cell r="M329">
            <v>1</v>
          </cell>
          <cell r="Q329">
            <v>1</v>
          </cell>
          <cell r="R329" t="str">
            <v>Under</v>
          </cell>
          <cell r="S329" t="str">
            <v>Revenue</v>
          </cell>
          <cell r="T329" t="str">
            <v>In-period</v>
          </cell>
          <cell r="U329" t="str">
            <v>Affordability/vulnerability</v>
          </cell>
          <cell r="V329" t="str">
            <v>%</v>
          </cell>
          <cell r="W329" t="str">
            <v>Percentage</v>
          </cell>
          <cell r="X329">
            <v>1</v>
          </cell>
          <cell r="Y329" t="str">
            <v>Up</v>
          </cell>
          <cell r="AQ329">
            <v>5</v>
          </cell>
          <cell r="AR329">
            <v>5</v>
          </cell>
          <cell r="AS329">
            <v>5</v>
          </cell>
          <cell r="AT329">
            <v>5</v>
          </cell>
          <cell r="AU329">
            <v>5</v>
          </cell>
          <cell r="BL329" t="str">
            <v>Yes</v>
          </cell>
          <cell r="BM329" t="str">
            <v>Yes</v>
          </cell>
          <cell r="BN329" t="str">
            <v>Yes</v>
          </cell>
          <cell r="BO329" t="str">
            <v>Yes</v>
          </cell>
          <cell r="BP329" t="str">
            <v>Yes</v>
          </cell>
          <cell r="CU329">
            <v>-3.2231999999999997E-2</v>
          </cell>
          <cell r="DD329">
            <v>1</v>
          </cell>
        </row>
        <row r="330">
          <cell r="C330" t="str">
            <v>PR19SSC_B3</v>
          </cell>
          <cell r="D330" t="str">
            <v>Our community</v>
          </cell>
          <cell r="E330" t="str">
            <v>PR14 revision</v>
          </cell>
          <cell r="F330" t="str">
            <v>B3</v>
          </cell>
          <cell r="G330" t="str">
            <v>Education activity</v>
          </cell>
          <cell r="H330" t="str">
            <v>Number of people who have received our education services.</v>
          </cell>
          <cell r="I330">
            <v>8.1000000000000003E-2</v>
          </cell>
          <cell r="J330">
            <v>0.91900000000000004</v>
          </cell>
          <cell r="M330">
            <v>0</v>
          </cell>
          <cell r="Q330">
            <v>1</v>
          </cell>
          <cell r="R330" t="str">
            <v>Out &amp; under</v>
          </cell>
          <cell r="S330" t="str">
            <v>Revenue</v>
          </cell>
          <cell r="T330" t="str">
            <v>In-period</v>
          </cell>
          <cell r="U330" t="str">
            <v>Customer education/awareness</v>
          </cell>
          <cell r="V330" t="str">
            <v>nr</v>
          </cell>
          <cell r="W330" t="str">
            <v>Number of people</v>
          </cell>
          <cell r="X330">
            <v>0</v>
          </cell>
          <cell r="Y330" t="str">
            <v>Up</v>
          </cell>
          <cell r="AQ330">
            <v>6000</v>
          </cell>
          <cell r="AR330">
            <v>6000</v>
          </cell>
          <cell r="AS330">
            <v>6000</v>
          </cell>
          <cell r="AT330">
            <v>6000</v>
          </cell>
          <cell r="AU330">
            <v>6000</v>
          </cell>
          <cell r="BL330" t="str">
            <v>Yes</v>
          </cell>
          <cell r="BM330" t="str">
            <v>Yes</v>
          </cell>
          <cell r="BN330" t="str">
            <v>Yes</v>
          </cell>
          <cell r="BO330" t="str">
            <v>Yes</v>
          </cell>
          <cell r="BP330" t="str">
            <v>Yes</v>
          </cell>
          <cell r="CK330">
            <v>7000</v>
          </cell>
          <cell r="CL330">
            <v>7000</v>
          </cell>
          <cell r="CM330">
            <v>7000</v>
          </cell>
          <cell r="CN330">
            <v>7000</v>
          </cell>
          <cell r="CO330">
            <v>7000</v>
          </cell>
          <cell r="CU330">
            <v>-1.5E-5</v>
          </cell>
          <cell r="CY330">
            <v>7.9999999999999996E-6</v>
          </cell>
          <cell r="DD330">
            <v>1</v>
          </cell>
        </row>
        <row r="331">
          <cell r="C331" t="str">
            <v>PR19SSC_B4</v>
          </cell>
          <cell r="D331" t="str">
            <v>Our community</v>
          </cell>
          <cell r="E331" t="str">
            <v>PR19 new</v>
          </cell>
          <cell r="F331" t="str">
            <v>B4</v>
          </cell>
          <cell r="G331" t="str">
            <v>Priority services for customers in vulnerable circumstances</v>
          </cell>
          <cell r="H331" t="str">
            <v>Number of people on priority services register and proportion validated every two years.</v>
          </cell>
          <cell r="I331">
            <v>0</v>
          </cell>
          <cell r="J331">
            <v>0</v>
          </cell>
          <cell r="M331">
            <v>1</v>
          </cell>
          <cell r="Q331">
            <v>1</v>
          </cell>
          <cell r="R331" t="str">
            <v>NFI</v>
          </cell>
          <cell r="U331" t="str">
            <v>Affordability/vulnerability</v>
          </cell>
          <cell r="V331" t="str">
            <v>%</v>
          </cell>
          <cell r="W331" t="str">
            <v>% of residential customers on PSR/proportion validated</v>
          </cell>
          <cell r="X331">
            <v>1</v>
          </cell>
          <cell r="Y331" t="str">
            <v>Up</v>
          </cell>
          <cell r="Z331" t="str">
            <v>Priority services for customers in vulnerable circumstances</v>
          </cell>
        </row>
        <row r="332">
          <cell r="C332" t="str">
            <v>PR19SSC_C1</v>
          </cell>
          <cell r="D332" t="str">
            <v>Our environment</v>
          </cell>
          <cell r="E332" t="str">
            <v>PR14 continuation</v>
          </cell>
          <cell r="F332" t="str">
            <v>C1</v>
          </cell>
          <cell r="G332" t="str">
            <v>Leakage South Staffs region</v>
          </cell>
          <cell r="H332" t="str">
            <v>Leakage level in the South Staffs supply region.</v>
          </cell>
          <cell r="I332">
            <v>0</v>
          </cell>
          <cell r="J332">
            <v>1</v>
          </cell>
          <cell r="M332">
            <v>0</v>
          </cell>
          <cell r="Q332">
            <v>1</v>
          </cell>
          <cell r="R332" t="str">
            <v>Out &amp; under</v>
          </cell>
          <cell r="S332" t="str">
            <v>Revenue</v>
          </cell>
          <cell r="T332" t="str">
            <v>In-period</v>
          </cell>
          <cell r="U332" t="str">
            <v>Leakage</v>
          </cell>
          <cell r="V332" t="str">
            <v>nr</v>
          </cell>
          <cell r="W332" t="str">
            <v>Megalitres per day, 3 yr average</v>
          </cell>
          <cell r="X332">
            <v>1</v>
          </cell>
          <cell r="Y332" t="str">
            <v>Down</v>
          </cell>
          <cell r="Z332" t="str">
            <v>Leakage</v>
          </cell>
        </row>
        <row r="333">
          <cell r="C333" t="str">
            <v>PR19SSC_C2</v>
          </cell>
          <cell r="D333" t="str">
            <v>Our environment</v>
          </cell>
          <cell r="E333" t="str">
            <v>PR14 continuation</v>
          </cell>
          <cell r="F333" t="str">
            <v>C2</v>
          </cell>
          <cell r="G333" t="str">
            <v>Leakage Cambridge region</v>
          </cell>
          <cell r="H333" t="str">
            <v>Leakage level in the Cambridge supply region.</v>
          </cell>
          <cell r="I333">
            <v>0</v>
          </cell>
          <cell r="J333">
            <v>1</v>
          </cell>
          <cell r="M333">
            <v>0</v>
          </cell>
          <cell r="Q333">
            <v>1</v>
          </cell>
          <cell r="R333" t="str">
            <v>Out &amp; under</v>
          </cell>
          <cell r="S333" t="str">
            <v>Revenue</v>
          </cell>
          <cell r="T333" t="str">
            <v>In-period</v>
          </cell>
          <cell r="U333" t="str">
            <v>Leakage</v>
          </cell>
          <cell r="V333" t="str">
            <v>nr</v>
          </cell>
          <cell r="W333" t="str">
            <v>Megalitres per day, 3 yr average</v>
          </cell>
          <cell r="X333">
            <v>1</v>
          </cell>
          <cell r="Y333" t="str">
            <v>Down</v>
          </cell>
          <cell r="Z333" t="str">
            <v>Leakage</v>
          </cell>
        </row>
        <row r="334">
          <cell r="C334" t="str">
            <v>PR19SSC_C3</v>
          </cell>
          <cell r="D334" t="str">
            <v>Our environment</v>
          </cell>
          <cell r="E334" t="str">
            <v>PR14 continuation</v>
          </cell>
          <cell r="F334" t="str">
            <v>C3</v>
          </cell>
          <cell r="G334" t="str">
            <v>Per capita consumption South Staffs region</v>
          </cell>
          <cell r="H334" t="str">
            <v>The average water consumption of residential customers in the South Staffs supply region.</v>
          </cell>
          <cell r="I334">
            <v>0</v>
          </cell>
          <cell r="J334">
            <v>1</v>
          </cell>
          <cell r="M334">
            <v>0</v>
          </cell>
          <cell r="Q334">
            <v>1</v>
          </cell>
          <cell r="R334" t="str">
            <v>Out &amp; under</v>
          </cell>
          <cell r="S334" t="str">
            <v>Revenue</v>
          </cell>
          <cell r="T334" t="str">
            <v>End of period</v>
          </cell>
          <cell r="U334" t="str">
            <v>Water consumption</v>
          </cell>
          <cell r="V334" t="str">
            <v>nr</v>
          </cell>
          <cell r="W334" t="str">
            <v>Litres per person per day, 3 yr average</v>
          </cell>
          <cell r="X334">
            <v>1</v>
          </cell>
          <cell r="Y334" t="str">
            <v>Down</v>
          </cell>
          <cell r="Z334" t="str">
            <v>Per capita consumption</v>
          </cell>
        </row>
        <row r="335">
          <cell r="C335" t="str">
            <v>PR19SSC_C4</v>
          </cell>
          <cell r="D335" t="str">
            <v>Our environment</v>
          </cell>
          <cell r="E335" t="str">
            <v>PR14 continuation</v>
          </cell>
          <cell r="F335" t="str">
            <v>C4</v>
          </cell>
          <cell r="G335" t="str">
            <v>Per capita consumption Cambridge region</v>
          </cell>
          <cell r="H335" t="str">
            <v>The average water consumption of residential customers in the Cambridge supply region.</v>
          </cell>
          <cell r="I335">
            <v>0</v>
          </cell>
          <cell r="J335">
            <v>1</v>
          </cell>
          <cell r="M335">
            <v>0</v>
          </cell>
          <cell r="Q335">
            <v>1</v>
          </cell>
          <cell r="R335" t="str">
            <v>Out &amp; under</v>
          </cell>
          <cell r="S335" t="str">
            <v>Revenue</v>
          </cell>
          <cell r="T335" t="str">
            <v>End of period</v>
          </cell>
          <cell r="U335" t="str">
            <v>Water consumption</v>
          </cell>
          <cell r="V335" t="str">
            <v>nr</v>
          </cell>
          <cell r="W335" t="str">
            <v>Litres per person per day, 3 yr average</v>
          </cell>
          <cell r="X335">
            <v>1</v>
          </cell>
          <cell r="Y335" t="str">
            <v>Down</v>
          </cell>
          <cell r="Z335" t="str">
            <v>Per capita consumption</v>
          </cell>
        </row>
        <row r="336">
          <cell r="C336" t="str">
            <v>PR19SSC_C5</v>
          </cell>
          <cell r="D336" t="str">
            <v>Our environment</v>
          </cell>
          <cell r="E336" t="str">
            <v>PR19 new</v>
          </cell>
          <cell r="F336" t="str">
            <v>C5</v>
          </cell>
          <cell r="G336" t="str">
            <v>Environmentally sensitive water abstraction</v>
          </cell>
          <cell r="H336" t="str">
            <v>Compliance with pre-defined water abstraction thresholds for our designated abstraction incentive mechanism (AIM) sites.</v>
          </cell>
          <cell r="I336">
            <v>1</v>
          </cell>
          <cell r="J336">
            <v>0</v>
          </cell>
          <cell r="M336">
            <v>0</v>
          </cell>
          <cell r="Q336">
            <v>1</v>
          </cell>
          <cell r="R336" t="str">
            <v>Out &amp; under</v>
          </cell>
          <cell r="S336" t="str">
            <v>Revenue</v>
          </cell>
          <cell r="T336" t="str">
            <v>In-period</v>
          </cell>
          <cell r="U336" t="str">
            <v>Water resources/ abstraction</v>
          </cell>
          <cell r="V336" t="str">
            <v>number</v>
          </cell>
          <cell r="W336" t="str">
            <v>Score derived from AIM calculation</v>
          </cell>
          <cell r="X336">
            <v>2</v>
          </cell>
          <cell r="Y336" t="str">
            <v>Down</v>
          </cell>
          <cell r="AQ336">
            <v>0</v>
          </cell>
          <cell r="AR336">
            <v>0</v>
          </cell>
          <cell r="AS336">
            <v>0</v>
          </cell>
          <cell r="AT336">
            <v>0</v>
          </cell>
          <cell r="AU336">
            <v>0</v>
          </cell>
          <cell r="BL336" t="str">
            <v>Yes</v>
          </cell>
          <cell r="BM336" t="str">
            <v>Yes</v>
          </cell>
          <cell r="BN336" t="str">
            <v>Yes</v>
          </cell>
          <cell r="BO336" t="str">
            <v>Yes</v>
          </cell>
          <cell r="BP336" t="str">
            <v>Yes</v>
          </cell>
          <cell r="CU336">
            <v>-9.8199999999999996E-2</v>
          </cell>
          <cell r="CY336">
            <v>4.9099999999999998E-2</v>
          </cell>
          <cell r="DC336" t="str">
            <v>No</v>
          </cell>
          <cell r="DD336">
            <v>1</v>
          </cell>
        </row>
        <row r="337">
          <cell r="C337" t="str">
            <v>PR19SSC_C6</v>
          </cell>
          <cell r="D337" t="str">
            <v>Our environment</v>
          </cell>
          <cell r="E337" t="str">
            <v>PR19 new</v>
          </cell>
          <cell r="F337" t="str">
            <v>C6</v>
          </cell>
          <cell r="G337" t="str">
            <v>Supporting water efficient housebuilding</v>
          </cell>
          <cell r="H337" t="str">
            <v>The volume of water saved from new residential properties being built to HQM or BREEAM accreditation standards, and which meet 100 litres per person per day water efficiency level.</v>
          </cell>
          <cell r="I337">
            <v>0</v>
          </cell>
          <cell r="J337">
            <v>1</v>
          </cell>
          <cell r="M337">
            <v>0</v>
          </cell>
          <cell r="Q337">
            <v>1</v>
          </cell>
          <cell r="R337" t="str">
            <v>NFI</v>
          </cell>
          <cell r="U337" t="str">
            <v>Water consumption</v>
          </cell>
          <cell r="V337" t="str">
            <v>nr</v>
          </cell>
          <cell r="W337" t="str">
            <v>Megalitres saved</v>
          </cell>
          <cell r="X337">
            <v>1</v>
          </cell>
          <cell r="Y337" t="str">
            <v>Up</v>
          </cell>
          <cell r="AQ337">
            <v>1.9</v>
          </cell>
          <cell r="AR337">
            <v>3.8</v>
          </cell>
          <cell r="AS337">
            <v>7.7</v>
          </cell>
          <cell r="AT337">
            <v>15.3</v>
          </cell>
          <cell r="AU337">
            <v>30.6</v>
          </cell>
          <cell r="DD337">
            <v>1</v>
          </cell>
        </row>
        <row r="338">
          <cell r="C338" t="str">
            <v>PR19SSC_C7</v>
          </cell>
          <cell r="D338" t="str">
            <v>Our environment</v>
          </cell>
          <cell r="E338" t="str">
            <v>PR14 revision</v>
          </cell>
          <cell r="F338" t="str">
            <v>C7</v>
          </cell>
          <cell r="G338" t="str">
            <v>Protecting wildlife, plants, habitats and catchments</v>
          </cell>
          <cell r="H338" t="str">
            <v>The area of land that we actively manage to protect wildlife, plants, habitats and catchments.</v>
          </cell>
          <cell r="I338">
            <v>0.5</v>
          </cell>
          <cell r="J338">
            <v>0.5</v>
          </cell>
          <cell r="M338">
            <v>0</v>
          </cell>
          <cell r="Q338">
            <v>1</v>
          </cell>
          <cell r="R338" t="str">
            <v>Out &amp; under</v>
          </cell>
          <cell r="S338" t="str">
            <v>Revenue</v>
          </cell>
          <cell r="T338" t="str">
            <v>In-period</v>
          </cell>
          <cell r="U338" t="str">
            <v>Biodiversity/SSSIs</v>
          </cell>
          <cell r="V338" t="str">
            <v>nr</v>
          </cell>
          <cell r="W338" t="str">
            <v>Hectares</v>
          </cell>
          <cell r="X338">
            <v>1</v>
          </cell>
          <cell r="Y338" t="str">
            <v>Up</v>
          </cell>
          <cell r="AQ338">
            <v>194</v>
          </cell>
          <cell r="AR338">
            <v>320</v>
          </cell>
          <cell r="AS338">
            <v>451</v>
          </cell>
          <cell r="AT338">
            <v>592</v>
          </cell>
          <cell r="AU338">
            <v>690</v>
          </cell>
          <cell r="BL338" t="str">
            <v>Yes</v>
          </cell>
          <cell r="BM338" t="str">
            <v>Yes</v>
          </cell>
          <cell r="BN338" t="str">
            <v>Yes</v>
          </cell>
          <cell r="BO338" t="str">
            <v>Yes</v>
          </cell>
          <cell r="BP338" t="str">
            <v>Yes</v>
          </cell>
          <cell r="CK338">
            <v>229</v>
          </cell>
          <cell r="CL338">
            <v>355</v>
          </cell>
          <cell r="CM338">
            <v>486</v>
          </cell>
          <cell r="CN338">
            <v>627</v>
          </cell>
          <cell r="CO338">
            <v>725</v>
          </cell>
          <cell r="CU338">
            <v>-2.5000000000000001E-3</v>
          </cell>
          <cell r="CY338">
            <v>1.25E-3</v>
          </cell>
          <cell r="DD338">
            <v>1</v>
          </cell>
        </row>
        <row r="339">
          <cell r="C339" t="str">
            <v>PR19SSC_C8</v>
          </cell>
          <cell r="D339" t="str">
            <v>Our environment</v>
          </cell>
          <cell r="E339" t="str">
            <v>PR14 revision</v>
          </cell>
          <cell r="F339" t="str">
            <v>C8</v>
          </cell>
          <cell r="G339" t="str">
            <v>Carbon emissions</v>
          </cell>
          <cell r="H339" t="str">
            <v>The amount of direct or indirect operational carbon emissions as a result of our operations, per connected property.</v>
          </cell>
          <cell r="I339">
            <v>0.16200000000000001</v>
          </cell>
          <cell r="J339">
            <v>0.83799999999999997</v>
          </cell>
          <cell r="M339">
            <v>0</v>
          </cell>
          <cell r="Q339">
            <v>1</v>
          </cell>
          <cell r="R339" t="str">
            <v>NFI</v>
          </cell>
          <cell r="U339" t="str">
            <v>Energy/emissions</v>
          </cell>
          <cell r="V339" t="str">
            <v>nr</v>
          </cell>
          <cell r="W339" t="str">
            <v>Kilograms per connected property</v>
          </cell>
          <cell r="X339">
            <v>1</v>
          </cell>
          <cell r="Y339" t="str">
            <v>Down</v>
          </cell>
          <cell r="AQ339">
            <v>68</v>
          </cell>
          <cell r="AR339">
            <v>68</v>
          </cell>
          <cell r="AS339">
            <v>66</v>
          </cell>
          <cell r="AT339">
            <v>64</v>
          </cell>
          <cell r="AU339">
            <v>61</v>
          </cell>
          <cell r="DD339">
            <v>1</v>
          </cell>
        </row>
        <row r="340">
          <cell r="C340" t="str">
            <v>PR19SSC_D1</v>
          </cell>
          <cell r="D340" t="str">
            <v>Our service</v>
          </cell>
          <cell r="E340" t="str">
            <v>PR19 new</v>
          </cell>
          <cell r="F340" t="str">
            <v>D1</v>
          </cell>
          <cell r="G340" t="str">
            <v>Water quality compliance (CRI)</v>
          </cell>
          <cell r="H340" t="str">
            <v>Compliance with drinking water quality regulations, as measured using the DWI's compliance risk index metric.</v>
          </cell>
          <cell r="I340">
            <v>0</v>
          </cell>
          <cell r="J340">
            <v>1</v>
          </cell>
          <cell r="M340">
            <v>0</v>
          </cell>
          <cell r="Q340">
            <v>1</v>
          </cell>
          <cell r="R340" t="str">
            <v>Under</v>
          </cell>
          <cell r="S340" t="str">
            <v>Revenue</v>
          </cell>
          <cell r="T340" t="str">
            <v>In-period</v>
          </cell>
          <cell r="U340" t="str">
            <v>Water quality compliance</v>
          </cell>
          <cell r="V340" t="str">
            <v>score</v>
          </cell>
          <cell r="W340" t="str">
            <v>Score as per DWI CRI calculation</v>
          </cell>
          <cell r="X340">
            <v>2</v>
          </cell>
          <cell r="Y340" t="str">
            <v>Down</v>
          </cell>
          <cell r="Z340" t="str">
            <v>Water quality compliance (CRI)</v>
          </cell>
        </row>
        <row r="341">
          <cell r="C341" t="str">
            <v>PR19SSC_D2</v>
          </cell>
          <cell r="D341" t="str">
            <v>Our service</v>
          </cell>
          <cell r="E341" t="str">
            <v>PR14 continuation</v>
          </cell>
          <cell r="F341" t="str">
            <v>D2</v>
          </cell>
          <cell r="G341" t="str">
            <v>Water supply interruptions</v>
          </cell>
          <cell r="H341" t="str">
            <v>Average minutes of interruption each connected property experiences for interruptions of 3 hours or greater.</v>
          </cell>
          <cell r="I341">
            <v>0</v>
          </cell>
          <cell r="J341">
            <v>1</v>
          </cell>
          <cell r="M341">
            <v>0</v>
          </cell>
          <cell r="Q341">
            <v>1</v>
          </cell>
          <cell r="R341" t="str">
            <v>Out &amp; under</v>
          </cell>
          <cell r="S341" t="str">
            <v>Revenue</v>
          </cell>
          <cell r="T341" t="str">
            <v>In-period</v>
          </cell>
          <cell r="U341" t="str">
            <v>Supply interruptions</v>
          </cell>
          <cell r="V341" t="str">
            <v>time</v>
          </cell>
          <cell r="W341" t="str">
            <v>hours:minutes:seconds</v>
          </cell>
          <cell r="X341">
            <v>0</v>
          </cell>
          <cell r="Y341" t="str">
            <v>Down</v>
          </cell>
          <cell r="Z341" t="str">
            <v>Water supply interruptions</v>
          </cell>
        </row>
        <row r="342">
          <cell r="C342" t="str">
            <v>PR19SSC_D3</v>
          </cell>
          <cell r="D342" t="str">
            <v>Our service</v>
          </cell>
          <cell r="E342" t="str">
            <v>PR19 new</v>
          </cell>
          <cell r="F342" t="str">
            <v>D3</v>
          </cell>
          <cell r="G342" t="str">
            <v>Risk of severe restrictions in a drought</v>
          </cell>
          <cell r="H342" t="str">
            <v>Risk index score for the 25 year risk of severe supply restrictions in a 1:200 year drought scenario.</v>
          </cell>
          <cell r="I342">
            <v>1</v>
          </cell>
          <cell r="J342">
            <v>0</v>
          </cell>
          <cell r="M342">
            <v>0</v>
          </cell>
          <cell r="Q342">
            <v>1</v>
          </cell>
          <cell r="R342" t="str">
            <v>NFI</v>
          </cell>
          <cell r="U342" t="str">
            <v>Supply restrictions</v>
          </cell>
          <cell r="V342" t="str">
            <v>%</v>
          </cell>
          <cell r="W342" t="str">
            <v>Percentage</v>
          </cell>
          <cell r="X342">
            <v>1</v>
          </cell>
          <cell r="Y342" t="str">
            <v>Down</v>
          </cell>
          <cell r="Z342" t="str">
            <v>Risk of severe restrictions in a drought</v>
          </cell>
        </row>
        <row r="343">
          <cell r="C343" t="str">
            <v>PR19SSC_D4</v>
          </cell>
          <cell r="D343" t="str">
            <v>Our service</v>
          </cell>
          <cell r="E343" t="str">
            <v>PR19 new</v>
          </cell>
          <cell r="F343" t="str">
            <v>D4</v>
          </cell>
          <cell r="G343" t="str">
            <v>Mains repairs</v>
          </cell>
          <cell r="H343" t="str">
            <v>Number of burst mains.</v>
          </cell>
          <cell r="I343">
            <v>0</v>
          </cell>
          <cell r="J343">
            <v>1</v>
          </cell>
          <cell r="M343">
            <v>0</v>
          </cell>
          <cell r="Q343">
            <v>1</v>
          </cell>
          <cell r="R343" t="str">
            <v>Out &amp; under</v>
          </cell>
          <cell r="S343" t="str">
            <v>Revenue</v>
          </cell>
          <cell r="T343" t="str">
            <v>In-period</v>
          </cell>
          <cell r="U343" t="str">
            <v>Asset/equipment failure</v>
          </cell>
          <cell r="V343" t="str">
            <v>nr</v>
          </cell>
          <cell r="W343" t="str">
            <v>Number per 1000 km of main</v>
          </cell>
          <cell r="X343">
            <v>1</v>
          </cell>
          <cell r="Y343" t="str">
            <v>Down</v>
          </cell>
          <cell r="Z343" t="str">
            <v>Mains repairs</v>
          </cell>
        </row>
        <row r="344">
          <cell r="C344" t="str">
            <v>PR19SSC_D5</v>
          </cell>
          <cell r="D344" t="str">
            <v>Our service</v>
          </cell>
          <cell r="E344" t="str">
            <v>PR19 new</v>
          </cell>
          <cell r="F344" t="str">
            <v>D5</v>
          </cell>
          <cell r="G344" t="str">
            <v>Unplanned outage</v>
          </cell>
          <cell r="H344" t="str">
            <v>Water production capacity lost through unplanned outage.</v>
          </cell>
          <cell r="I344">
            <v>0.10100000000000001</v>
          </cell>
          <cell r="J344">
            <v>0.89900000000000002</v>
          </cell>
          <cell r="M344">
            <v>0</v>
          </cell>
          <cell r="Q344">
            <v>1</v>
          </cell>
          <cell r="R344" t="str">
            <v>Out &amp; under</v>
          </cell>
          <cell r="S344" t="str">
            <v>Revenue</v>
          </cell>
          <cell r="T344" t="str">
            <v>In-period</v>
          </cell>
          <cell r="U344" t="str">
            <v>Asset/equipment failure</v>
          </cell>
          <cell r="V344" t="str">
            <v>%</v>
          </cell>
          <cell r="W344" t="str">
            <v>Percentage</v>
          </cell>
          <cell r="X344">
            <v>2</v>
          </cell>
          <cell r="Y344" t="str">
            <v>Down</v>
          </cell>
          <cell r="Z344" t="str">
            <v>Unplanned outage</v>
          </cell>
        </row>
        <row r="345">
          <cell r="C345" t="str">
            <v>PR19SSC_D6</v>
          </cell>
          <cell r="D345" t="str">
            <v>Our service</v>
          </cell>
          <cell r="E345" t="str">
            <v>PR14 continuation</v>
          </cell>
          <cell r="F345" t="str">
            <v>D6</v>
          </cell>
          <cell r="G345" t="str">
            <v>Customer contact about water quality</v>
          </cell>
          <cell r="H345" t="str">
            <v>The number of customer contacts we get each year about the appearance, taste and odour of water, or perceived illness.</v>
          </cell>
          <cell r="I345">
            <v>0</v>
          </cell>
          <cell r="J345">
            <v>1</v>
          </cell>
          <cell r="M345">
            <v>0</v>
          </cell>
          <cell r="Q345">
            <v>1</v>
          </cell>
          <cell r="R345" t="str">
            <v>Out &amp; under</v>
          </cell>
          <cell r="S345" t="str">
            <v>Revenue</v>
          </cell>
          <cell r="T345" t="str">
            <v>In-period</v>
          </cell>
          <cell r="U345" t="str">
            <v>Customer contacts - water quality</v>
          </cell>
          <cell r="V345" t="str">
            <v>nr</v>
          </cell>
          <cell r="W345" t="str">
            <v>Contacts per 1000 population</v>
          </cell>
          <cell r="X345">
            <v>2</v>
          </cell>
          <cell r="Y345" t="str">
            <v>Down</v>
          </cell>
          <cell r="Z345" t="str">
            <v>Customer contacts about water quality</v>
          </cell>
          <cell r="AQ345">
            <v>1.1399999999999999</v>
          </cell>
          <cell r="AR345">
            <v>1.1100000000000001</v>
          </cell>
          <cell r="AS345">
            <v>1.08</v>
          </cell>
          <cell r="AT345">
            <v>0.95</v>
          </cell>
          <cell r="AU345">
            <v>0.76</v>
          </cell>
          <cell r="BL345" t="str">
            <v>Yes</v>
          </cell>
          <cell r="BM345" t="str">
            <v>Yes</v>
          </cell>
          <cell r="BN345" t="str">
            <v>Yes</v>
          </cell>
          <cell r="BO345" t="str">
            <v>Yes</v>
          </cell>
          <cell r="BP345" t="str">
            <v>Yes</v>
          </cell>
          <cell r="CU345">
            <v>-1.083</v>
          </cell>
          <cell r="CY345">
            <v>0.90200000000000002</v>
          </cell>
          <cell r="DD345">
            <v>1</v>
          </cell>
        </row>
        <row r="346">
          <cell r="C346" t="str">
            <v>PR19SSC_D7</v>
          </cell>
          <cell r="D346" t="str">
            <v>Our service</v>
          </cell>
          <cell r="E346" t="str">
            <v>PR19 new</v>
          </cell>
          <cell r="F346" t="str">
            <v>D7</v>
          </cell>
          <cell r="G346" t="str">
            <v>Visible leak repair time</v>
          </cell>
          <cell r="H346" t="str">
            <v>The number of days that we take to repair 90% of visible leaks on our network, measured from the time the leak is found or reported.</v>
          </cell>
          <cell r="I346">
            <v>0</v>
          </cell>
          <cell r="J346">
            <v>1</v>
          </cell>
          <cell r="M346">
            <v>0</v>
          </cell>
          <cell r="Q346">
            <v>1</v>
          </cell>
          <cell r="R346" t="str">
            <v>Out &amp; under</v>
          </cell>
          <cell r="S346" t="str">
            <v>Revenue</v>
          </cell>
          <cell r="T346" t="str">
            <v>In-period</v>
          </cell>
          <cell r="U346" t="str">
            <v>Repair and maintenance</v>
          </cell>
          <cell r="V346" t="str">
            <v>text</v>
          </cell>
          <cell r="W346" t="str">
            <v>90% complete within N days</v>
          </cell>
          <cell r="X346">
            <v>0</v>
          </cell>
          <cell r="Y346" t="str">
            <v>Down</v>
          </cell>
          <cell r="AQ346">
            <v>6</v>
          </cell>
          <cell r="AR346">
            <v>5</v>
          </cell>
          <cell r="AS346">
            <v>4</v>
          </cell>
          <cell r="AT346">
            <v>4</v>
          </cell>
          <cell r="AU346">
            <v>4</v>
          </cell>
          <cell r="BL346" t="str">
            <v>Yes</v>
          </cell>
          <cell r="BM346" t="str">
            <v>Yes</v>
          </cell>
          <cell r="BN346" t="str">
            <v>Yes</v>
          </cell>
          <cell r="BO346" t="str">
            <v>Yes</v>
          </cell>
          <cell r="BP346" t="str">
            <v>Yes</v>
          </cell>
          <cell r="CU346">
            <v>-0.129</v>
          </cell>
          <cell r="CY346">
            <v>6.8000000000000005E-2</v>
          </cell>
          <cell r="DD346">
            <v>1</v>
          </cell>
        </row>
        <row r="347">
          <cell r="C347" t="str">
            <v>PR19SSC_D8</v>
          </cell>
          <cell r="D347" t="str">
            <v>Our service</v>
          </cell>
          <cell r="E347" t="str">
            <v>PR19 new</v>
          </cell>
          <cell r="F347" t="str">
            <v>D8</v>
          </cell>
          <cell r="G347" t="str">
            <v>Water treatment works delivery programme</v>
          </cell>
          <cell r="H347" t="str">
            <v>This measure supports our cost adjustment claim, protecting customers against non and late delivery of our water treatment works upgrade programme and associated expenditure.</v>
          </cell>
          <cell r="I347">
            <v>0</v>
          </cell>
          <cell r="J347">
            <v>1</v>
          </cell>
          <cell r="M347">
            <v>0</v>
          </cell>
          <cell r="Q347">
            <v>1</v>
          </cell>
          <cell r="R347" t="str">
            <v>Under</v>
          </cell>
          <cell r="S347" t="str">
            <v>Revenue</v>
          </cell>
          <cell r="T347" t="str">
            <v>In-period</v>
          </cell>
          <cell r="U347" t="str">
            <v>Treatment works</v>
          </cell>
          <cell r="V347" t="str">
            <v>%</v>
          </cell>
          <cell r="W347" t="str">
            <v>Percentage of completion</v>
          </cell>
          <cell r="X347">
            <v>1</v>
          </cell>
          <cell r="Y347" t="str">
            <v>Up</v>
          </cell>
          <cell r="AQ347">
            <v>0</v>
          </cell>
          <cell r="AR347">
            <v>0</v>
          </cell>
          <cell r="AS347">
            <v>55.1</v>
          </cell>
          <cell r="AT347">
            <v>55.1</v>
          </cell>
          <cell r="AU347">
            <v>100</v>
          </cell>
          <cell r="BL347" t="str">
            <v>Yes</v>
          </cell>
          <cell r="BM347" t="str">
            <v>Yes</v>
          </cell>
          <cell r="BN347" t="str">
            <v>Yes</v>
          </cell>
          <cell r="BO347" t="str">
            <v>Yes</v>
          </cell>
          <cell r="BP347" t="str">
            <v>Yes</v>
          </cell>
          <cell r="CU347">
            <v>-5.8200000000000002E-2</v>
          </cell>
          <cell r="DC347" t="str">
            <v>No</v>
          </cell>
          <cell r="DD347">
            <v>1</v>
          </cell>
        </row>
        <row r="348">
          <cell r="C348" t="str">
            <v>PR19SSC_E1</v>
          </cell>
          <cell r="D348" t="str">
            <v>Our business</v>
          </cell>
          <cell r="E348" t="str">
            <v>PR19 new</v>
          </cell>
          <cell r="F348" t="str">
            <v>E1</v>
          </cell>
          <cell r="G348" t="str">
            <v>Bad debt level</v>
          </cell>
          <cell r="H348" t="str">
            <v xml:space="preserve">The level of bad debt charge that we incur each year, expressed as percentage of total revenue. </v>
          </cell>
          <cell r="I348">
            <v>0</v>
          </cell>
          <cell r="J348">
            <v>0</v>
          </cell>
          <cell r="M348">
            <v>1</v>
          </cell>
          <cell r="Q348">
            <v>1</v>
          </cell>
          <cell r="R348" t="str">
            <v>NFI</v>
          </cell>
          <cell r="U348" t="str">
            <v>Billing, debt, vfm</v>
          </cell>
          <cell r="V348" t="str">
            <v>%</v>
          </cell>
          <cell r="W348" t="str">
            <v>Percentage</v>
          </cell>
          <cell r="X348">
            <v>2</v>
          </cell>
          <cell r="Y348" t="str">
            <v>Down</v>
          </cell>
          <cell r="AQ348">
            <v>3.01</v>
          </cell>
          <cell r="AR348">
            <v>2.86</v>
          </cell>
          <cell r="AS348">
            <v>2.79</v>
          </cell>
          <cell r="AT348">
            <v>2.76</v>
          </cell>
          <cell r="AU348">
            <v>2.75</v>
          </cell>
          <cell r="DD348">
            <v>1</v>
          </cell>
        </row>
        <row r="349">
          <cell r="C349" t="str">
            <v>PR19SSC_E2</v>
          </cell>
          <cell r="D349" t="str">
            <v>Our business</v>
          </cell>
          <cell r="E349" t="str">
            <v>PR19 new</v>
          </cell>
          <cell r="F349" t="str">
            <v>E2</v>
          </cell>
          <cell r="G349" t="str">
            <v>Residential void properties and gap sites</v>
          </cell>
          <cell r="H349" t="str">
            <v>The proportion of residential voids we have validated each year, along with the completion of our gap site identification activity.</v>
          </cell>
          <cell r="I349">
            <v>0</v>
          </cell>
          <cell r="J349">
            <v>0</v>
          </cell>
          <cell r="M349">
            <v>1</v>
          </cell>
          <cell r="Q349">
            <v>1</v>
          </cell>
          <cell r="R349" t="str">
            <v>Under</v>
          </cell>
          <cell r="S349" t="str">
            <v>Revenue</v>
          </cell>
          <cell r="T349" t="str">
            <v>In-period</v>
          </cell>
          <cell r="U349" t="str">
            <v>Voids and gap sites</v>
          </cell>
          <cell r="V349" t="str">
            <v>%</v>
          </cell>
          <cell r="W349" t="str">
            <v>Percentage</v>
          </cell>
          <cell r="X349">
            <v>0</v>
          </cell>
          <cell r="Y349" t="str">
            <v>Up</v>
          </cell>
          <cell r="AQ349">
            <v>100</v>
          </cell>
          <cell r="AR349">
            <v>100</v>
          </cell>
          <cell r="AS349">
            <v>100</v>
          </cell>
          <cell r="AT349">
            <v>100</v>
          </cell>
          <cell r="AU349">
            <v>100</v>
          </cell>
          <cell r="BL349" t="str">
            <v>Yes</v>
          </cell>
          <cell r="BM349" t="str">
            <v>Yes</v>
          </cell>
          <cell r="BN349" t="str">
            <v>Yes</v>
          </cell>
          <cell r="BO349" t="str">
            <v>Yes</v>
          </cell>
          <cell r="BP349" t="str">
            <v>Yes</v>
          </cell>
          <cell r="CU349">
            <v>-6.7450000000000001E-3</v>
          </cell>
          <cell r="DD349">
            <v>1</v>
          </cell>
        </row>
        <row r="350">
          <cell r="C350" t="str">
            <v>PR19SSC_E3</v>
          </cell>
          <cell r="D350" t="str">
            <v>Our business</v>
          </cell>
          <cell r="E350" t="str">
            <v>PR19 new</v>
          </cell>
          <cell r="F350" t="str">
            <v>E3</v>
          </cell>
          <cell r="G350" t="str">
            <v>Employee engagement</v>
          </cell>
          <cell r="H350" t="str">
            <v>Achievement of Investors in People accreditation and an annual employee survey.</v>
          </cell>
          <cell r="I350">
            <v>8.1000000000000003E-2</v>
          </cell>
          <cell r="J350">
            <v>0.91900000000000004</v>
          </cell>
          <cell r="M350">
            <v>0</v>
          </cell>
          <cell r="Q350">
            <v>1</v>
          </cell>
          <cell r="R350" t="str">
            <v>NFI</v>
          </cell>
          <cell r="U350" t="str">
            <v>Company employees</v>
          </cell>
          <cell r="V350" t="str">
            <v>score</v>
          </cell>
          <cell r="W350" t="str">
            <v>Net promotor score</v>
          </cell>
          <cell r="X350">
            <v>0</v>
          </cell>
          <cell r="Y350" t="str">
            <v>Up</v>
          </cell>
          <cell r="AQ350" t="str">
            <v>Met</v>
          </cell>
          <cell r="AR350" t="str">
            <v>Met</v>
          </cell>
          <cell r="AS350" t="str">
            <v>Met</v>
          </cell>
          <cell r="AT350" t="str">
            <v>Met</v>
          </cell>
          <cell r="AU350" t="str">
            <v>Met</v>
          </cell>
          <cell r="DD350">
            <v>1</v>
          </cell>
        </row>
        <row r="351">
          <cell r="C351" t="str">
            <v>PR19SSC_E4</v>
          </cell>
          <cell r="D351" t="str">
            <v>Our business</v>
          </cell>
          <cell r="E351" t="str">
            <v>PR19 new</v>
          </cell>
          <cell r="F351" t="str">
            <v>E4</v>
          </cell>
          <cell r="G351" t="str">
            <v>Treating our suppliers fairly</v>
          </cell>
          <cell r="H351" t="str">
            <v>Complying with the Department for Business, Energy and Industrial Strategy prompt payment code; and measuring the percentage of small businesses we pay within 30 day terms.</v>
          </cell>
          <cell r="I351">
            <v>0.10100000000000001</v>
          </cell>
          <cell r="J351">
            <v>0.89900000000000002</v>
          </cell>
          <cell r="M351">
            <v>0</v>
          </cell>
          <cell r="Q351">
            <v>1</v>
          </cell>
          <cell r="R351" t="str">
            <v>NFI</v>
          </cell>
          <cell r="U351" t="str">
            <v>Company suppliers</v>
          </cell>
          <cell r="V351" t="str">
            <v>%</v>
          </cell>
          <cell r="W351" t="str">
            <v>Percentage</v>
          </cell>
          <cell r="X351">
            <v>0</v>
          </cell>
          <cell r="Y351" t="str">
            <v>Up</v>
          </cell>
          <cell r="AQ351">
            <v>100</v>
          </cell>
          <cell r="AR351">
            <v>100</v>
          </cell>
          <cell r="AS351">
            <v>100</v>
          </cell>
          <cell r="AT351">
            <v>100</v>
          </cell>
          <cell r="AU351">
            <v>100</v>
          </cell>
          <cell r="DD351">
            <v>1</v>
          </cell>
        </row>
        <row r="352">
          <cell r="C352" t="str">
            <v>PR19SSC_F1</v>
          </cell>
          <cell r="D352" t="str">
            <v>Our core promise</v>
          </cell>
          <cell r="E352" t="str">
            <v>PR19 new</v>
          </cell>
          <cell r="F352" t="str">
            <v>F1</v>
          </cell>
          <cell r="G352" t="str">
            <v>Trust</v>
          </cell>
          <cell r="H352" t="str">
            <v>The level of trust that our customers have in us, using a combination of our own tracker survey and a survey conducted by CCWater.</v>
          </cell>
          <cell r="I352">
            <v>0</v>
          </cell>
          <cell r="J352">
            <v>0</v>
          </cell>
          <cell r="M352">
            <v>1</v>
          </cell>
          <cell r="Q352">
            <v>1</v>
          </cell>
          <cell r="R352" t="str">
            <v>NFI</v>
          </cell>
          <cell r="U352" t="str">
            <v>Customer service/satisfaction (exc. billing etc.)</v>
          </cell>
          <cell r="V352" t="str">
            <v>nr</v>
          </cell>
          <cell r="W352" t="str">
            <v>Number from 1 to 10</v>
          </cell>
          <cell r="X352">
            <v>2</v>
          </cell>
          <cell r="Y352" t="str">
            <v>Up</v>
          </cell>
          <cell r="AQ352">
            <v>8.1</v>
          </cell>
          <cell r="AR352">
            <v>8.15</v>
          </cell>
          <cell r="AS352">
            <v>8.1999999999999993</v>
          </cell>
          <cell r="AT352">
            <v>8.25</v>
          </cell>
          <cell r="AU352">
            <v>8.3000000000000007</v>
          </cell>
          <cell r="DD352">
            <v>1</v>
          </cell>
        </row>
        <row r="353">
          <cell r="C353" t="str">
            <v>PR19SSC_F2</v>
          </cell>
          <cell r="D353" t="str">
            <v>Our core promise</v>
          </cell>
          <cell r="E353" t="str">
            <v>PR14 revision</v>
          </cell>
          <cell r="F353" t="str">
            <v>F2</v>
          </cell>
          <cell r="G353" t="str">
            <v>Value for money</v>
          </cell>
          <cell r="H353" t="str">
            <v>The percentage satisfaction with our value for money,  using a combination of our own tracker survey and a survey conducted by CCWater.</v>
          </cell>
          <cell r="I353">
            <v>0</v>
          </cell>
          <cell r="J353">
            <v>0</v>
          </cell>
          <cell r="M353">
            <v>1</v>
          </cell>
          <cell r="Q353">
            <v>1</v>
          </cell>
          <cell r="R353" t="str">
            <v>NFI</v>
          </cell>
          <cell r="U353" t="str">
            <v>Billing, debt, vfm</v>
          </cell>
          <cell r="V353" t="str">
            <v>%</v>
          </cell>
          <cell r="W353" t="str">
            <v>Percentage</v>
          </cell>
          <cell r="X353">
            <v>0</v>
          </cell>
          <cell r="Y353" t="str">
            <v>Up</v>
          </cell>
          <cell r="AQ353">
            <v>78</v>
          </cell>
          <cell r="AR353">
            <v>79</v>
          </cell>
          <cell r="AS353">
            <v>81</v>
          </cell>
          <cell r="AT353">
            <v>83</v>
          </cell>
          <cell r="AU353">
            <v>85</v>
          </cell>
          <cell r="DD353">
            <v>1</v>
          </cell>
        </row>
        <row r="354">
          <cell r="C354" t="str">
            <v>PR19SSC_NEP01</v>
          </cell>
          <cell r="F354" t="str">
            <v>NEP01</v>
          </cell>
          <cell r="G354" t="str">
            <v>WINEP Delivery</v>
          </cell>
          <cell r="Q354">
            <v>0</v>
          </cell>
          <cell r="R354" t="str">
            <v>NFI</v>
          </cell>
          <cell r="V354" t="str">
            <v>text</v>
          </cell>
          <cell r="W354" t="str">
            <v>WINEP requirements met or not met in each year</v>
          </cell>
          <cell r="X354">
            <v>0</v>
          </cell>
          <cell r="AQ354" t="str">
            <v>Met</v>
          </cell>
          <cell r="AR354" t="str">
            <v>Met</v>
          </cell>
          <cell r="AS354" t="str">
            <v>Met</v>
          </cell>
          <cell r="AT354" t="str">
            <v>Met</v>
          </cell>
          <cell r="AU354" t="str">
            <v>Met</v>
          </cell>
        </row>
        <row r="355">
          <cell r="C355" t="str">
            <v>PR19SVE_A01</v>
          </cell>
          <cell r="D355" t="str">
            <v>Lowest possible bills</v>
          </cell>
          <cell r="E355" t="str">
            <v>PR19 new</v>
          </cell>
          <cell r="F355" t="str">
            <v>A01</v>
          </cell>
          <cell r="G355" t="str">
            <v>Reducing residential void properties</v>
          </cell>
          <cell r="H355" t="str">
            <v>The reduction in the number of residential void properties</v>
          </cell>
          <cell r="M355">
            <v>1</v>
          </cell>
          <cell r="Q355">
            <v>1</v>
          </cell>
          <cell r="R355" t="str">
            <v>Out</v>
          </cell>
          <cell r="S355" t="str">
            <v>Revenue</v>
          </cell>
          <cell r="T355" t="str">
            <v>In-period</v>
          </cell>
          <cell r="U355" t="str">
            <v>Billing, debt, vfm</v>
          </cell>
          <cell r="V355" t="str">
            <v>nr</v>
          </cell>
          <cell r="W355" t="str">
            <v>Number of residential void properties</v>
          </cell>
          <cell r="X355">
            <v>0</v>
          </cell>
          <cell r="Y355" t="str">
            <v>Down</v>
          </cell>
          <cell r="AQ355">
            <v>168053</v>
          </cell>
          <cell r="AR355">
            <v>167885</v>
          </cell>
          <cell r="AS355">
            <v>167716</v>
          </cell>
          <cell r="AT355">
            <v>167548</v>
          </cell>
          <cell r="AU355">
            <v>167380</v>
          </cell>
          <cell r="BL355" t="str">
            <v>Yes</v>
          </cell>
          <cell r="BM355" t="str">
            <v>Yes</v>
          </cell>
          <cell r="BN355" t="str">
            <v>Yes</v>
          </cell>
          <cell r="BO355" t="str">
            <v>Yes</v>
          </cell>
          <cell r="BP355" t="str">
            <v>Yes</v>
          </cell>
          <cell r="CY355">
            <v>1.5899999999999999E-4</v>
          </cell>
          <cell r="DD355">
            <v>1</v>
          </cell>
        </row>
        <row r="356">
          <cell r="C356" t="str">
            <v>PR19SVE_A02</v>
          </cell>
          <cell r="D356" t="str">
            <v>Lowest possible bills</v>
          </cell>
          <cell r="E356" t="str">
            <v>PR19 new</v>
          </cell>
          <cell r="F356" t="str">
            <v>A02</v>
          </cell>
          <cell r="G356" t="str">
            <v>Reducing residential gap sites</v>
          </cell>
          <cell r="H356" t="str">
            <v>The number of residential gap sites brought into charge</v>
          </cell>
          <cell r="M356">
            <v>1</v>
          </cell>
          <cell r="Q356">
            <v>1</v>
          </cell>
          <cell r="R356" t="str">
            <v>NFI</v>
          </cell>
          <cell r="U356" t="str">
            <v>Billing, debt, vfm</v>
          </cell>
          <cell r="V356" t="str">
            <v>nr</v>
          </cell>
          <cell r="W356" t="str">
            <v>Number of residential gap sites brought into charge</v>
          </cell>
          <cell r="X356">
            <v>0</v>
          </cell>
          <cell r="Y356" t="str">
            <v>Up</v>
          </cell>
          <cell r="AQ356">
            <v>688</v>
          </cell>
          <cell r="AR356">
            <v>688</v>
          </cell>
          <cell r="AS356">
            <v>688</v>
          </cell>
          <cell r="AT356">
            <v>688</v>
          </cell>
          <cell r="AU356">
            <v>688</v>
          </cell>
          <cell r="DD356">
            <v>1</v>
          </cell>
        </row>
        <row r="357">
          <cell r="C357" t="str">
            <v>PR19SVE_A03</v>
          </cell>
          <cell r="D357" t="str">
            <v>Lowest possible bills</v>
          </cell>
          <cell r="E357" t="str">
            <v>PR19 new</v>
          </cell>
          <cell r="F357" t="str">
            <v>A03</v>
          </cell>
          <cell r="G357" t="str">
            <v>Reducing business void and gap site supply points</v>
          </cell>
          <cell r="H357" t="str">
            <v>The  number of business void and gap site supply points brought into charge</v>
          </cell>
          <cell r="J357">
            <v>0.5</v>
          </cell>
          <cell r="K357">
            <v>0.5</v>
          </cell>
          <cell r="Q357">
            <v>1</v>
          </cell>
          <cell r="R357" t="str">
            <v>Out</v>
          </cell>
          <cell r="S357" t="str">
            <v>Revenue</v>
          </cell>
          <cell r="T357" t="str">
            <v>In-period</v>
          </cell>
          <cell r="U357" t="str">
            <v>Billing, debt, vfm</v>
          </cell>
          <cell r="V357" t="str">
            <v>nr</v>
          </cell>
          <cell r="W357" t="str">
            <v>The number of supply points</v>
          </cell>
          <cell r="X357">
            <v>0</v>
          </cell>
          <cell r="Y357" t="str">
            <v>Up</v>
          </cell>
          <cell r="AQ357">
            <v>50</v>
          </cell>
          <cell r="AR357">
            <v>50</v>
          </cell>
          <cell r="AS357">
            <v>50</v>
          </cell>
          <cell r="AT357">
            <v>50</v>
          </cell>
          <cell r="AU357">
            <v>50</v>
          </cell>
          <cell r="BL357" t="str">
            <v>Yes</v>
          </cell>
          <cell r="BM357" t="str">
            <v>Yes</v>
          </cell>
          <cell r="BN357" t="str">
            <v>Yes</v>
          </cell>
          <cell r="BO357" t="str">
            <v>Yes</v>
          </cell>
          <cell r="BP357" t="str">
            <v>Yes</v>
          </cell>
          <cell r="CY357">
            <v>2.1000000000000001E-4</v>
          </cell>
          <cell r="DD357">
            <v>1</v>
          </cell>
        </row>
        <row r="358">
          <cell r="C358" t="str">
            <v>PR19SVE_A04</v>
          </cell>
          <cell r="D358" t="str">
            <v>Lowest possible bills</v>
          </cell>
          <cell r="E358" t="str">
            <v>PR14 revision</v>
          </cell>
          <cell r="F358" t="str">
            <v>A04</v>
          </cell>
          <cell r="G358" t="str">
            <v>Value for Money</v>
          </cell>
          <cell r="H358" t="str">
            <v>The percentage of customers rating Severn Trent’s services as good or very good value for money as measured by its independently conducted quarterly Customer Satisfaction Survey</v>
          </cell>
          <cell r="M358">
            <v>1</v>
          </cell>
          <cell r="Q358">
            <v>1</v>
          </cell>
          <cell r="R358" t="str">
            <v>NFI</v>
          </cell>
          <cell r="U358" t="str">
            <v>Billing, debt, vfm</v>
          </cell>
          <cell r="V358" t="str">
            <v>%</v>
          </cell>
          <cell r="W358" t="str">
            <v>Percentage of customer base</v>
          </cell>
          <cell r="X358">
            <v>1</v>
          </cell>
          <cell r="Y358" t="str">
            <v>Up</v>
          </cell>
          <cell r="AQ358">
            <v>62.5</v>
          </cell>
          <cell r="AR358">
            <v>63</v>
          </cell>
          <cell r="AS358">
            <v>63.5</v>
          </cell>
          <cell r="AT358">
            <v>64</v>
          </cell>
          <cell r="AU358">
            <v>64.5</v>
          </cell>
          <cell r="DD358">
            <v>1</v>
          </cell>
        </row>
        <row r="359">
          <cell r="C359" t="str">
            <v>PR19SVE_B01</v>
          </cell>
          <cell r="D359" t="str">
            <v>A positive difference</v>
          </cell>
          <cell r="E359" t="str">
            <v>PR14 revision</v>
          </cell>
          <cell r="F359" t="str">
            <v>B01</v>
          </cell>
          <cell r="G359" t="str">
            <v>Inspiring our customers to use water wisely</v>
          </cell>
          <cell r="H359" t="str">
            <v>The number of people who have agreed to change their behaviour as a result of our educational activities</v>
          </cell>
          <cell r="J359">
            <v>0.5</v>
          </cell>
          <cell r="K359">
            <v>0.5</v>
          </cell>
          <cell r="Q359">
            <v>1</v>
          </cell>
          <cell r="R359" t="str">
            <v>Out &amp; under</v>
          </cell>
          <cell r="S359" t="str">
            <v>Revenue</v>
          </cell>
          <cell r="T359" t="str">
            <v>In-period</v>
          </cell>
          <cell r="U359" t="str">
            <v>Customer education/awareness</v>
          </cell>
          <cell r="V359" t="str">
            <v>nr</v>
          </cell>
          <cell r="W359" t="str">
            <v>Number of people</v>
          </cell>
          <cell r="X359">
            <v>0</v>
          </cell>
          <cell r="Y359" t="str">
            <v>Up</v>
          </cell>
          <cell r="AQ359">
            <v>31050</v>
          </cell>
          <cell r="AR359">
            <v>31050</v>
          </cell>
          <cell r="AS359">
            <v>31050</v>
          </cell>
          <cell r="AT359">
            <v>31050</v>
          </cell>
          <cell r="AU359">
            <v>31050</v>
          </cell>
          <cell r="BL359" t="str">
            <v>Yes</v>
          </cell>
          <cell r="BM359" t="str">
            <v>Yes</v>
          </cell>
          <cell r="BN359" t="str">
            <v>Yes</v>
          </cell>
          <cell r="BO359" t="str">
            <v>Yes</v>
          </cell>
          <cell r="BP359" t="str">
            <v>Yes</v>
          </cell>
          <cell r="CU359">
            <v>-7.4100000000000002E-6</v>
          </cell>
          <cell r="CY359">
            <v>7.4100000000000002E-6</v>
          </cell>
          <cell r="DD359">
            <v>1</v>
          </cell>
        </row>
        <row r="360">
          <cell r="C360" t="str">
            <v>PR19SVE_C01</v>
          </cell>
          <cell r="D360" t="str">
            <v>Thriving environment</v>
          </cell>
          <cell r="E360" t="str">
            <v>PR19 new</v>
          </cell>
          <cell r="F360" t="str">
            <v>C01</v>
          </cell>
          <cell r="G360" t="str">
            <v>Treatment works compliance</v>
          </cell>
          <cell r="H360" t="str">
            <v>Water and wastewater treatment works compliance as per Environmental Performance Assessment (EPA) definition</v>
          </cell>
          <cell r="J360">
            <v>0.1</v>
          </cell>
          <cell r="K360">
            <v>0.9</v>
          </cell>
          <cell r="Q360">
            <v>1</v>
          </cell>
          <cell r="R360" t="str">
            <v>Under</v>
          </cell>
          <cell r="S360" t="str">
            <v>Revenue</v>
          </cell>
          <cell r="T360" t="str">
            <v>In-period</v>
          </cell>
          <cell r="U360" t="str">
            <v>Environmental</v>
          </cell>
          <cell r="V360" t="str">
            <v>%</v>
          </cell>
          <cell r="W360" t="str">
            <v>Overall company percentage compliance of both water and wastewater treatment works as per Environmental Performance Assessment (EPA) definition</v>
          </cell>
          <cell r="X360">
            <v>2</v>
          </cell>
          <cell r="Y360" t="str">
            <v>Up</v>
          </cell>
          <cell r="Z360" t="str">
            <v>Treatment works compliance</v>
          </cell>
        </row>
        <row r="361">
          <cell r="C361" t="str">
            <v>PR19SVE_C02</v>
          </cell>
          <cell r="D361" t="str">
            <v>Thriving environment</v>
          </cell>
          <cell r="E361" t="str">
            <v>PR14 revision</v>
          </cell>
          <cell r="F361" t="str">
            <v>C02</v>
          </cell>
          <cell r="G361" t="str">
            <v>Improvements in WFD criteria</v>
          </cell>
          <cell r="H361" t="str">
            <v>The number of Water Framework Directive (WFD) classification improvements attributable to interventions delivered by Severn Trent Water to improve river water quality and/or quantity</v>
          </cell>
          <cell r="I361">
            <v>0.1</v>
          </cell>
          <cell r="K361">
            <v>0.9</v>
          </cell>
          <cell r="Q361">
            <v>1</v>
          </cell>
          <cell r="R361" t="str">
            <v>Out &amp; under</v>
          </cell>
          <cell r="S361" t="str">
            <v>Revenue</v>
          </cell>
          <cell r="T361" t="str">
            <v>End of period</v>
          </cell>
          <cell r="U361" t="str">
            <v>Environmental</v>
          </cell>
          <cell r="V361" t="str">
            <v>nr</v>
          </cell>
          <cell r="W361" t="str">
            <v>Number of improvement points</v>
          </cell>
          <cell r="X361">
            <v>0</v>
          </cell>
          <cell r="Y361" t="str">
            <v>Up</v>
          </cell>
          <cell r="AU361">
            <v>211</v>
          </cell>
          <cell r="BP361" t="str">
            <v>Yes</v>
          </cell>
          <cell r="CU361">
            <v>-0.81499999999999995</v>
          </cell>
          <cell r="CY361">
            <v>0.81499999999999995</v>
          </cell>
          <cell r="DD361">
            <v>1</v>
          </cell>
        </row>
        <row r="362">
          <cell r="C362" t="str">
            <v>PR19SVE_C03</v>
          </cell>
          <cell r="D362" t="str">
            <v>Thriving environment</v>
          </cell>
          <cell r="E362" t="str">
            <v>PR14 revision</v>
          </cell>
          <cell r="F362" t="str">
            <v>C03</v>
          </cell>
          <cell r="G362" t="str">
            <v>Biodiversity (Water)</v>
          </cell>
          <cell r="H362" t="str">
            <v>The number of hectares of land managed using an approved biodiversity action plan or a Severn Trent funded grant scheme that enhances biodiversity through a series of pre-agreed measures</v>
          </cell>
          <cell r="I362">
            <v>1</v>
          </cell>
          <cell r="Q362">
            <v>1</v>
          </cell>
          <cell r="R362" t="str">
            <v>Out &amp; under</v>
          </cell>
          <cell r="S362" t="str">
            <v>Revenue</v>
          </cell>
          <cell r="T362" t="str">
            <v>In-period</v>
          </cell>
          <cell r="U362" t="str">
            <v>Biodiversity/SSSIs</v>
          </cell>
          <cell r="V362" t="str">
            <v>nr</v>
          </cell>
          <cell r="W362" t="str">
            <v>Hectares</v>
          </cell>
          <cell r="X362">
            <v>1</v>
          </cell>
          <cell r="Y362" t="str">
            <v>Up</v>
          </cell>
          <cell r="AQ362">
            <v>190.5</v>
          </cell>
          <cell r="AR362">
            <v>381</v>
          </cell>
          <cell r="AS362">
            <v>571.6</v>
          </cell>
          <cell r="AT362">
            <v>762.1</v>
          </cell>
          <cell r="AU362">
            <v>952.6</v>
          </cell>
          <cell r="BL362" t="str">
            <v>Yes</v>
          </cell>
          <cell r="BM362" t="str">
            <v>Yes</v>
          </cell>
          <cell r="BN362" t="str">
            <v>Yes</v>
          </cell>
          <cell r="BO362" t="str">
            <v>Yes</v>
          </cell>
          <cell r="BP362" t="str">
            <v>Yes</v>
          </cell>
          <cell r="CU362">
            <v>-3.63E-3</v>
          </cell>
          <cell r="CY362">
            <v>3.63E-3</v>
          </cell>
          <cell r="DD362">
            <v>1</v>
          </cell>
        </row>
        <row r="363">
          <cell r="C363" t="str">
            <v>PR19SVE_C04</v>
          </cell>
          <cell r="D363" t="str">
            <v>Thriving environment</v>
          </cell>
          <cell r="E363" t="str">
            <v>PR14 revision</v>
          </cell>
          <cell r="F363" t="str">
            <v>C04</v>
          </cell>
          <cell r="G363" t="str">
            <v>Biodiversity (Waste)</v>
          </cell>
          <cell r="H363" t="str">
            <v>The number of hectares of land managed using an approved biodiversity action plan or a Severn Trent funded grant scheme that enhances biodiversity through a series of pre-agreed measures</v>
          </cell>
          <cell r="K363">
            <v>1</v>
          </cell>
          <cell r="Q363">
            <v>1</v>
          </cell>
          <cell r="R363" t="str">
            <v>Out &amp; under</v>
          </cell>
          <cell r="S363" t="str">
            <v>Revenue</v>
          </cell>
          <cell r="T363" t="str">
            <v>In-period</v>
          </cell>
          <cell r="U363" t="str">
            <v>Biodiversity/SSSIs</v>
          </cell>
          <cell r="V363" t="str">
            <v>nr</v>
          </cell>
          <cell r="W363" t="str">
            <v>Hectares</v>
          </cell>
          <cell r="X363">
            <v>1</v>
          </cell>
          <cell r="Y363" t="str">
            <v>Up</v>
          </cell>
          <cell r="AQ363">
            <v>0</v>
          </cell>
          <cell r="AR363">
            <v>0</v>
          </cell>
          <cell r="AS363">
            <v>11</v>
          </cell>
          <cell r="AT363">
            <v>69</v>
          </cell>
          <cell r="AU363">
            <v>137.80000000000001</v>
          </cell>
          <cell r="BL363" t="str">
            <v>Yes</v>
          </cell>
          <cell r="BM363" t="str">
            <v>Yes</v>
          </cell>
          <cell r="BN363" t="str">
            <v>Yes</v>
          </cell>
          <cell r="BO363" t="str">
            <v>Yes</v>
          </cell>
          <cell r="BP363" t="str">
            <v>Yes</v>
          </cell>
          <cell r="CU363">
            <v>-3.63E-3</v>
          </cell>
          <cell r="CY363">
            <v>3.63E-3</v>
          </cell>
          <cell r="DD363">
            <v>1</v>
          </cell>
        </row>
        <row r="364">
          <cell r="C364" t="str">
            <v>PR19SVE_C05</v>
          </cell>
          <cell r="D364" t="str">
            <v>Thriving environment</v>
          </cell>
          <cell r="E364" t="str">
            <v>PR19 new</v>
          </cell>
          <cell r="F364" t="str">
            <v>C05</v>
          </cell>
          <cell r="G364" t="str">
            <v>Satisfactory sludge use and disposal</v>
          </cell>
          <cell r="H364" t="str">
            <v>Compliance with sludge use and disposal standards as per the Environmental Performance Assessment (EPA) definition</v>
          </cell>
          <cell r="L364">
            <v>1</v>
          </cell>
          <cell r="Q364">
            <v>1</v>
          </cell>
          <cell r="R364" t="str">
            <v>Under</v>
          </cell>
          <cell r="S364" t="str">
            <v>Revenue</v>
          </cell>
          <cell r="T364" t="str">
            <v>In-period</v>
          </cell>
          <cell r="U364" t="str">
            <v>Bioresources (sludge)</v>
          </cell>
          <cell r="V364" t="str">
            <v>%</v>
          </cell>
          <cell r="W364" t="str">
            <v>The overall percentage compliance of company sludge satisfactorily recycled to agricultural land</v>
          </cell>
          <cell r="X364">
            <v>2</v>
          </cell>
          <cell r="Y364" t="str">
            <v>Up</v>
          </cell>
          <cell r="AQ364">
            <v>100</v>
          </cell>
          <cell r="AR364">
            <v>100</v>
          </cell>
          <cell r="AS364">
            <v>100</v>
          </cell>
          <cell r="AT364">
            <v>100</v>
          </cell>
          <cell r="AU364">
            <v>100</v>
          </cell>
          <cell r="BL364" t="str">
            <v>Yes</v>
          </cell>
          <cell r="BM364" t="str">
            <v>Yes</v>
          </cell>
          <cell r="BN364" t="str">
            <v>Yes</v>
          </cell>
          <cell r="BO364" t="str">
            <v>Yes</v>
          </cell>
          <cell r="BP364" t="str">
            <v>Yes</v>
          </cell>
          <cell r="CU364">
            <v>-0.157</v>
          </cell>
          <cell r="DD364">
            <v>1</v>
          </cell>
        </row>
        <row r="365">
          <cell r="C365" t="str">
            <v>PR19SVE_D01</v>
          </cell>
          <cell r="D365" t="str">
            <v>An outstanding experience</v>
          </cell>
          <cell r="E365" t="str">
            <v>PR19 new</v>
          </cell>
          <cell r="F365" t="str">
            <v>D01</v>
          </cell>
          <cell r="G365" t="str">
            <v>C-MeX: Customer measure of experience</v>
          </cell>
          <cell r="H365" t="str">
            <v>Customer experience and satisfaction measure combining an assessment of customer experience for both those customers who have contacted their water company and those who have not.  A mechanism to incentivise us to provide an excellent customer experience for residential customers, across both the retail and wholesale parts of the value chain.</v>
          </cell>
          <cell r="M365">
            <v>1</v>
          </cell>
          <cell r="Q365">
            <v>1</v>
          </cell>
          <cell r="R365" t="str">
            <v>Out &amp; under</v>
          </cell>
          <cell r="S365" t="str">
            <v>Revenue</v>
          </cell>
          <cell r="T365" t="str">
            <v>In-period</v>
          </cell>
          <cell r="U365" t="str">
            <v>Customer measure of experience (C-MeX)</v>
          </cell>
          <cell r="V365" t="str">
            <v>score</v>
          </cell>
          <cell r="W365" t="str">
            <v>C-MeX score</v>
          </cell>
          <cell r="X365">
            <v>2</v>
          </cell>
          <cell r="Y365" t="str">
            <v>Up</v>
          </cell>
          <cell r="Z365" t="str">
            <v>C-MeX: Customer measure of experience</v>
          </cell>
        </row>
        <row r="366">
          <cell r="C366" t="str">
            <v>PR19SVE_D02</v>
          </cell>
          <cell r="D366" t="str">
            <v>An outstanding experience</v>
          </cell>
          <cell r="E366" t="str">
            <v>PR19 new</v>
          </cell>
          <cell r="F366" t="str">
            <v>D02</v>
          </cell>
          <cell r="G366" t="str">
            <v>D-MeX: Developer services measure of experience</v>
          </cell>
          <cell r="H366" t="str">
            <v>A mechanism to incentivise water companies to provide an excellent customer experience for developer services (new connections) customers. These customers include small and large property developers, self-lay providers (SLPs), and new appointments and variations (NAVs)</v>
          </cell>
          <cell r="J366">
            <v>0.5</v>
          </cell>
          <cell r="K366">
            <v>0.5</v>
          </cell>
          <cell r="Q366">
            <v>1</v>
          </cell>
          <cell r="R366" t="str">
            <v>Out &amp; under</v>
          </cell>
          <cell r="S366" t="str">
            <v>Revenue</v>
          </cell>
          <cell r="T366" t="str">
            <v>In-period</v>
          </cell>
          <cell r="U366" t="str">
            <v>Developer services measure of experience (D-MeX)</v>
          </cell>
          <cell r="V366" t="str">
            <v>score</v>
          </cell>
          <cell r="W366" t="str">
            <v>D-MeX score</v>
          </cell>
          <cell r="X366">
            <v>2</v>
          </cell>
          <cell r="Y366" t="str">
            <v>Up</v>
          </cell>
          <cell r="Z366" t="str">
            <v>D-MeX: Developer services measure of experience</v>
          </cell>
        </row>
        <row r="367">
          <cell r="C367" t="str">
            <v>PR19SVE_E01</v>
          </cell>
          <cell r="D367" t="str">
            <v>A service for everyone</v>
          </cell>
          <cell r="E367" t="str">
            <v>PR14 revision</v>
          </cell>
          <cell r="F367" t="str">
            <v>E01</v>
          </cell>
          <cell r="G367" t="str">
            <v>Help to pay when you need it</v>
          </cell>
          <cell r="H367" t="str">
            <v>The percentage of struggling to pay customers supported through tailored schemes</v>
          </cell>
          <cell r="M367">
            <v>1</v>
          </cell>
          <cell r="Q367">
            <v>1</v>
          </cell>
          <cell r="R367" t="str">
            <v>NFI</v>
          </cell>
          <cell r="U367" t="str">
            <v>Billing, debt, vfm, affordability, vulnerability</v>
          </cell>
          <cell r="V367" t="str">
            <v>%</v>
          </cell>
          <cell r="W367" t="str">
            <v>Percentage of customers</v>
          </cell>
          <cell r="X367">
            <v>0</v>
          </cell>
          <cell r="Y367" t="str">
            <v>Up</v>
          </cell>
          <cell r="AQ367">
            <v>34</v>
          </cell>
          <cell r="AR367">
            <v>42</v>
          </cell>
          <cell r="AS367">
            <v>42</v>
          </cell>
          <cell r="AT367">
            <v>42</v>
          </cell>
          <cell r="AU367">
            <v>43</v>
          </cell>
          <cell r="DD367">
            <v>1</v>
          </cell>
        </row>
        <row r="368">
          <cell r="C368" t="str">
            <v>PR19SVE_E02</v>
          </cell>
          <cell r="D368" t="str">
            <v>A service for everyone</v>
          </cell>
          <cell r="E368" t="str">
            <v>PR19 new</v>
          </cell>
          <cell r="F368" t="str">
            <v>E02</v>
          </cell>
          <cell r="G368" t="str">
            <v>Priority services for customers in vulnerable circumstances</v>
          </cell>
          <cell r="H368" t="str">
            <v>The percentage of households that the company supplies with water and/or wastewater services which have at least one individual registered on the company’s PSR.</v>
          </cell>
          <cell r="M368">
            <v>1</v>
          </cell>
          <cell r="Q368">
            <v>1</v>
          </cell>
          <cell r="R368" t="str">
            <v>NFI</v>
          </cell>
          <cell r="U368" t="str">
            <v>Billing, debt, vfm, affordability, vulnerability</v>
          </cell>
          <cell r="V368" t="str">
            <v>%</v>
          </cell>
          <cell r="W368" t="str">
            <v>Percentage of customer base</v>
          </cell>
          <cell r="X368">
            <v>1</v>
          </cell>
          <cell r="Y368" t="str">
            <v>Up</v>
          </cell>
          <cell r="Z368" t="str">
            <v>Priority services for customers in vulnerable circumstances</v>
          </cell>
        </row>
        <row r="369">
          <cell r="C369" t="str">
            <v>PR19SVE_F01</v>
          </cell>
          <cell r="D369" t="str">
            <v>Wastewater safely taken away</v>
          </cell>
          <cell r="E369" t="str">
            <v>PR14 revision</v>
          </cell>
          <cell r="F369" t="str">
            <v>F01</v>
          </cell>
          <cell r="G369" t="str">
            <v>Internal sewer flooding</v>
          </cell>
          <cell r="H369" t="str">
            <v>The number of internal sewer flooding incidents per year, including sewer flooding due to severe weather events per 10,000 sewer connections</v>
          </cell>
          <cell r="K369">
            <v>1</v>
          </cell>
          <cell r="Q369">
            <v>1</v>
          </cell>
          <cell r="R369" t="str">
            <v>Out &amp; under</v>
          </cell>
          <cell r="S369" t="str">
            <v>Revenue</v>
          </cell>
          <cell r="T369" t="str">
            <v>In-period</v>
          </cell>
          <cell r="U369" t="str">
            <v>Sewer flooding</v>
          </cell>
          <cell r="V369" t="str">
            <v>nr</v>
          </cell>
          <cell r="W369" t="str">
            <v>Number of incidents (normalised per 10,000 sewer connections)</v>
          </cell>
          <cell r="X369">
            <v>2</v>
          </cell>
          <cell r="Y369" t="str">
            <v>Down</v>
          </cell>
          <cell r="Z369" t="str">
            <v>Internal sewer flooding</v>
          </cell>
        </row>
        <row r="370">
          <cell r="C370" t="str">
            <v>PR19SVE_F02</v>
          </cell>
          <cell r="D370" t="str">
            <v>Wastewater safely taken away</v>
          </cell>
          <cell r="E370" t="str">
            <v>PR14 revision</v>
          </cell>
          <cell r="F370" t="str">
            <v>F02</v>
          </cell>
          <cell r="G370" t="str">
            <v>Pollution incidents</v>
          </cell>
          <cell r="H370" t="str">
            <v>The number of category 1 - 3 pollution incidents per 10,000km of wastewater network, as reported to the Environment Agency and Natural Resources Wales</v>
          </cell>
          <cell r="K370">
            <v>1</v>
          </cell>
          <cell r="Q370">
            <v>1</v>
          </cell>
          <cell r="R370" t="str">
            <v>Out &amp; under</v>
          </cell>
          <cell r="S370" t="str">
            <v>Revenue</v>
          </cell>
          <cell r="T370" t="str">
            <v>In-period</v>
          </cell>
          <cell r="U370" t="str">
            <v>Pollution incidents</v>
          </cell>
          <cell r="V370" t="str">
            <v>nr</v>
          </cell>
          <cell r="W370" t="str">
            <v>Number of incidents in each category (normalised per 10,000km of waste network)</v>
          </cell>
          <cell r="X370">
            <v>2</v>
          </cell>
          <cell r="Y370" t="str">
            <v>Down</v>
          </cell>
          <cell r="Z370" t="str">
            <v>Pollution incidents</v>
          </cell>
        </row>
        <row r="371">
          <cell r="C371" t="str">
            <v>PR19SVE_F03</v>
          </cell>
          <cell r="D371" t="str">
            <v>Wastewater safely taken away</v>
          </cell>
          <cell r="E371" t="str">
            <v>PR19 new</v>
          </cell>
          <cell r="F371" t="str">
            <v>F03</v>
          </cell>
          <cell r="G371" t="str">
            <v>Sewer collapses</v>
          </cell>
          <cell r="H371" t="str">
            <v>The number of sewer collapses per thousand kilometres of all sewers causing a reported impact on service to customers or the environment</v>
          </cell>
          <cell r="K371">
            <v>1</v>
          </cell>
          <cell r="Q371">
            <v>1</v>
          </cell>
          <cell r="R371" t="str">
            <v>Out &amp; under</v>
          </cell>
          <cell r="S371" t="str">
            <v>Revenue</v>
          </cell>
          <cell r="T371" t="str">
            <v>In-period</v>
          </cell>
          <cell r="U371" t="str">
            <v>Asset/equipment failure</v>
          </cell>
          <cell r="V371" t="str">
            <v>nr</v>
          </cell>
          <cell r="W371" t="str">
            <v>Number of incidents (normalised per 1,000 km of sewer length)</v>
          </cell>
          <cell r="X371">
            <v>2</v>
          </cell>
          <cell r="Y371" t="str">
            <v>Down</v>
          </cell>
          <cell r="Z371" t="str">
            <v>Sewer collapses</v>
          </cell>
        </row>
        <row r="372">
          <cell r="C372" t="str">
            <v>PR19SVE_F04</v>
          </cell>
          <cell r="D372" t="str">
            <v>Wastewater safely taken away</v>
          </cell>
          <cell r="E372" t="str">
            <v>PR19 new</v>
          </cell>
          <cell r="F372" t="str">
            <v>F04</v>
          </cell>
          <cell r="G372" t="str">
            <v>Risk of sewer flooding in a storm</v>
          </cell>
          <cell r="H372" t="str">
            <v>Percentage of the population served that are at risk of sewer flooding in a 1-in-50 year storm, split into 5 vulnerability bands</v>
          </cell>
          <cell r="K372">
            <v>1</v>
          </cell>
          <cell r="Q372">
            <v>1</v>
          </cell>
          <cell r="R372" t="str">
            <v>NFI</v>
          </cell>
          <cell r="U372" t="str">
            <v>Resilience</v>
          </cell>
          <cell r="V372" t="str">
            <v>%</v>
          </cell>
          <cell r="W372" t="str">
            <v>Percentage of total population served at risk of internal sewer flooding in a 1-in-50 year storm - population split into five vulnerability bands</v>
          </cell>
          <cell r="X372">
            <v>2</v>
          </cell>
          <cell r="Y372" t="str">
            <v>Down</v>
          </cell>
          <cell r="Z372" t="str">
            <v>Risk of sewer flooding in a storm</v>
          </cell>
        </row>
        <row r="373">
          <cell r="C373" t="str">
            <v>PR19SVE_F05</v>
          </cell>
          <cell r="D373" t="str">
            <v>Wastewater safely taken away</v>
          </cell>
          <cell r="E373" t="str">
            <v>PR14 revision</v>
          </cell>
          <cell r="F373" t="str">
            <v>F05</v>
          </cell>
          <cell r="G373" t="str">
            <v>External sewer flooding</v>
          </cell>
          <cell r="H373" t="str">
            <v>The number of external sewer flooding incidents per year</v>
          </cell>
          <cell r="K373">
            <v>1</v>
          </cell>
          <cell r="Q373">
            <v>1</v>
          </cell>
          <cell r="R373" t="str">
            <v>Out &amp; under</v>
          </cell>
          <cell r="S373" t="str">
            <v>Revenue</v>
          </cell>
          <cell r="T373" t="str">
            <v>In-period</v>
          </cell>
          <cell r="U373" t="str">
            <v>Sewer flooding</v>
          </cell>
          <cell r="V373" t="str">
            <v>nr</v>
          </cell>
          <cell r="W373" t="str">
            <v>Number of incidents</v>
          </cell>
          <cell r="X373">
            <v>0</v>
          </cell>
          <cell r="Y373" t="str">
            <v>Down</v>
          </cell>
          <cell r="Z373" t="str">
            <v>External sewer flooding</v>
          </cell>
          <cell r="AQ373">
            <v>3633</v>
          </cell>
          <cell r="AR373">
            <v>3574</v>
          </cell>
          <cell r="AS373">
            <v>3515</v>
          </cell>
          <cell r="AT373">
            <v>3456</v>
          </cell>
          <cell r="AU373">
            <v>3397</v>
          </cell>
          <cell r="BL373" t="str">
            <v>Yes</v>
          </cell>
          <cell r="BM373" t="str">
            <v>Yes</v>
          </cell>
          <cell r="BN373" t="str">
            <v>Yes</v>
          </cell>
          <cell r="BO373" t="str">
            <v>Yes</v>
          </cell>
          <cell r="BP373" t="str">
            <v>Yes</v>
          </cell>
          <cell r="BV373">
            <v>7661</v>
          </cell>
          <cell r="BW373">
            <v>7661</v>
          </cell>
          <cell r="BX373">
            <v>7661</v>
          </cell>
          <cell r="BY373">
            <v>7661</v>
          </cell>
          <cell r="BZ373">
            <v>7661</v>
          </cell>
          <cell r="CK373">
            <v>2139</v>
          </cell>
          <cell r="CL373">
            <v>2104</v>
          </cell>
          <cell r="CM373">
            <v>2069</v>
          </cell>
          <cell r="CN373">
            <v>2035</v>
          </cell>
          <cell r="CO373">
            <v>2000</v>
          </cell>
          <cell r="CU373">
            <v>-2.4199999999999999E-2</v>
          </cell>
          <cell r="CY373">
            <v>0.01</v>
          </cell>
          <cell r="DD373">
            <v>1</v>
          </cell>
        </row>
        <row r="374">
          <cell r="C374" t="str">
            <v>PR19SVE_F06</v>
          </cell>
          <cell r="D374" t="str">
            <v>Wastewater safely taken away</v>
          </cell>
          <cell r="E374" t="str">
            <v>PR14 continuation</v>
          </cell>
          <cell r="F374" t="str">
            <v>F06</v>
          </cell>
          <cell r="G374" t="str">
            <v>Sewer blockages</v>
          </cell>
          <cell r="H374" t="str">
            <v>The total number of sewer blockages on Severn Trent Water's network (including sewers transferred in 2011)</v>
          </cell>
          <cell r="K374">
            <v>1</v>
          </cell>
          <cell r="Q374">
            <v>1</v>
          </cell>
          <cell r="R374" t="str">
            <v>Out &amp; under</v>
          </cell>
          <cell r="S374" t="str">
            <v>Revenue</v>
          </cell>
          <cell r="T374" t="str">
            <v>In-period</v>
          </cell>
          <cell r="U374" t="str">
            <v>Environmental</v>
          </cell>
          <cell r="V374" t="str">
            <v>nr</v>
          </cell>
          <cell r="W374" t="str">
            <v>Number of incidents</v>
          </cell>
          <cell r="X374">
            <v>0</v>
          </cell>
          <cell r="Y374" t="str">
            <v>Down</v>
          </cell>
          <cell r="Z374" t="str">
            <v>Sewer blockages</v>
          </cell>
          <cell r="AQ374">
            <v>43000</v>
          </cell>
          <cell r="AR374">
            <v>42000</v>
          </cell>
          <cell r="AS374">
            <v>41500</v>
          </cell>
          <cell r="AT374">
            <v>41000</v>
          </cell>
          <cell r="AU374">
            <v>41000</v>
          </cell>
          <cell r="BL374" t="str">
            <v>Yes</v>
          </cell>
          <cell r="BM374" t="str">
            <v>Yes</v>
          </cell>
          <cell r="BN374" t="str">
            <v>Yes</v>
          </cell>
          <cell r="BO374" t="str">
            <v>Yes</v>
          </cell>
          <cell r="BP374" t="str">
            <v>Yes</v>
          </cell>
          <cell r="CU374">
            <v>-1.12E-2</v>
          </cell>
          <cell r="CY374">
            <v>3.7000000000000002E-3</v>
          </cell>
          <cell r="DD374">
            <v>1</v>
          </cell>
        </row>
        <row r="375">
          <cell r="C375" t="str">
            <v>PR19SVE_F07</v>
          </cell>
          <cell r="D375" t="str">
            <v>Wastewater safely taken away</v>
          </cell>
          <cell r="E375" t="str">
            <v>PR19 new</v>
          </cell>
          <cell r="F375" t="str">
            <v>F07</v>
          </cell>
          <cell r="G375" t="str">
            <v>Public sewer flooding</v>
          </cell>
          <cell r="H375" t="str">
            <v>The number of sewer flooding incidents caused by equipment failures, blockages or collapses (collectively grouped as other causes) affecting public highways and footpaths</v>
          </cell>
          <cell r="K375">
            <v>1</v>
          </cell>
          <cell r="Q375">
            <v>1</v>
          </cell>
          <cell r="R375" t="str">
            <v>Out &amp; under</v>
          </cell>
          <cell r="S375" t="str">
            <v>Revenue</v>
          </cell>
          <cell r="T375" t="str">
            <v>In-period</v>
          </cell>
          <cell r="U375" t="str">
            <v>Sewer flooding</v>
          </cell>
          <cell r="V375" t="str">
            <v>nr</v>
          </cell>
          <cell r="W375" t="str">
            <v>Number of incidents</v>
          </cell>
          <cell r="X375">
            <v>0</v>
          </cell>
          <cell r="Y375" t="str">
            <v>Down</v>
          </cell>
          <cell r="AQ375">
            <v>2005</v>
          </cell>
          <cell r="AR375">
            <v>1975</v>
          </cell>
          <cell r="AS375">
            <v>1945</v>
          </cell>
          <cell r="AT375">
            <v>1915</v>
          </cell>
          <cell r="AU375">
            <v>1884</v>
          </cell>
          <cell r="BL375" t="str">
            <v>Yes</v>
          </cell>
          <cell r="BM375" t="str">
            <v>Yes</v>
          </cell>
          <cell r="BN375" t="str">
            <v>Yes</v>
          </cell>
          <cell r="BO375" t="str">
            <v>Yes</v>
          </cell>
          <cell r="BP375" t="str">
            <v>Yes</v>
          </cell>
          <cell r="BV375">
            <v>2554</v>
          </cell>
          <cell r="BW375">
            <v>2515</v>
          </cell>
          <cell r="BX375">
            <v>2477</v>
          </cell>
          <cell r="BY375">
            <v>2438</v>
          </cell>
          <cell r="BZ375">
            <v>2400</v>
          </cell>
          <cell r="CK375">
            <v>1456</v>
          </cell>
          <cell r="CL375">
            <v>1434</v>
          </cell>
          <cell r="CM375">
            <v>1412</v>
          </cell>
          <cell r="CN375">
            <v>1391</v>
          </cell>
          <cell r="CO375">
            <v>1369</v>
          </cell>
          <cell r="CU375">
            <v>-2.4500000000000001E-2</v>
          </cell>
          <cell r="CY375">
            <v>1.23E-2</v>
          </cell>
          <cell r="DD375">
            <v>1</v>
          </cell>
        </row>
        <row r="376">
          <cell r="C376" t="str">
            <v>PR19SVE_F08</v>
          </cell>
          <cell r="D376" t="str">
            <v>Wastewater safely taken away</v>
          </cell>
          <cell r="E376" t="str">
            <v>PR19 new</v>
          </cell>
          <cell r="F376" t="str">
            <v>F08</v>
          </cell>
          <cell r="G376" t="str">
            <v>Green communities</v>
          </cell>
          <cell r="H376" t="str">
            <v>The amount of natural and social capital value that we create for local communities through the construction of sustainable drainage and water management features.</v>
          </cell>
          <cell r="K376">
            <v>1</v>
          </cell>
          <cell r="Q376">
            <v>1</v>
          </cell>
          <cell r="R376" t="str">
            <v>Out &amp; under</v>
          </cell>
          <cell r="S376" t="str">
            <v>Revenue</v>
          </cell>
          <cell r="T376" t="str">
            <v>In-period</v>
          </cell>
          <cell r="U376" t="str">
            <v>Sewer flooding</v>
          </cell>
          <cell r="V376" t="str">
            <v>£m</v>
          </cell>
          <cell r="W376" t="str">
            <v>£millions</v>
          </cell>
          <cell r="X376">
            <v>3</v>
          </cell>
          <cell r="Y376" t="str">
            <v>Up</v>
          </cell>
          <cell r="AQ376">
            <v>0.12</v>
          </cell>
          <cell r="AR376">
            <v>0.12</v>
          </cell>
          <cell r="AS376">
            <v>0.12</v>
          </cell>
          <cell r="AT376">
            <v>0.12</v>
          </cell>
          <cell r="AU376">
            <v>0.12</v>
          </cell>
          <cell r="BL376" t="str">
            <v>Yes</v>
          </cell>
          <cell r="BM376" t="str">
            <v>Yes</v>
          </cell>
          <cell r="BN376" t="str">
            <v>Yes</v>
          </cell>
          <cell r="BO376" t="str">
            <v>Yes</v>
          </cell>
          <cell r="BP376" t="str">
            <v>Yes</v>
          </cell>
          <cell r="CU376">
            <v>-0.5</v>
          </cell>
          <cell r="CY376">
            <v>0.5</v>
          </cell>
          <cell r="DD376">
            <v>1</v>
          </cell>
        </row>
        <row r="377">
          <cell r="C377" t="str">
            <v>PR19SVE_F09</v>
          </cell>
          <cell r="D377" t="str">
            <v>Wastewater safely taken away</v>
          </cell>
          <cell r="E377" t="str">
            <v>PR14 revision</v>
          </cell>
          <cell r="F377" t="str">
            <v>F09</v>
          </cell>
          <cell r="G377" t="str">
            <v>Collaborative flood resilience</v>
          </cell>
          <cell r="H377" t="str">
            <v>The number of properties and areas benefitting from a reduced risk of flooding from our sewer network achieved by working in collaboration with other Risk Management Authorities (RMAs) or other organisations</v>
          </cell>
          <cell r="K377">
            <v>1</v>
          </cell>
          <cell r="Q377">
            <v>1</v>
          </cell>
          <cell r="R377" t="str">
            <v>Out &amp; under</v>
          </cell>
          <cell r="S377" t="str">
            <v>Revenue</v>
          </cell>
          <cell r="T377" t="str">
            <v>End of period</v>
          </cell>
          <cell r="U377" t="str">
            <v>Sewer flooding</v>
          </cell>
          <cell r="V377" t="str">
            <v>nr</v>
          </cell>
          <cell r="W377" t="str">
            <v>Number of properties or areas</v>
          </cell>
          <cell r="X377">
            <v>0</v>
          </cell>
          <cell r="Y377" t="str">
            <v>Up</v>
          </cell>
          <cell r="AU377">
            <v>360</v>
          </cell>
          <cell r="BP377" t="str">
            <v>Yes</v>
          </cell>
          <cell r="CU377">
            <v>-3.44E-2</v>
          </cell>
          <cell r="CY377">
            <v>3.44E-2</v>
          </cell>
          <cell r="DD377">
            <v>1</v>
          </cell>
        </row>
        <row r="378">
          <cell r="C378" t="str">
            <v>PR19SVE_G01</v>
          </cell>
          <cell r="D378" t="str">
            <v>Water always there</v>
          </cell>
          <cell r="E378" t="str">
            <v>PR14 revision</v>
          </cell>
          <cell r="F378" t="str">
            <v>G01</v>
          </cell>
          <cell r="G378" t="str">
            <v>Water supply interruptions</v>
          </cell>
          <cell r="H378" t="str">
            <v xml:space="preserve">Average supply interruption greater than, or equal to, three hours (minutes per property) </v>
          </cell>
          <cell r="J378">
            <v>1</v>
          </cell>
          <cell r="Q378">
            <v>1</v>
          </cell>
          <cell r="R378" t="str">
            <v>Out &amp; under</v>
          </cell>
          <cell r="S378" t="str">
            <v>Revenue</v>
          </cell>
          <cell r="T378" t="str">
            <v>In-period</v>
          </cell>
          <cell r="U378" t="str">
            <v>Supply interruptions</v>
          </cell>
          <cell r="V378" t="str">
            <v>time</v>
          </cell>
          <cell r="W378" t="str">
            <v>Minutes</v>
          </cell>
          <cell r="X378">
            <v>0</v>
          </cell>
          <cell r="Y378" t="str">
            <v>Down</v>
          </cell>
          <cell r="Z378" t="str">
            <v>Water supply interruptions</v>
          </cell>
        </row>
        <row r="379">
          <cell r="C379" t="str">
            <v>PR19SVE_G02</v>
          </cell>
          <cell r="D379" t="str">
            <v>Water always there</v>
          </cell>
          <cell r="E379" t="str">
            <v>PR14 revision</v>
          </cell>
          <cell r="F379" t="str">
            <v>G02</v>
          </cell>
          <cell r="G379" t="str">
            <v>Leakage</v>
          </cell>
          <cell r="H379" t="str">
            <v xml:space="preserve">The total level of leakage, including service reservoir losses and trunk main leakage plus customer supply pipe leakage, in megalitres per day (Ml/d), reported as a three-year average. </v>
          </cell>
          <cell r="J379">
            <v>1</v>
          </cell>
          <cell r="Q379">
            <v>1</v>
          </cell>
          <cell r="R379" t="str">
            <v>Out &amp; under</v>
          </cell>
          <cell r="S379" t="str">
            <v>Revenue</v>
          </cell>
          <cell r="T379" t="str">
            <v>In-period</v>
          </cell>
          <cell r="U379" t="str">
            <v>Leakage</v>
          </cell>
          <cell r="V379" t="str">
            <v>nr</v>
          </cell>
          <cell r="W379" t="str">
            <v>Megalitres per day (Ml/d)</v>
          </cell>
          <cell r="X379">
            <v>1</v>
          </cell>
          <cell r="Y379" t="str">
            <v>Down</v>
          </cell>
          <cell r="Z379" t="str">
            <v>Leakage</v>
          </cell>
        </row>
        <row r="380">
          <cell r="C380" t="str">
            <v>PR19SVE_G03</v>
          </cell>
          <cell r="D380" t="str">
            <v>Water always there</v>
          </cell>
          <cell r="E380" t="str">
            <v>PR19 new</v>
          </cell>
          <cell r="F380" t="str">
            <v>G03</v>
          </cell>
          <cell r="G380" t="str">
            <v>Per capita consumption</v>
          </cell>
          <cell r="H380" t="str">
            <v>Average amount of water used by each person that lives in a household property (litres per head per day). Reported as a three-year average</v>
          </cell>
          <cell r="I380">
            <v>1</v>
          </cell>
          <cell r="Q380">
            <v>1</v>
          </cell>
          <cell r="R380" t="str">
            <v>Under</v>
          </cell>
          <cell r="S380" t="str">
            <v>Revenue</v>
          </cell>
          <cell r="T380" t="str">
            <v>End of period</v>
          </cell>
          <cell r="U380" t="str">
            <v>Water consumption</v>
          </cell>
          <cell r="V380" t="str">
            <v>nr</v>
          </cell>
          <cell r="W380" t="str">
            <v>Litres per head per day (l/h/d)</v>
          </cell>
          <cell r="X380">
            <v>1</v>
          </cell>
          <cell r="Y380" t="str">
            <v>Down</v>
          </cell>
          <cell r="Z380" t="str">
            <v>Per capita consumption</v>
          </cell>
        </row>
        <row r="381">
          <cell r="C381" t="str">
            <v>PR19SVE_G04</v>
          </cell>
          <cell r="D381" t="str">
            <v>Water always there</v>
          </cell>
          <cell r="E381" t="str">
            <v>PR19 continuation</v>
          </cell>
          <cell r="F381" t="str">
            <v>G04</v>
          </cell>
          <cell r="G381" t="str">
            <v>Mains repairs</v>
          </cell>
          <cell r="H381" t="str">
            <v>The number of mains bursts per thousand kilometres of total length of mains</v>
          </cell>
          <cell r="J381">
            <v>1</v>
          </cell>
          <cell r="Q381">
            <v>1</v>
          </cell>
          <cell r="R381" t="str">
            <v>Out &amp; under</v>
          </cell>
          <cell r="S381" t="str">
            <v>Revenue</v>
          </cell>
          <cell r="T381" t="str">
            <v>In-period</v>
          </cell>
          <cell r="U381" t="str">
            <v>Water mains bursts</v>
          </cell>
          <cell r="V381" t="str">
            <v>nr</v>
          </cell>
          <cell r="W381" t="str">
            <v>Number of mains bursts (normalised per 1,000km of company mains)</v>
          </cell>
          <cell r="X381">
            <v>1</v>
          </cell>
          <cell r="Y381" t="str">
            <v>Down</v>
          </cell>
          <cell r="Z381" t="str">
            <v>Mains repairs</v>
          </cell>
        </row>
        <row r="382">
          <cell r="C382" t="str">
            <v>PR19SVE_G05</v>
          </cell>
          <cell r="D382" t="str">
            <v>Water always there</v>
          </cell>
          <cell r="E382" t="str">
            <v>PR19 new</v>
          </cell>
          <cell r="F382" t="str">
            <v>G05</v>
          </cell>
          <cell r="G382" t="str">
            <v>Unplanned outage</v>
          </cell>
          <cell r="H382" t="str">
            <v xml:space="preserve">Unplanned outage. The annualised unavailable flow, based on the peak week production capacity (or PWPC). </v>
          </cell>
          <cell r="I382">
            <v>0.1</v>
          </cell>
          <cell r="J382">
            <v>0.9</v>
          </cell>
          <cell r="Q382">
            <v>1</v>
          </cell>
          <cell r="R382" t="str">
            <v>Under</v>
          </cell>
          <cell r="S382" t="str">
            <v>Revenue</v>
          </cell>
          <cell r="T382" t="str">
            <v>In-period</v>
          </cell>
          <cell r="U382" t="str">
            <v>Water outage</v>
          </cell>
          <cell r="V382" t="str">
            <v>%</v>
          </cell>
          <cell r="W382" t="str">
            <v>Percentage outage compared to company peak week production capacity (PWPC)</v>
          </cell>
          <cell r="X382">
            <v>2</v>
          </cell>
          <cell r="Y382" t="str">
            <v>Down</v>
          </cell>
          <cell r="Z382" t="str">
            <v>Unplanned outage</v>
          </cell>
        </row>
        <row r="383">
          <cell r="C383" t="str">
            <v>PR19SVE_G06</v>
          </cell>
          <cell r="D383" t="str">
            <v>Water always there</v>
          </cell>
          <cell r="E383" t="str">
            <v>PR19 new</v>
          </cell>
          <cell r="F383" t="str">
            <v>G06</v>
          </cell>
          <cell r="G383" t="str">
            <v>Risk of severe restrictions in a drought</v>
          </cell>
          <cell r="H383" t="str">
            <v>Percentage of the population that would experience severe supply restrictions (e.g. standpipes or rota cuts) in a 1-in-200 year drought</v>
          </cell>
          <cell r="I383">
            <v>1</v>
          </cell>
          <cell r="Q383">
            <v>1</v>
          </cell>
          <cell r="R383" t="str">
            <v>NFI</v>
          </cell>
          <cell r="U383" t="str">
            <v>Resilience</v>
          </cell>
          <cell r="V383" t="str">
            <v>%</v>
          </cell>
          <cell r="W383" t="str">
            <v>Overall company percentage at risk of level 4 drought restrictions during a 1-in-200 year drought event</v>
          </cell>
          <cell r="X383">
            <v>1</v>
          </cell>
          <cell r="Y383" t="str">
            <v>Down</v>
          </cell>
          <cell r="Z383" t="str">
            <v>Risk of severe restrictions in a drought</v>
          </cell>
        </row>
        <row r="384">
          <cell r="C384" t="str">
            <v>PR19SVE_G07</v>
          </cell>
          <cell r="D384" t="str">
            <v>Water always there</v>
          </cell>
          <cell r="E384" t="str">
            <v>PR14 revision</v>
          </cell>
          <cell r="F384" t="str">
            <v>G07</v>
          </cell>
          <cell r="G384" t="str">
            <v>Speed of response to visible leaks</v>
          </cell>
          <cell r="H384" t="str">
            <v>The time taken to fix customer reported significant visible leaks on Severn Trent Water’s network.</v>
          </cell>
          <cell r="J384">
            <v>1</v>
          </cell>
          <cell r="Q384">
            <v>1</v>
          </cell>
          <cell r="R384" t="str">
            <v>Out &amp; under</v>
          </cell>
          <cell r="S384" t="str">
            <v>Revenue</v>
          </cell>
          <cell r="T384" t="str">
            <v>In-period</v>
          </cell>
          <cell r="U384" t="str">
            <v>Leakage</v>
          </cell>
          <cell r="V384" t="str">
            <v>time</v>
          </cell>
          <cell r="W384" t="str">
            <v>Days</v>
          </cell>
          <cell r="X384">
            <v>1</v>
          </cell>
          <cell r="Y384" t="str">
            <v>Down</v>
          </cell>
          <cell r="AQ384">
            <v>6.91</v>
          </cell>
          <cell r="AR384">
            <v>6.14</v>
          </cell>
          <cell r="AS384">
            <v>5.38</v>
          </cell>
          <cell r="AT384">
            <v>4.6100000000000003</v>
          </cell>
          <cell r="AU384">
            <v>3.84</v>
          </cell>
          <cell r="BL384" t="str">
            <v>Yes</v>
          </cell>
          <cell r="BM384" t="str">
            <v>Yes</v>
          </cell>
          <cell r="BN384" t="str">
            <v>Yes</v>
          </cell>
          <cell r="BO384" t="str">
            <v>Yes</v>
          </cell>
          <cell r="BP384" t="str">
            <v>Yes</v>
          </cell>
          <cell r="BQ384">
            <v>0</v>
          </cell>
          <cell r="BR384">
            <v>0</v>
          </cell>
          <cell r="BS384">
            <v>0</v>
          </cell>
          <cell r="BT384">
            <v>0</v>
          </cell>
          <cell r="BU384">
            <v>0</v>
          </cell>
          <cell r="CA384">
            <v>0</v>
          </cell>
          <cell r="CB384">
            <v>0</v>
          </cell>
          <cell r="CC384">
            <v>0</v>
          </cell>
          <cell r="CD384">
            <v>0</v>
          </cell>
          <cell r="CE384">
            <v>0</v>
          </cell>
          <cell r="CF384">
            <v>0</v>
          </cell>
          <cell r="CG384">
            <v>0</v>
          </cell>
          <cell r="CH384">
            <v>0</v>
          </cell>
          <cell r="CI384">
            <v>0</v>
          </cell>
          <cell r="CJ384">
            <v>0</v>
          </cell>
          <cell r="CP384">
            <v>0</v>
          </cell>
          <cell r="CQ384">
            <v>0</v>
          </cell>
          <cell r="CR384">
            <v>0</v>
          </cell>
          <cell r="CS384">
            <v>0</v>
          </cell>
          <cell r="CT384">
            <v>0</v>
          </cell>
          <cell r="CU384">
            <v>-1.073</v>
          </cell>
          <cell r="CY384">
            <v>1.073</v>
          </cell>
          <cell r="DD384">
            <v>1</v>
          </cell>
        </row>
        <row r="385">
          <cell r="C385" t="str">
            <v>PR19SVE_G08</v>
          </cell>
          <cell r="D385" t="str">
            <v>Water always there</v>
          </cell>
          <cell r="E385" t="str">
            <v>PR14 revision</v>
          </cell>
          <cell r="F385" t="str">
            <v>G08</v>
          </cell>
          <cell r="G385" t="str">
            <v>Persistent low pressure</v>
          </cell>
          <cell r="H385" t="str">
            <v>The number of low pressure days experienced by properties which have exceeded the persistent low pressure threshold. The persistent low pressure threshold is more than 25 days of low pressure in a 5 year rolling period.</v>
          </cell>
          <cell r="J385">
            <v>1</v>
          </cell>
          <cell r="Q385">
            <v>1</v>
          </cell>
          <cell r="R385" t="str">
            <v>Out &amp; under</v>
          </cell>
          <cell r="S385" t="str">
            <v>Revenue</v>
          </cell>
          <cell r="T385" t="str">
            <v>In-period</v>
          </cell>
          <cell r="U385" t="str">
            <v>Low pressure</v>
          </cell>
          <cell r="V385" t="str">
            <v>nr</v>
          </cell>
          <cell r="W385" t="str">
            <v>Property days</v>
          </cell>
          <cell r="X385">
            <v>0</v>
          </cell>
          <cell r="Y385" t="str">
            <v>Down</v>
          </cell>
          <cell r="AQ385">
            <v>19471</v>
          </cell>
          <cell r="AR385">
            <v>18869</v>
          </cell>
          <cell r="AS385">
            <v>18266</v>
          </cell>
          <cell r="AT385">
            <v>17664</v>
          </cell>
          <cell r="AU385">
            <v>17062</v>
          </cell>
          <cell r="BL385" t="str">
            <v>Yes</v>
          </cell>
          <cell r="BM385" t="str">
            <v>Yes</v>
          </cell>
          <cell r="BN385" t="str">
            <v>Yes</v>
          </cell>
          <cell r="BO385" t="str">
            <v>Yes</v>
          </cell>
          <cell r="BP385" t="str">
            <v>Yes</v>
          </cell>
          <cell r="CU385">
            <v>-4.64E-4</v>
          </cell>
          <cell r="CY385">
            <v>4.64E-4</v>
          </cell>
          <cell r="DD385">
            <v>1</v>
          </cell>
        </row>
        <row r="386">
          <cell r="C386" t="str">
            <v>PR19SVE_G09</v>
          </cell>
          <cell r="D386" t="str">
            <v>Water always there</v>
          </cell>
          <cell r="E386" t="str">
            <v>PR19 new</v>
          </cell>
          <cell r="F386" t="str">
            <v>G09</v>
          </cell>
          <cell r="G386" t="str">
            <v>Abstraction Incentive Mechanism (AIM)</v>
          </cell>
          <cell r="H386" t="str">
            <v>Reducing water abstraction at environmentally sensitive sites to prevent environmental deterioration.</v>
          </cell>
          <cell r="I386">
            <v>1</v>
          </cell>
          <cell r="Q386">
            <v>1</v>
          </cell>
          <cell r="R386" t="str">
            <v>Out &amp; under</v>
          </cell>
          <cell r="S386" t="str">
            <v>Revenue</v>
          </cell>
          <cell r="T386" t="str">
            <v>In-period</v>
          </cell>
          <cell r="U386" t="str">
            <v>Water resources/ abstraction</v>
          </cell>
          <cell r="V386" t="str">
            <v>nr</v>
          </cell>
          <cell r="W386" t="str">
            <v>Megalitres (Ml)</v>
          </cell>
          <cell r="X386">
            <v>0</v>
          </cell>
          <cell r="Y386" t="str">
            <v>Down</v>
          </cell>
          <cell r="AQ386">
            <v>0</v>
          </cell>
          <cell r="AR386">
            <v>0</v>
          </cell>
          <cell r="AS386">
            <v>0</v>
          </cell>
          <cell r="AT386">
            <v>0</v>
          </cell>
          <cell r="AU386">
            <v>0</v>
          </cell>
          <cell r="BL386" t="str">
            <v>Yes</v>
          </cell>
          <cell r="BM386" t="str">
            <v>Yes</v>
          </cell>
          <cell r="BN386" t="str">
            <v>Yes</v>
          </cell>
          <cell r="BO386" t="str">
            <v>Yes</v>
          </cell>
          <cell r="BP386" t="str">
            <v>Yes</v>
          </cell>
          <cell r="DC386" t="str">
            <v>No</v>
          </cell>
          <cell r="DD386">
            <v>1</v>
          </cell>
        </row>
        <row r="387">
          <cell r="C387" t="str">
            <v>PR19SVE_G10</v>
          </cell>
          <cell r="D387" t="str">
            <v>Water always there</v>
          </cell>
          <cell r="E387" t="str">
            <v>PR14 revision</v>
          </cell>
          <cell r="F387" t="str">
            <v>G10</v>
          </cell>
          <cell r="G387" t="str">
            <v>Resilient supplies</v>
          </cell>
          <cell r="H387" t="str">
            <v>The percentage of customers whose service to the tap can be restored within 24 hours of a single failure event in their normal supply route.</v>
          </cell>
          <cell r="J387">
            <v>1</v>
          </cell>
          <cell r="Q387">
            <v>1</v>
          </cell>
          <cell r="R387" t="str">
            <v>Out &amp; under</v>
          </cell>
          <cell r="S387" t="str">
            <v>Revenue</v>
          </cell>
          <cell r="T387" t="str">
            <v>End of period</v>
          </cell>
          <cell r="U387" t="str">
            <v>Resilience</v>
          </cell>
          <cell r="V387" t="str">
            <v>%</v>
          </cell>
          <cell r="W387" t="str">
            <v>Percentage of customers whose service is restored within 24 hours of a single failure event</v>
          </cell>
          <cell r="X387">
            <v>1</v>
          </cell>
          <cell r="Y387" t="str">
            <v>Up</v>
          </cell>
          <cell r="AU387">
            <v>97.7</v>
          </cell>
          <cell r="BP387" t="str">
            <v>Yes</v>
          </cell>
          <cell r="CU387">
            <v>-3.5019999999999998</v>
          </cell>
          <cell r="CY387">
            <v>3.5019999999999998</v>
          </cell>
          <cell r="DD387">
            <v>1</v>
          </cell>
        </row>
        <row r="388">
          <cell r="C388" t="str">
            <v>PR19SVE_G11</v>
          </cell>
          <cell r="D388" t="str">
            <v>Water always there</v>
          </cell>
          <cell r="E388" t="str">
            <v>PR19 new</v>
          </cell>
          <cell r="F388" t="str">
            <v>G11</v>
          </cell>
          <cell r="G388" t="str">
            <v>Resolution of low pressure complaints</v>
          </cell>
          <cell r="H388" t="str">
            <v>The percentage of customers who report a low pressure or poor supply issue and have their complaint resolved without having to contact us for a second time</v>
          </cell>
          <cell r="J388">
            <v>0.75</v>
          </cell>
          <cell r="M388">
            <v>0.25</v>
          </cell>
          <cell r="Q388">
            <v>1</v>
          </cell>
          <cell r="R388" t="str">
            <v>Out &amp; under</v>
          </cell>
          <cell r="S388" t="str">
            <v>Revenue</v>
          </cell>
          <cell r="T388" t="str">
            <v>In-period</v>
          </cell>
          <cell r="U388" t="str">
            <v>Low pressure</v>
          </cell>
          <cell r="V388" t="str">
            <v>%</v>
          </cell>
          <cell r="W388" t="str">
            <v>Percentage</v>
          </cell>
          <cell r="X388">
            <v>1</v>
          </cell>
          <cell r="Y388" t="str">
            <v>Up</v>
          </cell>
          <cell r="AQ388">
            <v>91</v>
          </cell>
          <cell r="AR388">
            <v>92</v>
          </cell>
          <cell r="AS388">
            <v>93</v>
          </cell>
          <cell r="AT388">
            <v>94</v>
          </cell>
          <cell r="AU388">
            <v>95</v>
          </cell>
          <cell r="BL388" t="str">
            <v>Yes</v>
          </cell>
          <cell r="BM388" t="str">
            <v>Yes</v>
          </cell>
          <cell r="BN388" t="str">
            <v>Yes</v>
          </cell>
          <cell r="BO388" t="str">
            <v>Yes</v>
          </cell>
          <cell r="BP388" t="str">
            <v>Yes</v>
          </cell>
          <cell r="CU388">
            <v>-7.4999999999999997E-2</v>
          </cell>
          <cell r="CY388">
            <v>7.4999999999999997E-2</v>
          </cell>
          <cell r="DD388">
            <v>1</v>
          </cell>
        </row>
        <row r="389">
          <cell r="C389" t="str">
            <v>PR19SVE_G12</v>
          </cell>
          <cell r="D389" t="str">
            <v>Water always there</v>
          </cell>
          <cell r="E389" t="str">
            <v>PR19 new</v>
          </cell>
          <cell r="F389" t="str">
            <v>G12</v>
          </cell>
          <cell r="G389" t="str">
            <v>Increasing water supply capacity</v>
          </cell>
          <cell r="H389" t="str">
            <v>The increase in sustainable water supply capacity needed to maintain our projected end AMP8 supply / demand balance (SDB)</v>
          </cell>
          <cell r="I389">
            <v>1</v>
          </cell>
          <cell r="Q389">
            <v>1</v>
          </cell>
          <cell r="R389" t="str">
            <v>Under</v>
          </cell>
          <cell r="S389" t="str">
            <v>RCV</v>
          </cell>
          <cell r="T389" t="str">
            <v>End of period</v>
          </cell>
          <cell r="U389" t="str">
            <v>Security of supply</v>
          </cell>
          <cell r="V389" t="str">
            <v>nr</v>
          </cell>
          <cell r="W389" t="str">
            <v>Megalitres per day (Ml/d)</v>
          </cell>
          <cell r="X389">
            <v>1</v>
          </cell>
          <cell r="Y389" t="str">
            <v>Up</v>
          </cell>
          <cell r="AU389">
            <v>68.5</v>
          </cell>
          <cell r="BP389" t="str">
            <v>Yes</v>
          </cell>
          <cell r="CU389">
            <v>-0.66</v>
          </cell>
          <cell r="DC389" t="str">
            <v>No</v>
          </cell>
          <cell r="DD389">
            <v>1</v>
          </cell>
        </row>
        <row r="390">
          <cell r="C390" t="str">
            <v>PR19SVE_G13</v>
          </cell>
          <cell r="D390" t="str">
            <v>Water always there</v>
          </cell>
          <cell r="E390" t="str">
            <v>PR19 new</v>
          </cell>
          <cell r="F390" t="str">
            <v>G13</v>
          </cell>
          <cell r="G390" t="str">
            <v>Number of water meters installed</v>
          </cell>
          <cell r="H390" t="str">
            <v>The number of customer water meters installed</v>
          </cell>
          <cell r="I390">
            <v>1</v>
          </cell>
          <cell r="Q390">
            <v>1</v>
          </cell>
          <cell r="R390" t="str">
            <v>Out &amp; under</v>
          </cell>
          <cell r="S390" t="str">
            <v>Revenue</v>
          </cell>
          <cell r="T390" t="str">
            <v>In-period</v>
          </cell>
          <cell r="U390" t="str">
            <v>Metering</v>
          </cell>
          <cell r="V390" t="str">
            <v>nr</v>
          </cell>
          <cell r="W390" t="str">
            <v>The total number of selective and optant meters installed</v>
          </cell>
          <cell r="X390">
            <v>0</v>
          </cell>
          <cell r="Y390" t="str">
            <v>Up</v>
          </cell>
          <cell r="AQ390">
            <v>41131</v>
          </cell>
          <cell r="AR390">
            <v>56686</v>
          </cell>
          <cell r="AS390">
            <v>62868</v>
          </cell>
          <cell r="AT390">
            <v>74145</v>
          </cell>
          <cell r="AU390">
            <v>90169</v>
          </cell>
          <cell r="BL390" t="str">
            <v>Yes</v>
          </cell>
          <cell r="BM390" t="str">
            <v>Yes</v>
          </cell>
          <cell r="BN390" t="str">
            <v>Yes</v>
          </cell>
          <cell r="BO390" t="str">
            <v>Yes</v>
          </cell>
          <cell r="BP390" t="str">
            <v>Yes</v>
          </cell>
          <cell r="CU390">
            <v>-1.03E-4</v>
          </cell>
          <cell r="CY390">
            <v>1.03E-4</v>
          </cell>
          <cell r="DD390">
            <v>1</v>
          </cell>
        </row>
        <row r="391">
          <cell r="C391" t="str">
            <v>PR19SVE_H01</v>
          </cell>
          <cell r="D391" t="str">
            <v>Good to drink</v>
          </cell>
          <cell r="E391" t="str">
            <v>PR19 new</v>
          </cell>
          <cell r="F391" t="str">
            <v>H01</v>
          </cell>
          <cell r="G391" t="str">
            <v>Water quality compliance (CRI)</v>
          </cell>
          <cell r="H391" t="str">
            <v>The DWI's compliance risk index. It is a measure designed to illustrate the risk arising from treated water compliance failures. It aligns with the current risk based approach to regulation of water supplies used by the Drinking Water Inspectorate</v>
          </cell>
          <cell r="I391">
            <v>0.5</v>
          </cell>
          <cell r="J391">
            <v>0.5</v>
          </cell>
          <cell r="Q391">
            <v>1</v>
          </cell>
          <cell r="R391" t="str">
            <v>Under</v>
          </cell>
          <cell r="S391" t="str">
            <v>Revenue</v>
          </cell>
          <cell r="T391" t="str">
            <v>In-period</v>
          </cell>
          <cell r="U391" t="str">
            <v>Water quality compliance</v>
          </cell>
          <cell r="V391" t="str">
            <v>score</v>
          </cell>
          <cell r="W391" t="str">
            <v>Index</v>
          </cell>
          <cell r="X391">
            <v>2</v>
          </cell>
          <cell r="Y391" t="str">
            <v>Down</v>
          </cell>
          <cell r="Z391" t="str">
            <v>Water quality compliance (CRI)</v>
          </cell>
        </row>
        <row r="392">
          <cell r="C392" t="str">
            <v>PR19SVE_H02</v>
          </cell>
          <cell r="D392" t="str">
            <v>Good to drink</v>
          </cell>
          <cell r="E392" t="str">
            <v>PR14 continuation</v>
          </cell>
          <cell r="F392" t="str">
            <v>H02</v>
          </cell>
          <cell r="G392" t="str">
            <v>Water quality complaints</v>
          </cell>
          <cell r="H392" t="str">
            <v>The number of consumer complaints about the appearance, taste or odour of their drinking water quality.</v>
          </cell>
          <cell r="I392">
            <v>0.25</v>
          </cell>
          <cell r="J392">
            <v>0.75</v>
          </cell>
          <cell r="Q392">
            <v>1</v>
          </cell>
          <cell r="R392" t="str">
            <v>Out &amp; under</v>
          </cell>
          <cell r="S392" t="str">
            <v>Revenue</v>
          </cell>
          <cell r="T392" t="str">
            <v>In-period</v>
          </cell>
          <cell r="U392" t="str">
            <v>Customer contacts - water quality</v>
          </cell>
          <cell r="V392" t="str">
            <v>nr</v>
          </cell>
          <cell r="W392" t="str">
            <v>Number of customer contacts regarding water quality</v>
          </cell>
          <cell r="X392">
            <v>0</v>
          </cell>
          <cell r="Y392" t="str">
            <v>Down</v>
          </cell>
          <cell r="Z392" t="str">
            <v>Customer contacts about water quality</v>
          </cell>
          <cell r="AQ392">
            <v>9800</v>
          </cell>
          <cell r="AR392">
            <v>9700</v>
          </cell>
          <cell r="AS392">
            <v>9600</v>
          </cell>
          <cell r="AT392">
            <v>9500</v>
          </cell>
          <cell r="AU392">
            <v>9500</v>
          </cell>
          <cell r="BL392" t="str">
            <v>Yes</v>
          </cell>
          <cell r="BM392" t="str">
            <v>Yes</v>
          </cell>
          <cell r="BN392" t="str">
            <v>Yes</v>
          </cell>
          <cell r="BO392" t="str">
            <v>Yes</v>
          </cell>
          <cell r="BP392" t="str">
            <v>Yes</v>
          </cell>
          <cell r="BV392">
            <v>13882</v>
          </cell>
          <cell r="BW392">
            <v>13740</v>
          </cell>
          <cell r="BX392">
            <v>13599</v>
          </cell>
          <cell r="BY392">
            <v>13457</v>
          </cell>
          <cell r="BZ392">
            <v>13457</v>
          </cell>
          <cell r="CK392">
            <v>8253</v>
          </cell>
          <cell r="CL392">
            <v>8168</v>
          </cell>
          <cell r="CM392">
            <v>8084</v>
          </cell>
          <cell r="CN392">
            <v>8000</v>
          </cell>
          <cell r="CO392">
            <v>8000</v>
          </cell>
          <cell r="CU392">
            <v>-3.0000000000000001E-3</v>
          </cell>
          <cell r="CY392">
            <v>3.0000000000000001E-3</v>
          </cell>
          <cell r="DD392">
            <v>1</v>
          </cell>
        </row>
        <row r="393">
          <cell r="C393" t="str">
            <v>PR19SVE_H03</v>
          </cell>
          <cell r="D393" t="str">
            <v>Good to drink</v>
          </cell>
          <cell r="E393" t="str">
            <v>PR14 revision</v>
          </cell>
          <cell r="F393" t="str">
            <v>H03</v>
          </cell>
          <cell r="G393" t="str">
            <v>Farming for Water</v>
          </cell>
          <cell r="H393" t="str">
            <v>The number of catchment schemes where we have improved control of raw water quality risk from specific pollutants by engaging with farmers and changing farming practices</v>
          </cell>
          <cell r="J393">
            <v>1</v>
          </cell>
          <cell r="Q393">
            <v>1</v>
          </cell>
          <cell r="R393" t="str">
            <v>Out &amp; under</v>
          </cell>
          <cell r="S393" t="str">
            <v>Revenue</v>
          </cell>
          <cell r="T393" t="str">
            <v>End of period</v>
          </cell>
          <cell r="U393" t="str">
            <v>Catchment management</v>
          </cell>
          <cell r="V393" t="str">
            <v>nr</v>
          </cell>
          <cell r="W393" t="str">
            <v>Number of catchment schemes meeting end of AMP7 target KPIs and resulting in an improved classification of EoCs</v>
          </cell>
          <cell r="X393">
            <v>0</v>
          </cell>
          <cell r="Y393" t="str">
            <v>Up</v>
          </cell>
          <cell r="AU393">
            <v>16</v>
          </cell>
          <cell r="BP393" t="str">
            <v>Yes</v>
          </cell>
          <cell r="CU393">
            <v>-1.157</v>
          </cell>
          <cell r="CY393">
            <v>1.157</v>
          </cell>
          <cell r="DD393">
            <v>1</v>
          </cell>
        </row>
        <row r="394">
          <cell r="C394" t="str">
            <v>PR19SVE_H04</v>
          </cell>
          <cell r="D394" t="str">
            <v>Good to drink</v>
          </cell>
          <cell r="E394" t="str">
            <v>PR19 new</v>
          </cell>
          <cell r="F394" t="str">
            <v>H04</v>
          </cell>
          <cell r="G394" t="str">
            <v>Protecting our schools from lead</v>
          </cell>
          <cell r="H394" t="str">
            <v>The number of schools and nurseries in our region where we have taken action to minimise the risk of lead in their supply of drinking water</v>
          </cell>
          <cell r="J394">
            <v>1</v>
          </cell>
          <cell r="Q394">
            <v>1</v>
          </cell>
          <cell r="R394" t="str">
            <v>Out &amp; under</v>
          </cell>
          <cell r="S394" t="str">
            <v>Revenue</v>
          </cell>
          <cell r="T394" t="str">
            <v>End of period</v>
          </cell>
          <cell r="U394" t="str">
            <v>Lead</v>
          </cell>
          <cell r="V394" t="str">
            <v>nr</v>
          </cell>
          <cell r="W394" t="str">
            <v>Number of schools (primary and nurseries)</v>
          </cell>
          <cell r="X394">
            <v>0</v>
          </cell>
          <cell r="Y394" t="str">
            <v>Up</v>
          </cell>
          <cell r="AU394">
            <v>500</v>
          </cell>
          <cell r="BP394" t="str">
            <v>Yes</v>
          </cell>
          <cell r="CU394">
            <v>-4.0000000000000001E-3</v>
          </cell>
          <cell r="CY394">
            <v>4.0000000000000001E-3</v>
          </cell>
          <cell r="DD394">
            <v>1</v>
          </cell>
        </row>
        <row r="395">
          <cell r="C395" t="str">
            <v>PR19SWB_PC A1</v>
          </cell>
          <cell r="D395" t="str">
            <v>Clean, Safe and Reliable Supply of Drinking Water</v>
          </cell>
          <cell r="E395" t="str">
            <v>PR14 revision</v>
          </cell>
          <cell r="F395" t="str">
            <v>PC A1</v>
          </cell>
          <cell r="G395" t="str">
            <v>Water quality compliance (CRI)</v>
          </cell>
          <cell r="H395" t="str">
            <v>Water companies test the quality of tap water at customers’ taps and through the network. This drinking water quality measure assesses compliance against the standards set.</v>
          </cell>
          <cell r="J395">
            <v>1</v>
          </cell>
          <cell r="Q395">
            <v>1</v>
          </cell>
          <cell r="R395" t="str">
            <v>Under</v>
          </cell>
          <cell r="S395" t="str">
            <v>Revenue</v>
          </cell>
          <cell r="T395" t="str">
            <v>In-period</v>
          </cell>
          <cell r="U395" t="str">
            <v>Water quality compliance</v>
          </cell>
          <cell r="V395" t="str">
            <v>score</v>
          </cell>
          <cell r="W395" t="str">
            <v>CRI score</v>
          </cell>
          <cell r="X395">
            <v>2</v>
          </cell>
          <cell r="Y395" t="str">
            <v>Down</v>
          </cell>
          <cell r="Z395" t="str">
            <v>Water quality compliance (CRI)</v>
          </cell>
        </row>
        <row r="396">
          <cell r="C396" t="str">
            <v>PR19SWB_PC A2</v>
          </cell>
          <cell r="D396" t="str">
            <v>Clean, Safe and Reliable Supply of Drinking Water</v>
          </cell>
          <cell r="E396" t="str">
            <v>PR14 revision</v>
          </cell>
          <cell r="F396" t="str">
            <v>PC A2</v>
          </cell>
          <cell r="G396" t="str">
            <v>Water supply interruptions</v>
          </cell>
          <cell r="H396" t="str">
            <v>Occasionally supplies of tap water can be disrupted. This measures the average duration of supply interruption per property (for interruptions greater than three hours).</v>
          </cell>
          <cell r="J396">
            <v>1</v>
          </cell>
          <cell r="Q396">
            <v>1</v>
          </cell>
          <cell r="R396" t="str">
            <v>Out &amp; under</v>
          </cell>
          <cell r="S396" t="str">
            <v>Revenue</v>
          </cell>
          <cell r="T396" t="str">
            <v>In-period</v>
          </cell>
          <cell r="U396" t="str">
            <v>Supply interruptions</v>
          </cell>
          <cell r="V396" t="str">
            <v>time</v>
          </cell>
          <cell r="W396" t="str">
            <v>Hrs:mins:secs per property per year</v>
          </cell>
          <cell r="X396">
            <v>0</v>
          </cell>
          <cell r="Y396" t="str">
            <v>Down</v>
          </cell>
          <cell r="Z396" t="str">
            <v>Water supply interruptions</v>
          </cell>
        </row>
        <row r="397">
          <cell r="C397" t="str">
            <v>PR19SWB_PC A3</v>
          </cell>
          <cell r="D397" t="str">
            <v>Clean, Safe and Reliable Supply of Drinking Water</v>
          </cell>
          <cell r="E397" t="str">
            <v>PR14 revision</v>
          </cell>
          <cell r="F397" t="str">
            <v>PC A3</v>
          </cell>
          <cell r="G397" t="str">
            <v>Mains repairs</v>
          </cell>
          <cell r="H397" t="str">
            <v>Water mains can start to leak or burst. This can be due to problems with pipes or joints, cold weather, or changes in ground conditions. This measure is the total number of bursts and leaks across the network.</v>
          </cell>
          <cell r="J397">
            <v>1</v>
          </cell>
          <cell r="Q397">
            <v>1</v>
          </cell>
          <cell r="R397" t="str">
            <v>Out &amp; under</v>
          </cell>
          <cell r="S397" t="str">
            <v>Revenue</v>
          </cell>
          <cell r="T397" t="str">
            <v>In-period</v>
          </cell>
          <cell r="U397" t="str">
            <v>Water mains bursts</v>
          </cell>
          <cell r="V397" t="str">
            <v>nr</v>
          </cell>
          <cell r="W397" t="str">
            <v>Mains burst per 1,000km mains</v>
          </cell>
          <cell r="X397">
            <v>1</v>
          </cell>
          <cell r="Y397" t="str">
            <v>Down</v>
          </cell>
          <cell r="Z397" t="str">
            <v>Mains repairs</v>
          </cell>
        </row>
        <row r="398">
          <cell r="C398" t="str">
            <v>PR19SWB_PC A4</v>
          </cell>
          <cell r="D398" t="str">
            <v>Clean, Safe and Reliable Supply of Drinking Water</v>
          </cell>
          <cell r="E398" t="str">
            <v>PR19 new</v>
          </cell>
          <cell r="F398" t="str">
            <v>PC A4</v>
          </cell>
          <cell r="G398" t="str">
            <v>Unplanned outage</v>
          </cell>
          <cell r="H398" t="str">
            <v>Occasionally water treatment works need to be run at full capacity – e.g. during hot weather or when there are issues on the network. An unplanned outage is an unforeseen or unavoidable event which would prevent the works from reaching its maximum production capacity if required. This is a measure of the temporary loss of water treatment works maximum capacity.</v>
          </cell>
          <cell r="J398">
            <v>1</v>
          </cell>
          <cell r="Q398">
            <v>1</v>
          </cell>
          <cell r="R398" t="str">
            <v>Under</v>
          </cell>
          <cell r="S398" t="str">
            <v>Revenue</v>
          </cell>
          <cell r="T398" t="str">
            <v>In-period</v>
          </cell>
          <cell r="U398" t="str">
            <v>Water outage</v>
          </cell>
          <cell r="V398" t="str">
            <v>%</v>
          </cell>
          <cell r="W398" t="str">
            <v>Percentage</v>
          </cell>
          <cell r="X398">
            <v>2</v>
          </cell>
          <cell r="Y398" t="str">
            <v>Down</v>
          </cell>
          <cell r="Z398" t="str">
            <v>Unplanned outage</v>
          </cell>
        </row>
        <row r="399">
          <cell r="C399" t="str">
            <v>PR19SWB_PC A5</v>
          </cell>
          <cell r="D399" t="str">
            <v>Clean, Safe and Reliable Supply of Drinking Water</v>
          </cell>
          <cell r="E399" t="str">
            <v>PR14 revision</v>
          </cell>
          <cell r="F399" t="str">
            <v>PC A5</v>
          </cell>
          <cell r="G399" t="str">
            <v>Taste, smell and colour contacts</v>
          </cell>
          <cell r="H399" t="str">
            <v>Water can occasionally have an unpleasant look, taste or appearance. This is the number of times the company is contacted by customers about the taste and smell of water, or because their water was not clear (i.e. it was cloudy or coloured).</v>
          </cell>
          <cell r="J399">
            <v>1</v>
          </cell>
          <cell r="Q399">
            <v>1</v>
          </cell>
          <cell r="R399" t="str">
            <v>Out &amp; under</v>
          </cell>
          <cell r="S399" t="str">
            <v>Revenue</v>
          </cell>
          <cell r="T399" t="str">
            <v>In-period</v>
          </cell>
          <cell r="U399" t="str">
            <v>Customer contacts - water quality</v>
          </cell>
          <cell r="V399" t="str">
            <v>nr</v>
          </cell>
          <cell r="W399" t="str">
            <v>no. / 1,000 population</v>
          </cell>
          <cell r="X399">
            <v>2</v>
          </cell>
          <cell r="Y399" t="str">
            <v>Down</v>
          </cell>
          <cell r="Z399" t="str">
            <v>Customer contacts about water quality</v>
          </cell>
          <cell r="AQ399">
            <v>1.68</v>
          </cell>
          <cell r="AR399">
            <v>1.59</v>
          </cell>
          <cell r="AS399">
            <v>1.51</v>
          </cell>
          <cell r="AT399">
            <v>1.42</v>
          </cell>
          <cell r="AU399">
            <v>1.33</v>
          </cell>
          <cell r="BL399" t="str">
            <v>Yes</v>
          </cell>
          <cell r="BM399" t="str">
            <v>Yes</v>
          </cell>
          <cell r="BN399" t="str">
            <v>Yes</v>
          </cell>
          <cell r="BO399" t="str">
            <v>Yes</v>
          </cell>
          <cell r="BP399" t="str">
            <v>Yes</v>
          </cell>
          <cell r="CU399">
            <v>-0.51100000000000001</v>
          </cell>
          <cell r="CY399">
            <v>0.373</v>
          </cell>
          <cell r="DD399">
            <v>1</v>
          </cell>
        </row>
        <row r="400">
          <cell r="C400" t="str">
            <v>PR19SWB_PC C1</v>
          </cell>
          <cell r="D400" t="str">
            <v>Available and Sufficient Resources</v>
          </cell>
          <cell r="E400" t="str">
            <v>PR14 revision</v>
          </cell>
          <cell r="F400" t="str">
            <v>PC C1</v>
          </cell>
          <cell r="G400" t="str">
            <v>Water restrictions placed on customers</v>
          </cell>
          <cell r="H400" t="str">
            <v>In times of drought it may be necessary to introduce restrictions on water use. This measures whether there have been any temporary use bans or more severe restrictions during the year for any or all customers.</v>
          </cell>
          <cell r="I400">
            <v>0.1</v>
          </cell>
          <cell r="J400">
            <v>0.9</v>
          </cell>
          <cell r="Q400">
            <v>1</v>
          </cell>
          <cell r="R400" t="str">
            <v>Under</v>
          </cell>
          <cell r="S400" t="str">
            <v>RCV</v>
          </cell>
          <cell r="T400" t="str">
            <v>End of period</v>
          </cell>
          <cell r="U400" t="str">
            <v>Supply restrictions</v>
          </cell>
          <cell r="V400" t="str">
            <v>nr</v>
          </cell>
          <cell r="W400" t="str">
            <v>Number</v>
          </cell>
          <cell r="X400">
            <v>0</v>
          </cell>
          <cell r="Y400" t="str">
            <v>Down</v>
          </cell>
          <cell r="AQ400">
            <v>0</v>
          </cell>
          <cell r="AR400">
            <v>0</v>
          </cell>
          <cell r="AS400">
            <v>0</v>
          </cell>
          <cell r="AT400">
            <v>0</v>
          </cell>
          <cell r="AU400">
            <v>0</v>
          </cell>
          <cell r="BL400" t="str">
            <v>Yes</v>
          </cell>
          <cell r="BM400" t="str">
            <v>Yes</v>
          </cell>
          <cell r="BN400" t="str">
            <v>Yes</v>
          </cell>
          <cell r="BO400" t="str">
            <v>Yes</v>
          </cell>
          <cell r="BP400" t="str">
            <v>Yes</v>
          </cell>
          <cell r="CU400">
            <v>-0.17599999999999999</v>
          </cell>
          <cell r="DC400" t="str">
            <v>No</v>
          </cell>
          <cell r="DD400">
            <v>1</v>
          </cell>
        </row>
        <row r="401">
          <cell r="C401" t="str">
            <v>PR19SWB_PC C2</v>
          </cell>
          <cell r="D401" t="str">
            <v>Available and Sufficient Resources</v>
          </cell>
          <cell r="E401" t="str">
            <v>PR14 revision</v>
          </cell>
          <cell r="F401" t="str">
            <v>PC C2</v>
          </cell>
          <cell r="G401" t="str">
            <v>Leakage</v>
          </cell>
          <cell r="H401" t="str">
            <v>Water loss through leaking and burst pipes is known as leakage. This measure is the volume of leakage per day and includes both leakage from our water mains network as well as customer supply pipes.</v>
          </cell>
          <cell r="J401">
            <v>1</v>
          </cell>
          <cell r="Q401">
            <v>1</v>
          </cell>
          <cell r="R401" t="str">
            <v>Out &amp; under</v>
          </cell>
          <cell r="S401" t="str">
            <v>Revenue</v>
          </cell>
          <cell r="T401" t="str">
            <v>In-period</v>
          </cell>
          <cell r="U401" t="str">
            <v>Leakage</v>
          </cell>
          <cell r="V401" t="str">
            <v>%</v>
          </cell>
          <cell r="W401" t="str">
            <v>Percentage reduction</v>
          </cell>
          <cell r="X401">
            <v>1</v>
          </cell>
          <cell r="Y401" t="str">
            <v>Up</v>
          </cell>
          <cell r="Z401" t="str">
            <v>Leakage</v>
          </cell>
        </row>
        <row r="402">
          <cell r="C402" t="str">
            <v>PR19SWB_PC C3</v>
          </cell>
          <cell r="D402" t="str">
            <v>Available and Sufficient Resources</v>
          </cell>
          <cell r="E402" t="str">
            <v>PR19 new</v>
          </cell>
          <cell r="F402" t="str">
            <v>PC C3</v>
          </cell>
          <cell r="G402" t="str">
            <v>Per capita consumption</v>
          </cell>
          <cell r="H402" t="str">
            <v>An increasing population means extra demand for water, while changing weather patterns may result in more droughts – meaning it is important for everyone to take care how they use water. This is a measure of the average daily water usage of customers.</v>
          </cell>
          <cell r="J402">
            <v>1</v>
          </cell>
          <cell r="Q402">
            <v>1</v>
          </cell>
          <cell r="R402" t="str">
            <v>Out &amp; under</v>
          </cell>
          <cell r="S402" t="str">
            <v>RCV</v>
          </cell>
          <cell r="T402" t="str">
            <v>End of period</v>
          </cell>
          <cell r="U402" t="str">
            <v>Water consumption</v>
          </cell>
          <cell r="V402" t="str">
            <v>nr</v>
          </cell>
          <cell r="W402" t="str">
            <v>litres / person / day</v>
          </cell>
          <cell r="X402">
            <v>1</v>
          </cell>
          <cell r="Y402" t="str">
            <v>Down</v>
          </cell>
          <cell r="Z402" t="str">
            <v>Per capita consumption</v>
          </cell>
        </row>
        <row r="403">
          <cell r="C403" t="str">
            <v>PR19SWB_PC B1</v>
          </cell>
          <cell r="D403" t="str">
            <v>Reliable Wastewater Service</v>
          </cell>
          <cell r="E403" t="str">
            <v>PR14 revision</v>
          </cell>
          <cell r="F403" t="str">
            <v>PC B1</v>
          </cell>
          <cell r="G403" t="str">
            <v>Internal sewer flooding</v>
          </cell>
          <cell r="H403" t="str">
            <v>When sewers or pumps get blocked, sewage can escape and affect homes and businesses. Internal sewer flooding means sewage has entered homes and businesses, affected living spaces, basements and cellars. This measure is the number of internal flooding incidents per year.</v>
          </cell>
          <cell r="K403">
            <v>1</v>
          </cell>
          <cell r="Q403">
            <v>1</v>
          </cell>
          <cell r="R403" t="str">
            <v>Out &amp; under</v>
          </cell>
          <cell r="S403" t="str">
            <v>Revenue</v>
          </cell>
          <cell r="T403" t="str">
            <v>In-period</v>
          </cell>
          <cell r="U403" t="str">
            <v>Sewer flooding</v>
          </cell>
          <cell r="V403" t="str">
            <v>nr</v>
          </cell>
          <cell r="W403" t="str">
            <v>Incidents per 10,000 sewer connections</v>
          </cell>
          <cell r="X403">
            <v>2</v>
          </cell>
          <cell r="Y403" t="str">
            <v>Down</v>
          </cell>
          <cell r="Z403" t="str">
            <v>Internal sewer flooding</v>
          </cell>
        </row>
        <row r="404">
          <cell r="C404" t="str">
            <v>PR19SWB_PC B2</v>
          </cell>
          <cell r="D404" t="str">
            <v>Reliable Wastewater Service</v>
          </cell>
          <cell r="E404" t="str">
            <v>PR14 revision</v>
          </cell>
          <cell r="F404" t="str">
            <v>PC B2</v>
          </cell>
          <cell r="G404" t="str">
            <v>External sewer flooding incidents</v>
          </cell>
          <cell r="H404" t="str">
            <v>When sewers or pumps block, sewage can escape and this can affect homes and businesses. External sewer flooding means sewage has entered the grounds or gardens of a building normally used for residential, public, community and business purposes.</v>
          </cell>
          <cell r="K404">
            <v>1</v>
          </cell>
          <cell r="Q404">
            <v>1</v>
          </cell>
          <cell r="R404" t="str">
            <v>Out &amp; under</v>
          </cell>
          <cell r="S404" t="str">
            <v>Revenue</v>
          </cell>
          <cell r="T404" t="str">
            <v>In-period</v>
          </cell>
          <cell r="U404" t="str">
            <v>Sewer flooding</v>
          </cell>
          <cell r="V404" t="str">
            <v>nr</v>
          </cell>
          <cell r="W404" t="str">
            <v>Number</v>
          </cell>
          <cell r="X404">
            <v>0</v>
          </cell>
          <cell r="Y404" t="str">
            <v>Down</v>
          </cell>
          <cell r="Z404" t="str">
            <v>External sewer flooding</v>
          </cell>
          <cell r="AQ404">
            <v>1665</v>
          </cell>
          <cell r="AR404">
            <v>1530</v>
          </cell>
          <cell r="AS404">
            <v>1395</v>
          </cell>
          <cell r="AT404">
            <v>1260</v>
          </cell>
          <cell r="AU404">
            <v>1123</v>
          </cell>
          <cell r="BL404" t="str">
            <v>Yes</v>
          </cell>
          <cell r="BM404" t="str">
            <v>Yes</v>
          </cell>
          <cell r="BN404" t="str">
            <v>Yes</v>
          </cell>
          <cell r="BO404" t="str">
            <v>Yes</v>
          </cell>
          <cell r="BP404" t="str">
            <v>Yes</v>
          </cell>
          <cell r="BV404">
            <v>2048</v>
          </cell>
          <cell r="BW404">
            <v>1882</v>
          </cell>
          <cell r="BX404">
            <v>1716</v>
          </cell>
          <cell r="BY404">
            <v>1550</v>
          </cell>
          <cell r="BZ404">
            <v>1381</v>
          </cell>
          <cell r="CK404">
            <v>915</v>
          </cell>
          <cell r="CL404">
            <v>835</v>
          </cell>
          <cell r="CM404">
            <v>809</v>
          </cell>
          <cell r="CN404">
            <v>703</v>
          </cell>
          <cell r="CO404">
            <v>545</v>
          </cell>
          <cell r="CU404">
            <v>-0.01</v>
          </cell>
          <cell r="CY404">
            <v>6.0000000000000001E-3</v>
          </cell>
          <cell r="DD404">
            <v>1</v>
          </cell>
        </row>
        <row r="405">
          <cell r="C405" t="str">
            <v>PR19SWB_PC B3</v>
          </cell>
          <cell r="D405" t="str">
            <v>Reliable Wastewater Service</v>
          </cell>
          <cell r="E405" t="str">
            <v>PR14 revision</v>
          </cell>
          <cell r="F405" t="str">
            <v>PC B3</v>
          </cell>
          <cell r="G405" t="str">
            <v>Sewer collapses</v>
          </cell>
          <cell r="H405" t="str">
            <v>Sewers can collapse, for example when they are old or damaged by tree roots. This causes the ground above the sewer to fall into the sewer, blocking the flow of sewage.</v>
          </cell>
          <cell r="K405">
            <v>1</v>
          </cell>
          <cell r="Q405">
            <v>1</v>
          </cell>
          <cell r="R405" t="str">
            <v>Out &amp; under</v>
          </cell>
          <cell r="S405" t="str">
            <v>Revenue</v>
          </cell>
          <cell r="T405" t="str">
            <v>In-period</v>
          </cell>
          <cell r="U405" t="str">
            <v>Repair and maintenance</v>
          </cell>
          <cell r="V405" t="str">
            <v>nr</v>
          </cell>
          <cell r="W405" t="str">
            <v>Collapses per 1,000km sewers</v>
          </cell>
          <cell r="X405">
            <v>2</v>
          </cell>
          <cell r="Y405" t="str">
            <v>Down</v>
          </cell>
          <cell r="Z405" t="str">
            <v>Sewer collapses</v>
          </cell>
        </row>
        <row r="406">
          <cell r="C406" t="str">
            <v>PR19SWB_PC B4</v>
          </cell>
          <cell r="D406" t="str">
            <v>Reliable Wastewater Service</v>
          </cell>
          <cell r="E406" t="str">
            <v>PR14 revision</v>
          </cell>
          <cell r="F406" t="str">
            <v>PC B4</v>
          </cell>
          <cell r="G406" t="str">
            <v>Sewer blockages</v>
          </cell>
          <cell r="H406" t="str">
            <v>Sewers can block when items such as wet wipes, nappies, cotton buds, fats and oils are flushed into drains. They cause sewers to clog and block, restricting the flow of sewage.</v>
          </cell>
          <cell r="K406">
            <v>1</v>
          </cell>
          <cell r="Q406">
            <v>1</v>
          </cell>
          <cell r="R406" t="str">
            <v>Out &amp; under</v>
          </cell>
          <cell r="S406" t="str">
            <v>Revenue</v>
          </cell>
          <cell r="T406" t="str">
            <v>In-period</v>
          </cell>
          <cell r="U406" t="str">
            <v>Repair and maintenance</v>
          </cell>
          <cell r="V406" t="str">
            <v>nr</v>
          </cell>
          <cell r="W406" t="str">
            <v>Number</v>
          </cell>
          <cell r="X406">
            <v>0</v>
          </cell>
          <cell r="Y406" t="str">
            <v>Down</v>
          </cell>
          <cell r="Z406" t="str">
            <v>Sewer blockages</v>
          </cell>
          <cell r="AQ406">
            <v>7540</v>
          </cell>
          <cell r="AR406">
            <v>7280</v>
          </cell>
          <cell r="AS406">
            <v>7020</v>
          </cell>
          <cell r="AT406">
            <v>6760</v>
          </cell>
          <cell r="AU406">
            <v>6500</v>
          </cell>
          <cell r="BL406" t="str">
            <v>Yes</v>
          </cell>
          <cell r="BM406" t="str">
            <v>Yes</v>
          </cell>
          <cell r="BN406" t="str">
            <v>Yes</v>
          </cell>
          <cell r="BO406" t="str">
            <v>Yes</v>
          </cell>
          <cell r="BP406" t="str">
            <v>Yes</v>
          </cell>
          <cell r="BV406">
            <v>8542</v>
          </cell>
          <cell r="BW406">
            <v>8282</v>
          </cell>
          <cell r="BX406">
            <v>8022</v>
          </cell>
          <cell r="BY406">
            <v>7762</v>
          </cell>
          <cell r="BZ406">
            <v>7502</v>
          </cell>
          <cell r="CK406">
            <v>6040</v>
          </cell>
          <cell r="CL406">
            <v>5780</v>
          </cell>
          <cell r="CM406">
            <v>5520</v>
          </cell>
          <cell r="CN406">
            <v>5260</v>
          </cell>
          <cell r="CO406">
            <v>5000</v>
          </cell>
          <cell r="CU406">
            <v>-1.6000000000000001E-3</v>
          </cell>
          <cell r="CY406">
            <v>1E-3</v>
          </cell>
          <cell r="DD406">
            <v>1</v>
          </cell>
        </row>
        <row r="407">
          <cell r="C407" t="str">
            <v>PR19SWB_PC B5</v>
          </cell>
          <cell r="D407" t="str">
            <v>Reliable Wastewater Service</v>
          </cell>
          <cell r="E407" t="str">
            <v>PR14 continuation</v>
          </cell>
          <cell r="F407" t="str">
            <v>PC B5</v>
          </cell>
          <cell r="G407" t="str">
            <v>Odour contacts from wastewater treatment works</v>
          </cell>
          <cell r="H407" t="str">
            <v>Wastewater treatment is necessary to safely return wastewater to the environment. The treatment process can cause some unpleasant smells to surrounding houses and properties. This measure is the number of customer contacts about sewage odours from our wastewater treatment works.</v>
          </cell>
          <cell r="K407">
            <v>1</v>
          </cell>
          <cell r="Q407">
            <v>1</v>
          </cell>
          <cell r="R407" t="str">
            <v>Out &amp; under</v>
          </cell>
          <cell r="S407" t="str">
            <v>Revenue</v>
          </cell>
          <cell r="T407" t="str">
            <v>In-period</v>
          </cell>
          <cell r="U407" t="str">
            <v>WwTW odour</v>
          </cell>
          <cell r="V407" t="str">
            <v>nr</v>
          </cell>
          <cell r="W407" t="str">
            <v>Number</v>
          </cell>
          <cell r="X407">
            <v>0</v>
          </cell>
          <cell r="Y407" t="str">
            <v>Down</v>
          </cell>
          <cell r="AQ407">
            <v>230</v>
          </cell>
          <cell r="AR407">
            <v>220</v>
          </cell>
          <cell r="AS407">
            <v>210</v>
          </cell>
          <cell r="AT407">
            <v>200</v>
          </cell>
          <cell r="AU407">
            <v>196</v>
          </cell>
          <cell r="BL407" t="str">
            <v>Yes</v>
          </cell>
          <cell r="BM407" t="str">
            <v>Yes</v>
          </cell>
          <cell r="BN407" t="str">
            <v>Yes</v>
          </cell>
          <cell r="BO407" t="str">
            <v>Yes</v>
          </cell>
          <cell r="BP407" t="str">
            <v>Yes</v>
          </cell>
          <cell r="CU407">
            <v>-8.0000000000000002E-3</v>
          </cell>
          <cell r="CY407">
            <v>5.0000000000000001E-3</v>
          </cell>
          <cell r="DD407">
            <v>1</v>
          </cell>
        </row>
        <row r="408">
          <cell r="C408" t="str">
            <v>PR19SWB_PC B6</v>
          </cell>
          <cell r="D408" t="str">
            <v>Reliable Wastewater Service</v>
          </cell>
          <cell r="E408" t="str">
            <v>PR14 continuation</v>
          </cell>
          <cell r="F408" t="str">
            <v>PC B6</v>
          </cell>
          <cell r="G408" t="str">
            <v>Treatment works compliance</v>
          </cell>
          <cell r="H408" t="str">
            <v>Water and sewerage  companies treat wastewater and return it biologically treated to rivers and the sea. Legal standards are set for treated wastewater discharges, and numeric compliance is a measure of compliance with those standards. This measures the percentage of discharges not compliant with numeric concentration limits set.</v>
          </cell>
          <cell r="K408">
            <v>1</v>
          </cell>
          <cell r="Q408">
            <v>1</v>
          </cell>
          <cell r="R408" t="str">
            <v>Under</v>
          </cell>
          <cell r="S408" t="str">
            <v>Revenue</v>
          </cell>
          <cell r="T408" t="str">
            <v>In-period</v>
          </cell>
          <cell r="U408" t="str">
            <v>WwTW numeric consents</v>
          </cell>
          <cell r="V408" t="str">
            <v>%</v>
          </cell>
          <cell r="W408" t="str">
            <v>Percentage</v>
          </cell>
          <cell r="X408">
            <v>2</v>
          </cell>
          <cell r="Y408" t="str">
            <v>Up</v>
          </cell>
          <cell r="Z408" t="str">
            <v>Treatment works compliance</v>
          </cell>
        </row>
        <row r="409">
          <cell r="C409" t="str">
            <v>PR19SWB_PC B7</v>
          </cell>
          <cell r="D409" t="str">
            <v>Reliable Wastewater Service</v>
          </cell>
          <cell r="E409" t="str">
            <v>PR14 continuation</v>
          </cell>
          <cell r="F409" t="str">
            <v>PC B7</v>
          </cell>
          <cell r="G409" t="str">
            <v>Descriptive compliance</v>
          </cell>
          <cell r="H409" t="str">
            <v>Water and sewerage companies treat wastewater and return it to the environment. Our wastewater treatment works (WWTW) must comply with legal standards that are set for treated wastewater discharges. There are different types of standards, this measure is for the percentage of WWTW which operate under ‘descriptive’ consent limits set by the Environment Agency (EA) which means that as long as the effluent looks clear and doesn’t appear to have a detrimental effect on the environment then it is compliant. Descriptive permits are typically put in place for smaller WWTW with low risks to the environment.</v>
          </cell>
          <cell r="K409">
            <v>1</v>
          </cell>
          <cell r="Q409">
            <v>1</v>
          </cell>
          <cell r="R409" t="str">
            <v>Under</v>
          </cell>
          <cell r="S409" t="str">
            <v>Revenue</v>
          </cell>
          <cell r="T409" t="str">
            <v>In-period</v>
          </cell>
          <cell r="U409" t="str">
            <v>WwTW descriptive consents</v>
          </cell>
          <cell r="V409" t="str">
            <v>%</v>
          </cell>
          <cell r="W409" t="str">
            <v>Percentage</v>
          </cell>
          <cell r="X409">
            <v>1</v>
          </cell>
          <cell r="Y409" t="str">
            <v>Up</v>
          </cell>
          <cell r="AQ409">
            <v>100</v>
          </cell>
          <cell r="AR409">
            <v>100</v>
          </cell>
          <cell r="AS409">
            <v>100</v>
          </cell>
          <cell r="AT409">
            <v>100</v>
          </cell>
          <cell r="AU409">
            <v>100</v>
          </cell>
          <cell r="BL409" t="str">
            <v>Yes</v>
          </cell>
          <cell r="BM409" t="str">
            <v>Yes</v>
          </cell>
          <cell r="BN409" t="str">
            <v>Yes</v>
          </cell>
          <cell r="BO409" t="str">
            <v>Yes</v>
          </cell>
          <cell r="BP409" t="str">
            <v>Yes</v>
          </cell>
          <cell r="CA409">
            <v>99</v>
          </cell>
          <cell r="CB409">
            <v>99</v>
          </cell>
          <cell r="CC409">
            <v>99</v>
          </cell>
          <cell r="CD409">
            <v>99</v>
          </cell>
          <cell r="CE409">
            <v>99</v>
          </cell>
          <cell r="CU409">
            <v>-0.27800000000000002</v>
          </cell>
          <cell r="DD409">
            <v>1</v>
          </cell>
        </row>
        <row r="410">
          <cell r="C410" t="str">
            <v>PR19SWB_PC B8</v>
          </cell>
          <cell r="D410" t="str">
            <v>Reliable Wastewater Service</v>
          </cell>
          <cell r="E410" t="str">
            <v>PR19 new</v>
          </cell>
          <cell r="F410" t="str">
            <v>PC B8</v>
          </cell>
          <cell r="G410" t="str">
            <v>Total wastewater treatment works (WWTW) compliance</v>
          </cell>
          <cell r="H410" t="str">
            <v>Water and sewerage companies treat wastewater and return it to the environment. Legal permit standards are set for treated sewage discharges and this measure is for overall compliance with those standards.</v>
          </cell>
          <cell r="K410">
            <v>1</v>
          </cell>
          <cell r="Q410">
            <v>1</v>
          </cell>
          <cell r="R410" t="str">
            <v>NFI</v>
          </cell>
          <cell r="U410" t="str">
            <v>Environmental</v>
          </cell>
          <cell r="V410" t="str">
            <v>%</v>
          </cell>
          <cell r="W410" t="str">
            <v>Percentage</v>
          </cell>
          <cell r="X410">
            <v>1</v>
          </cell>
          <cell r="Y410" t="str">
            <v>Up</v>
          </cell>
          <cell r="AQ410">
            <v>100</v>
          </cell>
          <cell r="AR410">
            <v>100</v>
          </cell>
          <cell r="AS410">
            <v>100</v>
          </cell>
          <cell r="AT410">
            <v>100</v>
          </cell>
          <cell r="AU410">
            <v>100</v>
          </cell>
          <cell r="DD410">
            <v>1</v>
          </cell>
        </row>
        <row r="411">
          <cell r="C411" t="str">
            <v>PR19SWB_PC B9</v>
          </cell>
          <cell r="D411" t="str">
            <v>Reliable Wastewater Service</v>
          </cell>
          <cell r="E411" t="str">
            <v>PR14 continuation</v>
          </cell>
          <cell r="F411" t="str">
            <v>PC B9</v>
          </cell>
          <cell r="G411" t="str">
            <v>Compliance with sludge standard</v>
          </cell>
          <cell r="H411" t="str">
            <v>Sludge is the residual material from treating wastewater. It must be disposed of in line with strict environmental standards. This measure is the percentage of sludge disposed of in accordance with the current definition as stated within the EPA (November 2017 Environment Agency EPA methodology).</v>
          </cell>
          <cell r="L411">
            <v>1</v>
          </cell>
          <cell r="Q411">
            <v>1</v>
          </cell>
          <cell r="R411" t="str">
            <v>Under</v>
          </cell>
          <cell r="S411" t="str">
            <v>Revenue</v>
          </cell>
          <cell r="T411" t="str">
            <v>In-period</v>
          </cell>
          <cell r="U411" t="str">
            <v>Bioresources (sludge)</v>
          </cell>
          <cell r="V411" t="str">
            <v>%</v>
          </cell>
          <cell r="W411" t="str">
            <v>Percentage</v>
          </cell>
          <cell r="X411">
            <v>2</v>
          </cell>
          <cell r="Y411" t="str">
            <v>Up</v>
          </cell>
          <cell r="AQ411">
            <v>100</v>
          </cell>
          <cell r="AR411">
            <v>100</v>
          </cell>
          <cell r="AS411">
            <v>100</v>
          </cell>
          <cell r="AT411">
            <v>100</v>
          </cell>
          <cell r="AU411">
            <v>100</v>
          </cell>
          <cell r="BL411" t="str">
            <v>Yes</v>
          </cell>
          <cell r="BM411" t="str">
            <v>Yes</v>
          </cell>
          <cell r="BN411" t="str">
            <v>Yes</v>
          </cell>
          <cell r="BO411" t="str">
            <v>Yes</v>
          </cell>
          <cell r="BP411" t="str">
            <v>Yes</v>
          </cell>
          <cell r="CA411">
            <v>99.94</v>
          </cell>
          <cell r="CB411">
            <v>99.94</v>
          </cell>
          <cell r="CC411">
            <v>99.94</v>
          </cell>
          <cell r="CD411">
            <v>99.94</v>
          </cell>
          <cell r="CE411">
            <v>99.94</v>
          </cell>
          <cell r="CU411">
            <v>-0.08</v>
          </cell>
          <cell r="DD411">
            <v>1</v>
          </cell>
        </row>
        <row r="412">
          <cell r="C412" t="str">
            <v>PR19SWB_PC D1</v>
          </cell>
          <cell r="D412" t="str">
            <v>Resilience</v>
          </cell>
          <cell r="E412" t="str">
            <v>PR19 new</v>
          </cell>
          <cell r="F412" t="str">
            <v>PC D1</v>
          </cell>
          <cell r="G412" t="str">
            <v>Risk of severe restrictions in a drought</v>
          </cell>
          <cell r="H412" t="str">
            <v>In an extreme drought, there is a risk that the company would not have enough water to supply all customers. This measure is the percentage of the population that would experience water restrictions in a drought.</v>
          </cell>
          <cell r="I412">
            <v>1</v>
          </cell>
          <cell r="Q412">
            <v>1</v>
          </cell>
          <cell r="R412" t="str">
            <v>NFI</v>
          </cell>
          <cell r="U412" t="str">
            <v>Resilience</v>
          </cell>
          <cell r="V412" t="str">
            <v>%</v>
          </cell>
          <cell r="W412" t="str">
            <v>% of the population that would experience severe supply restrictions in a 1 in 200 year drought</v>
          </cell>
          <cell r="X412">
            <v>1</v>
          </cell>
          <cell r="Y412" t="str">
            <v>Down</v>
          </cell>
          <cell r="Z412" t="str">
            <v>Risk of severe restrictions in a drought</v>
          </cell>
        </row>
        <row r="413">
          <cell r="C413" t="str">
            <v>PR19SWB_PC D2</v>
          </cell>
          <cell r="D413" t="str">
            <v>Resilience</v>
          </cell>
          <cell r="E413" t="str">
            <v>PR19 new</v>
          </cell>
          <cell r="F413" t="str">
            <v>PC D2</v>
          </cell>
          <cell r="G413" t="str">
            <v>Risk of sewer flooding in a storm</v>
          </cell>
          <cell r="H413" t="str">
            <v xml:space="preserve">Customers may be at risk of sewer flooding in an extreme storm. This measure is the percentage of the population at risk of experiencing sewer flooding in such an event. </v>
          </cell>
          <cell r="K413">
            <v>1</v>
          </cell>
          <cell r="Q413">
            <v>1</v>
          </cell>
          <cell r="R413" t="str">
            <v>NFI</v>
          </cell>
          <cell r="U413" t="str">
            <v>Resilience</v>
          </cell>
          <cell r="V413" t="str">
            <v>%</v>
          </cell>
          <cell r="W413" t="str">
            <v>% of population at risk of sewer flooding in 1 in 50 year storm</v>
          </cell>
          <cell r="X413">
            <v>2</v>
          </cell>
          <cell r="Y413" t="str">
            <v>Down</v>
          </cell>
          <cell r="Z413" t="str">
            <v>Risk of sewer flooding in a storm</v>
          </cell>
        </row>
        <row r="414">
          <cell r="C414" t="str">
            <v>PR19SWB_PC D3</v>
          </cell>
          <cell r="D414" t="str">
            <v>Resilience</v>
          </cell>
          <cell r="E414" t="str">
            <v>PR19 new</v>
          </cell>
          <cell r="F414" t="str">
            <v>PC D3</v>
          </cell>
          <cell r="G414" t="str">
            <v>Resilience in the round - wastewater</v>
          </cell>
          <cell r="H414" t="str">
            <v xml:space="preserve">The climate and topography of our region combine to make many catchments at risk of fluvial, coastal and/or surface water flooding. The risk of extreme weather is also increasing. Many of the rivers and much of the coastline is sensitive environmentally and economically due to the high levels of tourism which is vital to the regional economy. 
Resilience of our wastewater treatment works (WWTWs) is based around our ability to protect those sites from flooding and/or how quickly we can recover treatment processes if there are extreme weather events. 
This measure is the number of resilience action plans put in place for WWTWs.  Plans will be deployed if the site that it covers experiences fluvial, coastal or surface water flooding.
</v>
          </cell>
          <cell r="K414">
            <v>1</v>
          </cell>
          <cell r="Q414">
            <v>1</v>
          </cell>
          <cell r="R414" t="str">
            <v>Out &amp; under</v>
          </cell>
          <cell r="S414" t="str">
            <v>Revenue</v>
          </cell>
          <cell r="T414" t="str">
            <v>In-period</v>
          </cell>
          <cell r="U414" t="str">
            <v>Resilience</v>
          </cell>
          <cell r="V414" t="str">
            <v>nr</v>
          </cell>
          <cell r="W414" t="str">
            <v>Number</v>
          </cell>
          <cell r="X414">
            <v>0</v>
          </cell>
          <cell r="Y414" t="str">
            <v>Up</v>
          </cell>
          <cell r="AQ414">
            <v>20</v>
          </cell>
          <cell r="AR414">
            <v>40</v>
          </cell>
          <cell r="AS414">
            <v>60</v>
          </cell>
          <cell r="AT414">
            <v>80</v>
          </cell>
          <cell r="AU414">
            <v>100</v>
          </cell>
          <cell r="BL414" t="str">
            <v>Yes</v>
          </cell>
          <cell r="BM414" t="str">
            <v>Yes</v>
          </cell>
          <cell r="BN414" t="str">
            <v>Yes</v>
          </cell>
          <cell r="BO414" t="str">
            <v>Yes</v>
          </cell>
          <cell r="BP414" t="str">
            <v>Yes</v>
          </cell>
          <cell r="CU414">
            <v>-3.3400000000000001E-3</v>
          </cell>
          <cell r="CY414">
            <v>1.9599999999999999E-3</v>
          </cell>
        </row>
        <row r="415">
          <cell r="C415" t="str">
            <v>PR19SWB_PC D4</v>
          </cell>
          <cell r="D415" t="str">
            <v>Resilience</v>
          </cell>
          <cell r="E415" t="str">
            <v>PR19 new</v>
          </cell>
          <cell r="F415" t="str">
            <v>PC D4</v>
          </cell>
          <cell r="G415" t="str">
            <v xml:space="preserve">Resilience in the round - water </v>
          </cell>
          <cell r="H415" t="str">
            <v xml:space="preserve">Occasionally supplies of tap water can be disrupted. This measures the number of customers (properties) who experience continuous unplanned loss of mains water supply to their property for durations greater than 12 hours. </v>
          </cell>
          <cell r="J415">
            <v>1</v>
          </cell>
          <cell r="Q415">
            <v>1</v>
          </cell>
          <cell r="R415" t="str">
            <v>Out &amp; under</v>
          </cell>
          <cell r="S415" t="str">
            <v>Revenue</v>
          </cell>
          <cell r="T415" t="str">
            <v>In-period</v>
          </cell>
          <cell r="U415" t="str">
            <v>Resilience</v>
          </cell>
          <cell r="V415" t="str">
            <v>nr</v>
          </cell>
          <cell r="W415" t="str">
            <v>Number</v>
          </cell>
          <cell r="X415">
            <v>0</v>
          </cell>
          <cell r="Y415" t="str">
            <v>Down</v>
          </cell>
          <cell r="AQ415">
            <v>767</v>
          </cell>
          <cell r="AR415">
            <v>673</v>
          </cell>
          <cell r="AS415">
            <v>641</v>
          </cell>
          <cell r="AT415">
            <v>552</v>
          </cell>
          <cell r="AU415">
            <v>540</v>
          </cell>
          <cell r="BL415" t="str">
            <v>Yes</v>
          </cell>
          <cell r="BM415" t="str">
            <v>Yes</v>
          </cell>
          <cell r="BN415" t="str">
            <v>Yes</v>
          </cell>
          <cell r="BO415" t="str">
            <v>Yes</v>
          </cell>
          <cell r="BP415" t="str">
            <v>Yes</v>
          </cell>
          <cell r="CU415">
            <v>-1.5E-3</v>
          </cell>
          <cell r="CY415">
            <v>1.1999999999999999E-3</v>
          </cell>
          <cell r="DD415">
            <v>1</v>
          </cell>
        </row>
        <row r="416">
          <cell r="C416" t="str">
            <v>PR19SWB_PC E1</v>
          </cell>
          <cell r="D416" t="str">
            <v>Responsive to Customers</v>
          </cell>
          <cell r="E416" t="str">
            <v>PR19 new</v>
          </cell>
          <cell r="F416" t="str">
            <v>PC E1</v>
          </cell>
          <cell r="G416" t="str">
            <v>C-MeX: Customer measure of experience</v>
          </cell>
          <cell r="H416" t="str">
            <v>This is the mechanism to incentivise companies to provide an excellent customer experience for residential customers.</v>
          </cell>
          <cell r="M416">
            <v>1</v>
          </cell>
          <cell r="Q416">
            <v>1</v>
          </cell>
          <cell r="R416" t="str">
            <v>Out &amp; under</v>
          </cell>
          <cell r="S416" t="str">
            <v>Revenue</v>
          </cell>
          <cell r="T416" t="str">
            <v>In-period</v>
          </cell>
          <cell r="U416" t="str">
            <v>Customer measure of experience (C-MeX)</v>
          </cell>
          <cell r="V416" t="str">
            <v>score</v>
          </cell>
          <cell r="W416" t="str">
            <v>C-Mex Score</v>
          </cell>
          <cell r="X416">
            <v>2</v>
          </cell>
          <cell r="Y416" t="str">
            <v>Up</v>
          </cell>
          <cell r="Z416" t="str">
            <v>C-MeX: Customer measure of experience</v>
          </cell>
        </row>
        <row r="417">
          <cell r="C417" t="str">
            <v>PR19SWB_PC E2</v>
          </cell>
          <cell r="D417" t="str">
            <v>Responsive to Customers</v>
          </cell>
          <cell r="E417" t="str">
            <v>PR14 continuation</v>
          </cell>
          <cell r="F417" t="str">
            <v>PC E2</v>
          </cell>
          <cell r="G417" t="str">
            <v>Operational contacts resolved first time - water</v>
          </cell>
          <cell r="H417" t="str">
            <v>The percentage of wholesale water operational customer contacts that are resolved first time. (Includes all written and telephone contacts).</v>
          </cell>
          <cell r="J417">
            <v>1</v>
          </cell>
          <cell r="Q417">
            <v>1</v>
          </cell>
          <cell r="R417" t="str">
            <v>Out &amp; under</v>
          </cell>
          <cell r="S417" t="str">
            <v>Revenue</v>
          </cell>
          <cell r="T417" t="str">
            <v>In-period</v>
          </cell>
          <cell r="U417" t="str">
            <v>Customer contacts - other</v>
          </cell>
          <cell r="V417" t="str">
            <v>%</v>
          </cell>
          <cell r="W417" t="str">
            <v>Percentage</v>
          </cell>
          <cell r="X417">
            <v>1</v>
          </cell>
          <cell r="Y417" t="str">
            <v>Up</v>
          </cell>
          <cell r="AQ417">
            <v>95</v>
          </cell>
          <cell r="AR417">
            <v>95</v>
          </cell>
          <cell r="AS417">
            <v>95</v>
          </cell>
          <cell r="AT417">
            <v>95</v>
          </cell>
          <cell r="AU417">
            <v>95</v>
          </cell>
          <cell r="BL417" t="str">
            <v>Yes</v>
          </cell>
          <cell r="BM417" t="str">
            <v>Yes</v>
          </cell>
          <cell r="BN417" t="str">
            <v>Yes</v>
          </cell>
          <cell r="BO417" t="str">
            <v>Yes</v>
          </cell>
          <cell r="BP417" t="str">
            <v>Yes</v>
          </cell>
          <cell r="CU417">
            <v>-3.9899999999999998E-2</v>
          </cell>
          <cell r="CY417">
            <v>2.52E-2</v>
          </cell>
          <cell r="DD417">
            <v>1</v>
          </cell>
        </row>
        <row r="418">
          <cell r="C418" t="str">
            <v>PR19SWB_PC E3</v>
          </cell>
          <cell r="D418" t="str">
            <v>Responsive to Customers</v>
          </cell>
          <cell r="E418" t="str">
            <v>PR14 continuation</v>
          </cell>
          <cell r="F418" t="str">
            <v>PC E3</v>
          </cell>
          <cell r="G418" t="str">
            <v>Operational contacts resolved first time - wastewater</v>
          </cell>
          <cell r="H418" t="str">
            <v>The percentage of wholesale wastewater operational customer contacts that are resolved first time. (Includes all written and telephone contacts).</v>
          </cell>
          <cell r="K418">
            <v>1</v>
          </cell>
          <cell r="Q418">
            <v>1</v>
          </cell>
          <cell r="R418" t="str">
            <v>Out &amp; under</v>
          </cell>
          <cell r="S418" t="str">
            <v>Revenue</v>
          </cell>
          <cell r="T418" t="str">
            <v>In-period</v>
          </cell>
          <cell r="U418" t="str">
            <v>Customer contacts - other</v>
          </cell>
          <cell r="V418" t="str">
            <v>%</v>
          </cell>
          <cell r="W418" t="str">
            <v>Percentage</v>
          </cell>
          <cell r="X418">
            <v>1</v>
          </cell>
          <cell r="Y418" t="str">
            <v>Up</v>
          </cell>
          <cell r="AQ418">
            <v>95</v>
          </cell>
          <cell r="AR418">
            <v>95</v>
          </cell>
          <cell r="AS418">
            <v>95</v>
          </cell>
          <cell r="AT418">
            <v>95</v>
          </cell>
          <cell r="AU418">
            <v>95</v>
          </cell>
          <cell r="BL418" t="str">
            <v>Yes</v>
          </cell>
          <cell r="BM418" t="str">
            <v>Yes</v>
          </cell>
          <cell r="BN418" t="str">
            <v>Yes</v>
          </cell>
          <cell r="BO418" t="str">
            <v>Yes</v>
          </cell>
          <cell r="BP418" t="str">
            <v>Yes</v>
          </cell>
          <cell r="CU418">
            <v>-1.7299999999999999E-2</v>
          </cell>
          <cell r="CY418">
            <v>8.8999999999999999E-3</v>
          </cell>
          <cell r="DD418">
            <v>1</v>
          </cell>
        </row>
        <row r="419">
          <cell r="C419" t="str">
            <v>PR19SWB_PC E4</v>
          </cell>
          <cell r="D419" t="str">
            <v>Responsive to Customers</v>
          </cell>
          <cell r="E419" t="str">
            <v>PR19 new</v>
          </cell>
          <cell r="F419" t="str">
            <v>PC E4</v>
          </cell>
          <cell r="G419" t="str">
            <v>D-MeX: Developer services measure of experience</v>
          </cell>
          <cell r="H419" t="str">
            <v>This is the mechanism to incentivise water companies to provide an excellent customer experience for developer services (new connections) customers.</v>
          </cell>
          <cell r="J419">
            <v>0.49</v>
          </cell>
          <cell r="K419">
            <v>0.51</v>
          </cell>
          <cell r="Q419">
            <v>1</v>
          </cell>
          <cell r="R419" t="str">
            <v>Out &amp; under</v>
          </cell>
          <cell r="S419" t="str">
            <v>Revenue</v>
          </cell>
          <cell r="T419" t="str">
            <v>In-period</v>
          </cell>
          <cell r="U419" t="str">
            <v>Developer services measure of experience (D-MeX)</v>
          </cell>
          <cell r="V419" t="str">
            <v>score</v>
          </cell>
          <cell r="W419" t="str">
            <v>D-Mex Score</v>
          </cell>
          <cell r="X419">
            <v>2</v>
          </cell>
          <cell r="Y419" t="str">
            <v>Up</v>
          </cell>
          <cell r="Z419" t="str">
            <v>D-MeX: Developer services measure of experience</v>
          </cell>
        </row>
        <row r="420">
          <cell r="C420" t="str">
            <v>PR19SWB_PC E5</v>
          </cell>
          <cell r="D420" t="str">
            <v>Responsive to Customers</v>
          </cell>
          <cell r="E420" t="str">
            <v>PR14 continuation</v>
          </cell>
          <cell r="F420" t="str">
            <v>PC E5</v>
          </cell>
          <cell r="G420" t="str">
            <v>Customer satisfaction with value for money</v>
          </cell>
          <cell r="H420" t="str">
            <v>The average percentage of household customers satisfied, extremely or very satisfied with the value for money of South West Water’s services in the financial year.</v>
          </cell>
          <cell r="M420">
            <v>1</v>
          </cell>
          <cell r="Q420">
            <v>1</v>
          </cell>
          <cell r="R420" t="str">
            <v>NFI</v>
          </cell>
          <cell r="U420" t="str">
            <v>Billing, debt, vfm, affordability, vulnerability</v>
          </cell>
          <cell r="V420" t="str">
            <v>%</v>
          </cell>
          <cell r="W420" t="str">
            <v>Percentage</v>
          </cell>
          <cell r="X420">
            <v>0</v>
          </cell>
          <cell r="Y420" t="str">
            <v>Up</v>
          </cell>
          <cell r="AQ420">
            <v>70</v>
          </cell>
          <cell r="AR420">
            <v>71</v>
          </cell>
          <cell r="AS420">
            <v>73</v>
          </cell>
          <cell r="AT420">
            <v>74</v>
          </cell>
          <cell r="AU420">
            <v>75</v>
          </cell>
          <cell r="DD420">
            <v>1</v>
          </cell>
        </row>
        <row r="421">
          <cell r="C421" t="str">
            <v>PR19SWB_PC E6</v>
          </cell>
          <cell r="D421" t="str">
            <v>Responsive to Customers</v>
          </cell>
          <cell r="E421" t="str">
            <v>PR19 new</v>
          </cell>
          <cell r="F421" t="str">
            <v>PC E6</v>
          </cell>
          <cell r="G421" t="str">
            <v>Priority services for customers in vulnerable circumstances</v>
          </cell>
          <cell r="H421" t="str">
            <v>The % of households that the company supplies with water and/or wastewater services which have at least one individual registered on the company's PSR. It also measures the % or distinct households on the company's PSR contacted at least once over the previous two years to ensure they are still receiving the right support.</v>
          </cell>
          <cell r="M421">
            <v>1</v>
          </cell>
          <cell r="Q421">
            <v>1</v>
          </cell>
          <cell r="R421" t="str">
            <v>NFI</v>
          </cell>
          <cell r="U421" t="str">
            <v>Billing, debt, vfm, affordability, vulnerability</v>
          </cell>
          <cell r="V421" t="str">
            <v>%</v>
          </cell>
          <cell r="W421" t="str">
            <v>Percentage</v>
          </cell>
          <cell r="X421">
            <v>1</v>
          </cell>
          <cell r="Y421" t="str">
            <v>Up</v>
          </cell>
          <cell r="Z421" t="str">
            <v>Priority services for customers in vulnerable circumstances</v>
          </cell>
        </row>
        <row r="422">
          <cell r="C422" t="str">
            <v>PR19SWB_PC E7</v>
          </cell>
          <cell r="D422" t="str">
            <v>Responsive to Customers</v>
          </cell>
          <cell r="E422" t="str">
            <v>PR19 new</v>
          </cell>
          <cell r="F422" t="str">
            <v>PC E7</v>
          </cell>
          <cell r="G422" t="str">
            <v xml:space="preserve">British Standard for inclusive service provision </v>
          </cell>
          <cell r="H422" t="str">
            <v>This measures the company's ability to attain and retain the British Standard for inclusive service provision.</v>
          </cell>
          <cell r="M422">
            <v>1</v>
          </cell>
          <cell r="Q422">
            <v>1</v>
          </cell>
          <cell r="R422" t="str">
            <v>NFI</v>
          </cell>
          <cell r="U422" t="str">
            <v>Billing, debt, vfm, affordability, vulnerability</v>
          </cell>
          <cell r="V422" t="str">
            <v>score</v>
          </cell>
          <cell r="W422" t="str">
            <v>Score</v>
          </cell>
          <cell r="X422">
            <v>0</v>
          </cell>
          <cell r="AQ422" t="str">
            <v>Achieve</v>
          </cell>
          <cell r="AR422" t="str">
            <v>Maintain</v>
          </cell>
          <cell r="AS422" t="str">
            <v>Maintain</v>
          </cell>
          <cell r="AT422" t="str">
            <v>Maintain</v>
          </cell>
          <cell r="AU422" t="str">
            <v>Maintain</v>
          </cell>
        </row>
        <row r="423">
          <cell r="C423" t="str">
            <v>PR19SWB_PC E8</v>
          </cell>
          <cell r="D423" t="str">
            <v>Responsive to Customers</v>
          </cell>
          <cell r="E423" t="str">
            <v>PR19 new</v>
          </cell>
          <cell r="F423" t="str">
            <v>PC E8</v>
          </cell>
          <cell r="G423" t="str">
            <v>Overall satisfaction of services received on the PSR</v>
          </cell>
          <cell r="H423" t="str">
            <v>The average percentage of customers satisfied, extremely or very satisfied with the services they receive through the Priority Services Register (PSR).</v>
          </cell>
          <cell r="M423">
            <v>1</v>
          </cell>
          <cell r="Q423">
            <v>1</v>
          </cell>
          <cell r="R423" t="str">
            <v>NFI</v>
          </cell>
          <cell r="U423" t="str">
            <v>Billing, debt, vfm, affordability, vulnerability</v>
          </cell>
          <cell r="V423" t="str">
            <v>%</v>
          </cell>
          <cell r="W423" t="str">
            <v>Percentage</v>
          </cell>
          <cell r="X423">
            <v>0</v>
          </cell>
          <cell r="Y423" t="str">
            <v>Up</v>
          </cell>
          <cell r="AQ423">
            <v>73</v>
          </cell>
          <cell r="AR423">
            <v>78</v>
          </cell>
          <cell r="AS423">
            <v>83</v>
          </cell>
          <cell r="AT423">
            <v>88</v>
          </cell>
          <cell r="AU423">
            <v>93</v>
          </cell>
          <cell r="DD423">
            <v>1</v>
          </cell>
        </row>
        <row r="424">
          <cell r="C424" t="str">
            <v>PR19SWB_PC F1</v>
          </cell>
          <cell r="D424" t="str">
            <v>Protecting the Environment</v>
          </cell>
          <cell r="E424" t="str">
            <v>PR14 revision</v>
          </cell>
          <cell r="F424" t="str">
            <v>PC F1</v>
          </cell>
          <cell r="G424" t="str">
            <v>Pollution incidents</v>
          </cell>
          <cell r="H424" t="str">
            <v>Occasionally, when sewers or pumps block, untreated sewage can escape which affects rivers and coastal waters. This measure is the number of incidents of untreated sewage escaping to the water environment. These pollution incidents are defined as Category 1 to 3 by the Environment Agency (EA) according to the environmental impact of the incident.</v>
          </cell>
          <cell r="K424">
            <v>1</v>
          </cell>
          <cell r="Q424">
            <v>1</v>
          </cell>
          <cell r="R424" t="str">
            <v>Under</v>
          </cell>
          <cell r="S424" t="str">
            <v>Revenue</v>
          </cell>
          <cell r="T424" t="str">
            <v>In-period</v>
          </cell>
          <cell r="U424" t="str">
            <v>Pollution incidents</v>
          </cell>
          <cell r="V424" t="str">
            <v>nr</v>
          </cell>
          <cell r="W424" t="str">
            <v>no. / 10, 000km sewer</v>
          </cell>
          <cell r="X424">
            <v>2</v>
          </cell>
          <cell r="Y424" t="str">
            <v>Down</v>
          </cell>
          <cell r="Z424" t="str">
            <v>Pollution incidents</v>
          </cell>
        </row>
        <row r="425">
          <cell r="C425" t="str">
            <v>PR19SWB_PC F2</v>
          </cell>
          <cell r="D425" t="str">
            <v>Protecting the Environment</v>
          </cell>
          <cell r="E425" t="str">
            <v>PR14 revision</v>
          </cell>
          <cell r="F425" t="str">
            <v>PC F2</v>
          </cell>
          <cell r="G425" t="str">
            <v>Number of pollution incidents cat 1-3 (water only)</v>
          </cell>
          <cell r="H425" t="str">
            <v>Occasionally, when mains pipes burst or equipment fails, the flow of water can enter rivers or coastal waters, carrying contaminants with it (e.g. soil, diesel from road surfaces etc). This measure is the number of incidents of contaminants flowing into the water environment from water pipes and equipment. These pollution incidents are defined as Category 1 to 3 by the Environment Agency (EA) according to the environmental impact of the incident.</v>
          </cell>
          <cell r="J425">
            <v>1</v>
          </cell>
          <cell r="Q425">
            <v>1</v>
          </cell>
          <cell r="R425" t="str">
            <v>Under</v>
          </cell>
          <cell r="S425" t="str">
            <v>Revenue</v>
          </cell>
          <cell r="T425" t="str">
            <v>In-period</v>
          </cell>
          <cell r="U425" t="str">
            <v>Pollution incidents</v>
          </cell>
          <cell r="V425" t="str">
            <v>nr</v>
          </cell>
          <cell r="W425" t="str">
            <v>Number</v>
          </cell>
          <cell r="X425">
            <v>0</v>
          </cell>
          <cell r="Y425" t="str">
            <v>Down</v>
          </cell>
          <cell r="AQ425">
            <v>0</v>
          </cell>
          <cell r="AR425">
            <v>0</v>
          </cell>
          <cell r="AS425">
            <v>0</v>
          </cell>
          <cell r="AT425">
            <v>0</v>
          </cell>
          <cell r="AU425">
            <v>0</v>
          </cell>
          <cell r="BL425" t="str">
            <v>Yes</v>
          </cell>
          <cell r="BM425" t="str">
            <v>Yes</v>
          </cell>
          <cell r="BN425" t="str">
            <v>Yes</v>
          </cell>
          <cell r="BO425" t="str">
            <v>Yes</v>
          </cell>
          <cell r="BP425" t="str">
            <v>Yes</v>
          </cell>
          <cell r="CU425">
            <v>-6.2E-2</v>
          </cell>
          <cell r="DD425">
            <v>1</v>
          </cell>
        </row>
        <row r="426">
          <cell r="C426" t="str">
            <v>PR19SWB_PC F3</v>
          </cell>
          <cell r="D426" t="str">
            <v>Protecting the Environment</v>
          </cell>
          <cell r="E426" t="str">
            <v>PR19 new</v>
          </cell>
          <cell r="F426" t="str">
            <v>PC F3</v>
          </cell>
          <cell r="G426" t="str">
            <v>Biodiversity - Compliance</v>
          </cell>
          <cell r="H426" t="str">
            <v xml:space="preserve">Occasionally when sewers or pumps block untreated wastewater can escape and affect the water environment.  This measure is the number of pollution incidents that occur in special wildlife conservation areas (such as freshwater Natura 2000, Sites Special Scientific Interest (SSSIs), and Country Wildlife Sites (CWS)). These pollution incidents are defined by the Environment Agency (EA) as category 1 or 2 depending on the severity of the environmental impact. </v>
          </cell>
          <cell r="K426">
            <v>1</v>
          </cell>
          <cell r="Q426">
            <v>1</v>
          </cell>
          <cell r="R426" t="str">
            <v>NFI</v>
          </cell>
          <cell r="U426" t="str">
            <v>Biodiversity/SSSIs</v>
          </cell>
          <cell r="V426" t="str">
            <v>nr</v>
          </cell>
          <cell r="W426" t="str">
            <v>Number</v>
          </cell>
          <cell r="X426">
            <v>0</v>
          </cell>
          <cell r="Y426" t="str">
            <v>Down</v>
          </cell>
          <cell r="AQ426">
            <v>0</v>
          </cell>
          <cell r="AR426">
            <v>0</v>
          </cell>
          <cell r="AS426">
            <v>0</v>
          </cell>
          <cell r="AT426">
            <v>0</v>
          </cell>
          <cell r="AU426">
            <v>0</v>
          </cell>
          <cell r="DD426">
            <v>1</v>
          </cell>
        </row>
        <row r="427">
          <cell r="C427" t="str">
            <v>PR19SWB_PC F4</v>
          </cell>
          <cell r="D427" t="str">
            <v>Protecting the Environment</v>
          </cell>
          <cell r="E427" t="str">
            <v>PR19 new</v>
          </cell>
          <cell r="F427" t="str">
            <v>PC F4</v>
          </cell>
          <cell r="G427" t="str">
            <v>Biodiversity - Prevent Deterioration</v>
          </cell>
          <cell r="H427" t="str">
            <v>Non-native species are animals or plants that have been introduced to an area where they do not naturally occur. Some non-native species can seriously damage local plants and animals and therefore preventing the spread of non-native species is important to preserve biodiversity. This measures the number of measures that have been delivered to prevent or control the spread of invasive non-native species (INNS) at South West Water sites.</v>
          </cell>
          <cell r="I427">
            <v>0.65</v>
          </cell>
          <cell r="J427">
            <v>0.35</v>
          </cell>
          <cell r="Q427">
            <v>1</v>
          </cell>
          <cell r="R427" t="str">
            <v>NFI</v>
          </cell>
          <cell r="U427" t="str">
            <v>Biodiversity/SSSIs</v>
          </cell>
          <cell r="V427" t="str">
            <v>nr</v>
          </cell>
          <cell r="W427" t="str">
            <v>Number</v>
          </cell>
          <cell r="X427">
            <v>0</v>
          </cell>
          <cell r="Y427" t="str">
            <v>Up</v>
          </cell>
          <cell r="AQ427">
            <v>21</v>
          </cell>
          <cell r="AR427">
            <v>44</v>
          </cell>
          <cell r="AS427">
            <v>67</v>
          </cell>
          <cell r="AT427">
            <v>90</v>
          </cell>
          <cell r="AU427">
            <v>112</v>
          </cell>
          <cell r="DD427">
            <v>1</v>
          </cell>
        </row>
        <row r="428">
          <cell r="C428" t="str">
            <v>PR19SWB_PC F5</v>
          </cell>
          <cell r="D428" t="str">
            <v>Protecting the Environment</v>
          </cell>
          <cell r="E428" t="str">
            <v>PR19 new</v>
          </cell>
          <cell r="F428" t="str">
            <v>PC F5</v>
          </cell>
          <cell r="G428" t="str">
            <v>Biodiversity - Enhancement</v>
          </cell>
          <cell r="H428" t="str">
            <v>We work with land owners and farmers to ensure pesticides and slurry does not go into rivers and lakes. This maintains and improves river quality. It also ensures water can be taken from the rivers and used for clean, safe drinking water.</v>
          </cell>
          <cell r="I428">
            <v>0.45</v>
          </cell>
          <cell r="J428">
            <v>0.55000000000000004</v>
          </cell>
          <cell r="Q428">
            <v>1</v>
          </cell>
          <cell r="R428" t="str">
            <v>Out &amp; under</v>
          </cell>
          <cell r="S428" t="str">
            <v>RCV</v>
          </cell>
          <cell r="T428" t="str">
            <v>End of period</v>
          </cell>
          <cell r="U428" t="str">
            <v>Catchment management</v>
          </cell>
          <cell r="V428" t="str">
            <v>Ha</v>
          </cell>
          <cell r="W428" t="str">
            <v>Hectares</v>
          </cell>
          <cell r="X428">
            <v>0</v>
          </cell>
          <cell r="Y428" t="str">
            <v>Up</v>
          </cell>
          <cell r="AQ428">
            <v>73209</v>
          </cell>
          <cell r="AR428">
            <v>84209</v>
          </cell>
          <cell r="AS428">
            <v>96209</v>
          </cell>
          <cell r="AT428">
            <v>109209</v>
          </cell>
          <cell r="AU428">
            <v>123209</v>
          </cell>
          <cell r="BL428" t="str">
            <v>Yes</v>
          </cell>
          <cell r="BM428" t="str">
            <v>Yes</v>
          </cell>
          <cell r="BN428" t="str">
            <v>Yes</v>
          </cell>
          <cell r="BO428" t="str">
            <v>Yes</v>
          </cell>
          <cell r="BP428" t="str">
            <v>Yes</v>
          </cell>
          <cell r="BV428">
            <v>69028</v>
          </cell>
          <cell r="BW428">
            <v>79828</v>
          </cell>
          <cell r="BX428">
            <v>91428</v>
          </cell>
          <cell r="BY428">
            <v>103828</v>
          </cell>
          <cell r="BZ428">
            <v>117028</v>
          </cell>
          <cell r="CK428">
            <v>82209</v>
          </cell>
          <cell r="CL428">
            <v>93709</v>
          </cell>
          <cell r="CM428">
            <v>106709</v>
          </cell>
          <cell r="CN428">
            <v>121209</v>
          </cell>
          <cell r="CO428">
            <v>137209</v>
          </cell>
          <cell r="CU428">
            <v>-8.8000000000000003E-4</v>
          </cell>
          <cell r="CY428">
            <v>4.4999999999999999E-4</v>
          </cell>
          <cell r="DD428">
            <v>1</v>
          </cell>
        </row>
        <row r="429">
          <cell r="C429" t="str">
            <v>PR19SWB_PC F6</v>
          </cell>
          <cell r="D429" t="str">
            <v>Protecting the Environment</v>
          </cell>
          <cell r="E429" t="str">
            <v>PR19 new</v>
          </cell>
          <cell r="F429" t="str">
            <v>PC F6</v>
          </cell>
          <cell r="G429" t="str">
            <v>EPA</v>
          </cell>
          <cell r="H429" t="str">
            <v>This measures how the company is performing against several standards reported in the Environment Agency's EPA measure</v>
          </cell>
          <cell r="I429">
            <v>0.15</v>
          </cell>
          <cell r="K429">
            <v>0.85</v>
          </cell>
          <cell r="Q429">
            <v>1</v>
          </cell>
          <cell r="R429" t="str">
            <v>Under</v>
          </cell>
          <cell r="S429" t="str">
            <v>Revenue</v>
          </cell>
          <cell r="T429" t="str">
            <v>In-period</v>
          </cell>
          <cell r="U429" t="str">
            <v>Environmental</v>
          </cell>
          <cell r="V429" t="str">
            <v>nr</v>
          </cell>
          <cell r="W429" t="str">
            <v>Number</v>
          </cell>
          <cell r="X429">
            <v>0</v>
          </cell>
          <cell r="Y429" t="str">
            <v>Up</v>
          </cell>
          <cell r="AQ429">
            <v>3</v>
          </cell>
          <cell r="AR429">
            <v>3</v>
          </cell>
          <cell r="AS429">
            <v>3</v>
          </cell>
          <cell r="AT429">
            <v>4</v>
          </cell>
          <cell r="AU429">
            <v>4</v>
          </cell>
          <cell r="BL429" t="str">
            <v>Yes</v>
          </cell>
          <cell r="BM429" t="str">
            <v>Yes</v>
          </cell>
          <cell r="BN429" t="str">
            <v>Yes</v>
          </cell>
          <cell r="BO429" t="str">
            <v>Yes</v>
          </cell>
          <cell r="BP429" t="str">
            <v>Yes</v>
          </cell>
          <cell r="CU429">
            <v>-1</v>
          </cell>
        </row>
        <row r="430">
          <cell r="C430" t="str">
            <v>PR19SWB_PC H1</v>
          </cell>
          <cell r="D430" t="str">
            <v>Benefitting the Community</v>
          </cell>
          <cell r="E430" t="str">
            <v>PR14 continuation</v>
          </cell>
          <cell r="F430" t="str">
            <v>PC H1</v>
          </cell>
          <cell r="G430" t="str">
            <v>Bathing water quality</v>
          </cell>
          <cell r="H430" t="str">
            <v xml:space="preserve">Beaches that are designated for swimming have to meet tight quality and safety standards. Water companies put clean and treated wastewater into rivers and the sea. Whilst we are not the only contributor to bathing water quality, the better the wastewater is collected and treated, the better the quality of water for swimmers and the environment overall. This measure captures the changes in bathing waters as set out under our performance commitment ‘measurement’.  </v>
          </cell>
          <cell r="K430">
            <v>1</v>
          </cell>
          <cell r="Q430">
            <v>1</v>
          </cell>
          <cell r="R430" t="str">
            <v>Out &amp; under</v>
          </cell>
          <cell r="S430" t="str">
            <v>RCV</v>
          </cell>
          <cell r="T430" t="str">
            <v>End of period</v>
          </cell>
          <cell r="U430" t="str">
            <v>Environmental</v>
          </cell>
          <cell r="V430" t="str">
            <v>nr</v>
          </cell>
          <cell r="W430" t="str">
            <v>Number</v>
          </cell>
          <cell r="X430">
            <v>0</v>
          </cell>
          <cell r="Y430" t="str">
            <v>Up</v>
          </cell>
          <cell r="AQ430">
            <v>-8</v>
          </cell>
          <cell r="AR430">
            <v>-6</v>
          </cell>
          <cell r="AS430">
            <v>-4</v>
          </cell>
          <cell r="AT430">
            <v>-2</v>
          </cell>
          <cell r="AU430">
            <v>0</v>
          </cell>
          <cell r="BL430" t="str">
            <v>Yes</v>
          </cell>
          <cell r="BM430" t="str">
            <v>Yes</v>
          </cell>
          <cell r="BN430" t="str">
            <v>Yes</v>
          </cell>
          <cell r="BO430" t="str">
            <v>Yes</v>
          </cell>
          <cell r="BP430" t="str">
            <v>Yes</v>
          </cell>
          <cell r="BV430">
            <v>-14</v>
          </cell>
          <cell r="BW430">
            <v>-12</v>
          </cell>
          <cell r="BX430">
            <v>-10</v>
          </cell>
          <cell r="BY430">
            <v>-8</v>
          </cell>
          <cell r="BZ430">
            <v>-6</v>
          </cell>
          <cell r="CK430">
            <v>2</v>
          </cell>
          <cell r="CL430">
            <v>4</v>
          </cell>
          <cell r="CM430">
            <v>6</v>
          </cell>
          <cell r="CN430">
            <v>8</v>
          </cell>
          <cell r="CO430">
            <v>10</v>
          </cell>
          <cell r="CU430">
            <v>-0.48499999999999999</v>
          </cell>
          <cell r="CY430">
            <v>0.27600000000000002</v>
          </cell>
          <cell r="DD430">
            <v>1</v>
          </cell>
        </row>
        <row r="431">
          <cell r="C431" t="str">
            <v>PR19SWB_PC H2</v>
          </cell>
          <cell r="D431" t="str">
            <v>Benefitting the Community</v>
          </cell>
          <cell r="E431" t="str">
            <v>PR19 new</v>
          </cell>
          <cell r="F431" t="str">
            <v>PC H2</v>
          </cell>
          <cell r="G431" t="str">
            <v>Abstraction incentive mechanism</v>
          </cell>
          <cell r="H431" t="str">
            <v>This measures where taking water from rivers can cause low flow and potentially cause serious harm to wildlife and plants, and where monitoring has been put in place to identify this and abstraction levels adjusted accordingly to protect rivers. This particular measure will provide a mechanism to promote reductions in abstraction from groundwater source in the Otter Valley, East Devon during periods of dry weather.</v>
          </cell>
          <cell r="I431">
            <v>1</v>
          </cell>
          <cell r="Q431">
            <v>1</v>
          </cell>
          <cell r="R431" t="str">
            <v>Out &amp; under</v>
          </cell>
          <cell r="S431" t="str">
            <v>Revenue</v>
          </cell>
          <cell r="T431" t="str">
            <v>In-period</v>
          </cell>
          <cell r="U431" t="str">
            <v>Water resources/ abstraction</v>
          </cell>
          <cell r="V431" t="str">
            <v>nr</v>
          </cell>
          <cell r="W431" t="str">
            <v>Megalitres</v>
          </cell>
          <cell r="X431">
            <v>0</v>
          </cell>
          <cell r="Y431" t="str">
            <v>Up</v>
          </cell>
          <cell r="AQ431">
            <v>365</v>
          </cell>
          <cell r="AR431">
            <v>365</v>
          </cell>
          <cell r="AS431">
            <v>365</v>
          </cell>
          <cell r="AT431">
            <v>365</v>
          </cell>
          <cell r="AU431">
            <v>365</v>
          </cell>
          <cell r="BL431" t="str">
            <v>Yes</v>
          </cell>
          <cell r="BM431" t="str">
            <v>Yes</v>
          </cell>
          <cell r="BN431" t="str">
            <v>Yes</v>
          </cell>
          <cell r="BO431" t="str">
            <v>Yes</v>
          </cell>
          <cell r="BP431" t="str">
            <v>Yes</v>
          </cell>
          <cell r="CU431">
            <v>-3.8999999999999999E-4</v>
          </cell>
          <cell r="CY431">
            <v>2.1000000000000001E-4</v>
          </cell>
          <cell r="DC431" t="str">
            <v>No</v>
          </cell>
          <cell r="DD431">
            <v>1</v>
          </cell>
        </row>
        <row r="432">
          <cell r="C432" t="str">
            <v>PR19SWB_PC G1</v>
          </cell>
          <cell r="D432" t="str">
            <v>Fair charging and Affordability for All</v>
          </cell>
          <cell r="E432" t="str">
            <v>PR19 new</v>
          </cell>
          <cell r="F432" t="str">
            <v>PC G1</v>
          </cell>
          <cell r="G432" t="str">
            <v>Installation of AMR meters</v>
          </cell>
          <cell r="H432" t="str">
            <v>Providing customers with accurate meter reads and understanding where water is used in our system is important for delivering a high quality and resilient service. This measures the number of Automatic Meter Read (AMR) meters installed for households.</v>
          </cell>
          <cell r="M432">
            <v>1</v>
          </cell>
          <cell r="Q432">
            <v>1</v>
          </cell>
          <cell r="R432" t="str">
            <v>NFI</v>
          </cell>
          <cell r="U432" t="str">
            <v>Metering</v>
          </cell>
          <cell r="V432" t="str">
            <v>nr</v>
          </cell>
          <cell r="W432" t="str">
            <v>Number</v>
          </cell>
          <cell r="X432">
            <v>0</v>
          </cell>
          <cell r="Y432" t="str">
            <v>Up</v>
          </cell>
          <cell r="AQ432">
            <v>161332</v>
          </cell>
          <cell r="AR432">
            <v>183364</v>
          </cell>
          <cell r="AS432">
            <v>204655</v>
          </cell>
          <cell r="AT432">
            <v>225705</v>
          </cell>
          <cell r="AU432">
            <v>245964</v>
          </cell>
          <cell r="DD432">
            <v>1</v>
          </cell>
        </row>
        <row r="433">
          <cell r="C433" t="str">
            <v>PR19SWB_PC G2</v>
          </cell>
          <cell r="D433" t="str">
            <v>Fair charging and Affordability for All</v>
          </cell>
          <cell r="E433" t="str">
            <v>PR14 revision</v>
          </cell>
          <cell r="F433" t="str">
            <v>PC G2</v>
          </cell>
          <cell r="G433" t="str">
            <v>Number of customers on one of our support tariffs</v>
          </cell>
          <cell r="H433" t="str">
            <v>We offer financial support for customers struggling to pay their bill. This measures the number of customers on one of our support tariffs.</v>
          </cell>
          <cell r="M433">
            <v>1</v>
          </cell>
          <cell r="Q433">
            <v>1</v>
          </cell>
          <cell r="R433" t="str">
            <v>NFI</v>
          </cell>
          <cell r="U433" t="str">
            <v>Billing, debt, vfm, affordability, vulnerability</v>
          </cell>
          <cell r="V433" t="str">
            <v>nr</v>
          </cell>
          <cell r="W433" t="str">
            <v>Number</v>
          </cell>
          <cell r="X433">
            <v>0</v>
          </cell>
          <cell r="Y433" t="str">
            <v>Up</v>
          </cell>
          <cell r="AQ433">
            <v>27000</v>
          </cell>
          <cell r="AR433">
            <v>30000</v>
          </cell>
          <cell r="AS433">
            <v>33000</v>
          </cell>
          <cell r="AT433">
            <v>40000</v>
          </cell>
          <cell r="AU433">
            <v>50000</v>
          </cell>
          <cell r="DD433">
            <v>1</v>
          </cell>
        </row>
        <row r="434">
          <cell r="C434" t="str">
            <v>PR19SWB_PC G3</v>
          </cell>
          <cell r="D434" t="str">
            <v>Fair charging and Affordability for All</v>
          </cell>
          <cell r="E434" t="str">
            <v>PR19 new</v>
          </cell>
          <cell r="F434" t="str">
            <v>PC G3</v>
          </cell>
          <cell r="G434" t="str">
            <v xml:space="preserve">Voids for residential retail </v>
          </cell>
          <cell r="H434" t="str">
            <v>This is the percentage of properties classified as void. Void properties are defined as chargeable premises which are recorded as vacant with no charges levied.</v>
          </cell>
          <cell r="M434">
            <v>1</v>
          </cell>
          <cell r="Q434">
            <v>1</v>
          </cell>
          <cell r="R434" t="str">
            <v>NFI</v>
          </cell>
          <cell r="U434" t="str">
            <v>Billing, debt, vfm, affordability, vulnerability</v>
          </cell>
          <cell r="V434" t="str">
            <v>%</v>
          </cell>
          <cell r="W434" t="str">
            <v>Percentage</v>
          </cell>
          <cell r="X434">
            <v>2</v>
          </cell>
          <cell r="Y434" t="str">
            <v>Down</v>
          </cell>
          <cell r="AQ434">
            <v>0.91</v>
          </cell>
          <cell r="AR434">
            <v>0.89</v>
          </cell>
          <cell r="AS434">
            <v>0.87</v>
          </cell>
          <cell r="AT434">
            <v>0.85</v>
          </cell>
          <cell r="AU434">
            <v>0.84</v>
          </cell>
          <cell r="DD434">
            <v>1</v>
          </cell>
        </row>
        <row r="435">
          <cell r="C435" t="str">
            <v>PR19SWB_PC G4</v>
          </cell>
          <cell r="D435" t="str">
            <v>Fair charging and Affordability for All</v>
          </cell>
          <cell r="E435" t="str">
            <v>PR19 new</v>
          </cell>
          <cell r="F435" t="str">
            <v>PC G4</v>
          </cell>
          <cell r="G435" t="str">
            <v>Percentage of customers who find their water bill affordable</v>
          </cell>
          <cell r="H435" t="str">
            <v>The percentage of customers that have an affordable water bill, as measured by the ratio of equivalised household income after housing costs to bill. An affordable water bill is assessed as the water bill being less than 5% of equivalised household income.</v>
          </cell>
          <cell r="M435">
            <v>1</v>
          </cell>
          <cell r="Q435">
            <v>1</v>
          </cell>
          <cell r="R435" t="str">
            <v>NFI</v>
          </cell>
          <cell r="U435" t="str">
            <v>Billing, debt, vfm, affordability, vulnerability</v>
          </cell>
          <cell r="V435" t="str">
            <v>%</v>
          </cell>
          <cell r="W435" t="str">
            <v>Percentage</v>
          </cell>
          <cell r="X435">
            <v>1</v>
          </cell>
          <cell r="Y435" t="str">
            <v>Up</v>
          </cell>
          <cell r="AQ435">
            <v>89</v>
          </cell>
          <cell r="AR435">
            <v>92.8</v>
          </cell>
          <cell r="AS435">
            <v>95.2</v>
          </cell>
          <cell r="AT435">
            <v>97.6</v>
          </cell>
          <cell r="AU435">
            <v>100</v>
          </cell>
          <cell r="DD435">
            <v>1</v>
          </cell>
        </row>
        <row r="436">
          <cell r="C436" t="str">
            <v>PR19SWB_PCA6</v>
          </cell>
          <cell r="D436" t="str">
            <v>Clean, Safe and Reliable Supply of Drinking Water</v>
          </cell>
          <cell r="E436" t="str">
            <v>PR19 new</v>
          </cell>
          <cell r="F436" t="str">
            <v>PCA6</v>
          </cell>
          <cell r="G436" t="str">
            <v>Efficient delivery of the new Knapp Mill WTW</v>
          </cell>
          <cell r="H436" t="str">
            <v>Completion of the Knapp Mill WTW scheme</v>
          </cell>
          <cell r="J436">
            <v>1</v>
          </cell>
          <cell r="Q436">
            <v>1</v>
          </cell>
          <cell r="R436" t="str">
            <v>Under</v>
          </cell>
          <cell r="S436" t="str">
            <v>Revenue</v>
          </cell>
          <cell r="T436" t="str">
            <v>End of period</v>
          </cell>
          <cell r="U436" t="str">
            <v>Water quality compliance</v>
          </cell>
          <cell r="V436" t="str">
            <v>text</v>
          </cell>
          <cell r="W436" t="str">
            <v>Completion of the Knapp Mill WTW scheme</v>
          </cell>
          <cell r="X436">
            <v>0</v>
          </cell>
          <cell r="Y436" t="str">
            <v>Down</v>
          </cell>
          <cell r="AQ436" t="str">
            <v>NA</v>
          </cell>
          <cell r="AR436" t="str">
            <v>NA</v>
          </cell>
          <cell r="AS436">
            <v>0</v>
          </cell>
          <cell r="AT436">
            <v>0</v>
          </cell>
          <cell r="AU436">
            <v>0</v>
          </cell>
          <cell r="BP436" t="str">
            <v>Yes</v>
          </cell>
          <cell r="CU436">
            <v>-0.51900000000000002</v>
          </cell>
          <cell r="DC436" t="str">
            <v>No</v>
          </cell>
          <cell r="DD436">
            <v>1</v>
          </cell>
        </row>
        <row r="437">
          <cell r="C437" t="str">
            <v>PR19SWB_PCA7</v>
          </cell>
          <cell r="D437" t="str">
            <v>Clean, Safe and Reliable Supply of Drinking Water</v>
          </cell>
          <cell r="E437" t="str">
            <v>PR19 new</v>
          </cell>
          <cell r="F437" t="str">
            <v>PCA7</v>
          </cell>
          <cell r="G437" t="str">
            <v>Efficient delivery of the new Alderney WTW</v>
          </cell>
          <cell r="H437" t="str">
            <v xml:space="preserve">On track delivery of the Alderney Scheme </v>
          </cell>
          <cell r="J437">
            <v>1</v>
          </cell>
          <cell r="Q437">
            <v>1</v>
          </cell>
          <cell r="R437" t="str">
            <v>Under</v>
          </cell>
          <cell r="S437" t="str">
            <v>Revenue</v>
          </cell>
          <cell r="T437" t="str">
            <v>End of period</v>
          </cell>
          <cell r="U437" t="str">
            <v>Water quality compliance</v>
          </cell>
          <cell r="V437" t="str">
            <v>text</v>
          </cell>
          <cell r="W437" t="str">
            <v xml:space="preserve">On track delivery of the Alderney Scheme </v>
          </cell>
          <cell r="X437">
            <v>0</v>
          </cell>
          <cell r="Y437" t="str">
            <v>Down</v>
          </cell>
          <cell r="AQ437">
            <v>0</v>
          </cell>
          <cell r="AR437">
            <v>0</v>
          </cell>
          <cell r="AS437">
            <v>0</v>
          </cell>
          <cell r="AT437">
            <v>0</v>
          </cell>
          <cell r="AU437">
            <v>0</v>
          </cell>
          <cell r="BP437" t="str">
            <v>Yes</v>
          </cell>
          <cell r="CU437">
            <v>-0.59</v>
          </cell>
          <cell r="DC437" t="str">
            <v>No</v>
          </cell>
          <cell r="DD437">
            <v>1</v>
          </cell>
        </row>
        <row r="438">
          <cell r="C438" t="str">
            <v>PR19SWB_PCD5</v>
          </cell>
          <cell r="D438" t="str">
            <v>Resilience</v>
          </cell>
          <cell r="E438" t="str">
            <v>PR19 new</v>
          </cell>
          <cell r="F438" t="str">
            <v>PCD5</v>
          </cell>
          <cell r="G438" t="str">
            <v>Resilient water and wastewater services on the Isles of Scilly</v>
          </cell>
          <cell r="H438" t="str">
            <v>Appointed and operating on the Isles of Scilly</v>
          </cell>
          <cell r="J438">
            <v>0.7</v>
          </cell>
          <cell r="K438">
            <v>0.3</v>
          </cell>
          <cell r="Q438">
            <v>1</v>
          </cell>
          <cell r="R438" t="str">
            <v>Under</v>
          </cell>
          <cell r="S438" t="str">
            <v>Revenue</v>
          </cell>
          <cell r="T438" t="str">
            <v>In-period</v>
          </cell>
          <cell r="U438" t="str">
            <v>Resilience</v>
          </cell>
          <cell r="V438" t="str">
            <v>text</v>
          </cell>
          <cell r="W438" t="str">
            <v>Appointed and operating on the Isles of Scilly</v>
          </cell>
          <cell r="X438">
            <v>0</v>
          </cell>
          <cell r="Y438" t="str">
            <v>Down</v>
          </cell>
          <cell r="AQ438" t="str">
            <v>Appointed</v>
          </cell>
          <cell r="AR438" t="str">
            <v>Appointed</v>
          </cell>
          <cell r="AS438" t="str">
            <v>Appointed</v>
          </cell>
          <cell r="AT438" t="str">
            <v>Appointed</v>
          </cell>
          <cell r="AU438" t="str">
            <v>Appointed</v>
          </cell>
          <cell r="BL438" t="str">
            <v>Yes</v>
          </cell>
          <cell r="BM438" t="str">
            <v>Yes</v>
          </cell>
          <cell r="BN438" t="str">
            <v>Yes</v>
          </cell>
          <cell r="BO438" t="str">
            <v>Yes</v>
          </cell>
          <cell r="BP438" t="str">
            <v>Yes</v>
          </cell>
          <cell r="CU438">
            <v>-5.14</v>
          </cell>
          <cell r="DC438" t="str">
            <v>No</v>
          </cell>
          <cell r="DD438">
            <v>1</v>
          </cell>
        </row>
        <row r="439">
          <cell r="C439" t="str">
            <v>PR19TMS_AR01</v>
          </cell>
          <cell r="D439" t="str">
            <v>A - Deliver an effortless customer experience</v>
          </cell>
          <cell r="E439" t="str">
            <v>PR19 new</v>
          </cell>
          <cell r="F439" t="str">
            <v>AR01</v>
          </cell>
          <cell r="G439" t="str">
            <v>C-MeX: Customer measure of experience</v>
          </cell>
          <cell r="H439" t="str">
            <v>C-Mex is a mechanism to incentivise water companies to provide an excellent customer experience for residential customers, across both the retail and wholesale parts of the value chain.</v>
          </cell>
          <cell r="M439">
            <v>1</v>
          </cell>
          <cell r="Q439">
            <v>1</v>
          </cell>
          <cell r="R439" t="str">
            <v>Out &amp; under</v>
          </cell>
          <cell r="S439" t="str">
            <v>Revenue</v>
          </cell>
          <cell r="T439" t="str">
            <v>In-period</v>
          </cell>
          <cell r="U439" t="str">
            <v>Customer measure of experience (C-MeX)</v>
          </cell>
          <cell r="V439" t="str">
            <v>score</v>
          </cell>
          <cell r="W439" t="str">
            <v>CMEX Score</v>
          </cell>
          <cell r="X439">
            <v>2</v>
          </cell>
          <cell r="Y439" t="str">
            <v>Up</v>
          </cell>
          <cell r="Z439" t="str">
            <v>C-MeX: Customer measure of experience</v>
          </cell>
        </row>
        <row r="440">
          <cell r="C440" t="str">
            <v>PR19TMS_AR05</v>
          </cell>
          <cell r="D440" t="str">
            <v>A - Deliver an effortless customer experience</v>
          </cell>
          <cell r="E440" t="str">
            <v>PR19 new</v>
          </cell>
          <cell r="F440" t="str">
            <v>AR05</v>
          </cell>
          <cell r="G440" t="str">
            <v>Percentage of satisfied vulnerable customers</v>
          </cell>
          <cell r="H440" t="str">
            <v>The percentage of customers within our supply area receiving vulnerability assistance who are satisfied with the assistance given.</v>
          </cell>
          <cell r="Q440">
            <v>0</v>
          </cell>
          <cell r="R440" t="str">
            <v>NFI</v>
          </cell>
          <cell r="V440" t="str">
            <v>%</v>
          </cell>
          <cell r="X440">
            <v>0</v>
          </cell>
          <cell r="Y440" t="str">
            <v>Up</v>
          </cell>
          <cell r="AQ440">
            <v>91</v>
          </cell>
          <cell r="AR440">
            <v>91</v>
          </cell>
          <cell r="AS440">
            <v>91</v>
          </cell>
          <cell r="AT440">
            <v>91</v>
          </cell>
          <cell r="AU440">
            <v>91</v>
          </cell>
        </row>
        <row r="441">
          <cell r="C441" t="str">
            <v>PR19TMS_AWS01</v>
          </cell>
          <cell r="D441" t="str">
            <v>A - Deliver an effortless customer experience</v>
          </cell>
          <cell r="E441" t="str">
            <v>PR19 new</v>
          </cell>
          <cell r="F441" t="str">
            <v>AWS01</v>
          </cell>
          <cell r="G441" t="str">
            <v>D-MeX: Developer services measure of experience</v>
          </cell>
          <cell r="H441" t="str">
            <v>D-MeX is a mechanism to incentivise water companies to provide an excellent customer experience for developer services (new connections) customers. These customers include small and large property developers, self-lay providers (SLPs), and those with new appointments and variations (NAVs).</v>
          </cell>
          <cell r="J441">
            <v>0.56000000000000005</v>
          </cell>
          <cell r="K441">
            <v>0.44</v>
          </cell>
          <cell r="Q441">
            <v>1</v>
          </cell>
          <cell r="R441" t="str">
            <v>Out &amp; under</v>
          </cell>
          <cell r="S441" t="str">
            <v>Revenue</v>
          </cell>
          <cell r="T441" t="str">
            <v>In-period</v>
          </cell>
          <cell r="U441" t="str">
            <v>Developer services measure of experience (D-MeX)</v>
          </cell>
          <cell r="V441" t="str">
            <v>score</v>
          </cell>
          <cell r="W441" t="str">
            <v>DMEX Score</v>
          </cell>
          <cell r="X441">
            <v>2</v>
          </cell>
          <cell r="Y441" t="str">
            <v>Up</v>
          </cell>
          <cell r="Z441" t="str">
            <v>D-MeX: Developer services measure of experience</v>
          </cell>
        </row>
        <row r="442">
          <cell r="C442" t="str">
            <v>PR19TMS_AWS02</v>
          </cell>
          <cell r="D442" t="str">
            <v>A - Deliver an effortless customer experience</v>
          </cell>
          <cell r="E442" t="str">
            <v>PR19 new</v>
          </cell>
          <cell r="F442" t="str">
            <v>AWS02</v>
          </cell>
          <cell r="G442" t="str">
            <v>Proactive customer engagement</v>
          </cell>
          <cell r="H442" t="str">
            <v xml:space="preserve">The number of targeted, proactive contacts we make with our customers through the following initiatives: Smarter home visits, Smarter business visits, Local authority and housing association water efficiency visits, school water audits, customer side leakage repairs and lead pipe replacement programme. </v>
          </cell>
          <cell r="I442">
            <v>0.11</v>
          </cell>
          <cell r="J442">
            <v>0.89</v>
          </cell>
          <cell r="Q442">
            <v>1</v>
          </cell>
          <cell r="R442" t="str">
            <v>NFI</v>
          </cell>
          <cell r="U442" t="str">
            <v>Customer education/awareness</v>
          </cell>
          <cell r="V442" t="str">
            <v>nr</v>
          </cell>
          <cell r="W442" t="str">
            <v>Number of contacts</v>
          </cell>
          <cell r="X442">
            <v>0</v>
          </cell>
          <cell r="Y442" t="str">
            <v>Up</v>
          </cell>
          <cell r="AQ442">
            <v>80000</v>
          </cell>
          <cell r="AR442">
            <v>160000</v>
          </cell>
          <cell r="AS442">
            <v>240000</v>
          </cell>
          <cell r="AT442">
            <v>320000</v>
          </cell>
          <cell r="AU442">
            <v>400000</v>
          </cell>
          <cell r="DD442">
            <v>1</v>
          </cell>
        </row>
        <row r="443">
          <cell r="C443" t="str">
            <v>PR19TMS_BW01</v>
          </cell>
          <cell r="D443" t="str">
            <v>B - Deliver a safe and dependable water service</v>
          </cell>
          <cell r="E443" t="str">
            <v>PR14 revision</v>
          </cell>
          <cell r="F443" t="str">
            <v>BW01</v>
          </cell>
          <cell r="G443" t="str">
            <v>Mains repairs</v>
          </cell>
          <cell r="H443" t="str">
            <v>Number of mains bursts per thousand kilometres of total length of mains. Mains bursts include all physical repair work to mains from which water is lost. This is attributable to pipes, joints or joint material failures or movement, or caused or deemed to be caused by conditions or original pipe laying or subsequent changes in ground conditions (such as changes to a road formation, loading, etc. where the costs of repair cannot be recovered from a third party).
Any repair work undertaken on the water mains (i.e. all pipes conveying treated water around the distribution point but not including communication pipes or supply pipes) shall be included.</v>
          </cell>
          <cell r="J443">
            <v>1</v>
          </cell>
          <cell r="Q443">
            <v>1</v>
          </cell>
          <cell r="R443" t="str">
            <v>Out &amp; under</v>
          </cell>
          <cell r="S443" t="str">
            <v>Revenue</v>
          </cell>
          <cell r="T443" t="str">
            <v>In-period</v>
          </cell>
          <cell r="U443" t="str">
            <v>Water mains bursts</v>
          </cell>
          <cell r="V443" t="str">
            <v>nr</v>
          </cell>
          <cell r="W443" t="str">
            <v>Number per 1000km</v>
          </cell>
          <cell r="X443">
            <v>1</v>
          </cell>
          <cell r="Y443" t="str">
            <v>Down</v>
          </cell>
          <cell r="Z443" t="str">
            <v>Mains repairs</v>
          </cell>
        </row>
        <row r="444">
          <cell r="C444" t="str">
            <v>PR19TMS_BW02</v>
          </cell>
          <cell r="D444" t="str">
            <v>B - Deliver a safe and dependable water service</v>
          </cell>
          <cell r="E444" t="str">
            <v>PR19 new</v>
          </cell>
          <cell r="F444" t="str">
            <v>BW02</v>
          </cell>
          <cell r="G444" t="str">
            <v>Unplanned outage</v>
          </cell>
          <cell r="H444" t="str">
            <v xml:space="preserve">This measure is to be used as a means of assessing asset health (primarily for non-infrastructure – above ground assets), for water abstraction and water treatment activities. It is defined as the annualised unavailable flow, based on the peak week production capacity (or PWPC), for each company. This measure is proportionate to both the frequency of asset failure as well as the criticality and scale of the assets that are causing an outage. </v>
          </cell>
          <cell r="I444">
            <v>0.11</v>
          </cell>
          <cell r="J444">
            <v>0.89</v>
          </cell>
          <cell r="Q444">
            <v>1</v>
          </cell>
          <cell r="R444" t="str">
            <v>Under</v>
          </cell>
          <cell r="S444" t="str">
            <v>Revenue</v>
          </cell>
          <cell r="T444" t="str">
            <v>In-period</v>
          </cell>
          <cell r="U444" t="str">
            <v>Water outage</v>
          </cell>
          <cell r="V444" t="str">
            <v>%</v>
          </cell>
          <cell r="W444" t="str">
            <v>Percentage</v>
          </cell>
          <cell r="X444">
            <v>2</v>
          </cell>
          <cell r="Y444" t="str">
            <v>Down</v>
          </cell>
          <cell r="Z444" t="str">
            <v>Unplanned outage</v>
          </cell>
        </row>
        <row r="445">
          <cell r="C445" t="str">
            <v>PR19TMS_BW03</v>
          </cell>
          <cell r="D445" t="str">
            <v>B - Deliver a safe and dependable water service</v>
          </cell>
          <cell r="E445" t="str">
            <v>PR14 revision</v>
          </cell>
          <cell r="F445" t="str">
            <v>BW03</v>
          </cell>
          <cell r="G445" t="str">
            <v>Water supply interruptions</v>
          </cell>
          <cell r="H445" t="str">
            <v>Supply interruptions are defined as when properties are without a continuous supply of water. The property shall be considered as without a supply when water is lost from the first cold water tap – taken as being operationally equivalent to ≤3m pressure at the main (adjusted for any difference in ground or property level). Duration is defined as the length of time for which properties are without a continuous supply of water. The duration shall only be considered in the calculation of the metric where the duration is 3 hours or greater.</v>
          </cell>
          <cell r="J445">
            <v>1</v>
          </cell>
          <cell r="Q445">
            <v>1</v>
          </cell>
          <cell r="R445" t="str">
            <v>Out &amp; under</v>
          </cell>
          <cell r="S445" t="str">
            <v>Revenue</v>
          </cell>
          <cell r="T445" t="str">
            <v>In-period</v>
          </cell>
          <cell r="U445" t="str">
            <v>Supply interruptions</v>
          </cell>
          <cell r="V445" t="str">
            <v>time</v>
          </cell>
          <cell r="W445" t="str">
            <v>Hours, minutes and seconds per property</v>
          </cell>
          <cell r="X445">
            <v>0</v>
          </cell>
          <cell r="Y445" t="str">
            <v>Down</v>
          </cell>
          <cell r="Z445" t="str">
            <v>Water supply interruptions</v>
          </cell>
        </row>
        <row r="446">
          <cell r="C446" t="str">
            <v>PR19TMS_BW04</v>
          </cell>
          <cell r="D446" t="str">
            <v>B - Deliver a safe and dependable water service</v>
          </cell>
          <cell r="E446" t="str">
            <v>PR14 revision</v>
          </cell>
          <cell r="F446" t="str">
            <v>BW04</v>
          </cell>
          <cell r="G446" t="str">
            <v>Leakage</v>
          </cell>
          <cell r="H446" t="str">
            <v>Annual average leakage is defined as the sum of distribution system leakage, including service reservoir losses and trunk main leakage plus customer supply pipe leakage. It is reported as the annual arithmetic mean (referred to as ‘average’ in the guidance) daily leakage expressed in mega-litres per day (Ml/d).</v>
          </cell>
          <cell r="J446">
            <v>1</v>
          </cell>
          <cell r="Q446">
            <v>1</v>
          </cell>
          <cell r="R446" t="str">
            <v>Out &amp; under</v>
          </cell>
          <cell r="S446" t="str">
            <v>Revenue</v>
          </cell>
          <cell r="T446" t="str">
            <v>In-period</v>
          </cell>
          <cell r="U446" t="str">
            <v>Leakage</v>
          </cell>
          <cell r="V446" t="str">
            <v>nr</v>
          </cell>
          <cell r="W446" t="str">
            <v>Mld</v>
          </cell>
          <cell r="X446">
            <v>1</v>
          </cell>
          <cell r="Y446" t="str">
            <v>Down</v>
          </cell>
          <cell r="Z446" t="str">
            <v>Leakage</v>
          </cell>
        </row>
        <row r="447">
          <cell r="C447" t="str">
            <v>PR19TMS_BW05</v>
          </cell>
          <cell r="D447" t="str">
            <v>B - Deliver a safe and dependable water service</v>
          </cell>
          <cell r="E447" t="str">
            <v>PR19 new</v>
          </cell>
          <cell r="F447" t="str">
            <v>BW05</v>
          </cell>
          <cell r="G447" t="str">
            <v>Per capita consumption</v>
          </cell>
          <cell r="H447" t="str">
            <v>Three year rolling average per capita consumption is defined as the sum of measured household consumption and unmeasured household consumption divided by the total household population. This is to be reported at the whole company level for this PC.</v>
          </cell>
          <cell r="J447">
            <v>1</v>
          </cell>
          <cell r="Q447">
            <v>1</v>
          </cell>
          <cell r="R447" t="str">
            <v>Out &amp; under</v>
          </cell>
          <cell r="S447" t="str">
            <v>Revenue</v>
          </cell>
          <cell r="T447" t="str">
            <v>End of period</v>
          </cell>
          <cell r="U447" t="str">
            <v>Water consumption</v>
          </cell>
          <cell r="V447" t="str">
            <v>nr</v>
          </cell>
          <cell r="W447" t="str">
            <v>Litres per head per day l/head/day</v>
          </cell>
          <cell r="X447">
            <v>1</v>
          </cell>
          <cell r="Y447" t="str">
            <v>Down</v>
          </cell>
          <cell r="Z447" t="str">
            <v>Per capita consumption</v>
          </cell>
        </row>
        <row r="448">
          <cell r="C448" t="str">
            <v>PR19TMS_BW06a</v>
          </cell>
          <cell r="D448" t="str">
            <v>B - Deliver a safe and dependable water service</v>
          </cell>
          <cell r="E448" t="str">
            <v>PR19 new</v>
          </cell>
          <cell r="F448" t="str">
            <v>BW06a</v>
          </cell>
          <cell r="G448" t="str">
            <v>Water quality compliance (CRI)</v>
          </cell>
          <cell r="H448" t="str">
            <v>The Compliance Risk Index (CRI) is a measure designed to illustrate the risk arising from treated water compliance failures, and it aligns with the current risk based approach to regulation of water supplies used by the Drinking Water Inspectorate (DWI). All compliance failures are assessed by DWI using the provisions of the Water Industry Act 1991. In doing so, DWI has regard to its published Enforcement Policy, and it also follows the principles of “better regulation” to scrutinise company performance on the basis of their risk of failing to meet the requirements of the Regulations. This is a new measure developed in consultation with water companies.</v>
          </cell>
          <cell r="I448">
            <v>0.02</v>
          </cell>
          <cell r="J448">
            <v>0.98</v>
          </cell>
          <cell r="Q448">
            <v>1</v>
          </cell>
          <cell r="R448" t="str">
            <v>Under</v>
          </cell>
          <cell r="S448" t="str">
            <v>Revenue</v>
          </cell>
          <cell r="T448" t="str">
            <v>In-period</v>
          </cell>
          <cell r="U448" t="str">
            <v>Water quality compliance</v>
          </cell>
          <cell r="V448" t="str">
            <v>score</v>
          </cell>
          <cell r="W448" t="str">
            <v>Score</v>
          </cell>
          <cell r="X448">
            <v>2</v>
          </cell>
          <cell r="Y448" t="str">
            <v>Down</v>
          </cell>
          <cell r="Z448" t="str">
            <v>Water quality compliance (CRI)</v>
          </cell>
        </row>
        <row r="449">
          <cell r="C449" t="str">
            <v>PR19TMS_BW07</v>
          </cell>
          <cell r="D449" t="str">
            <v>B - Deliver a safe and dependable water service</v>
          </cell>
          <cell r="E449" t="str">
            <v>PR14 continuation</v>
          </cell>
          <cell r="F449" t="str">
            <v>BW07</v>
          </cell>
          <cell r="G449" t="str">
            <v>Properties at risk of receiving low pressure</v>
          </cell>
          <cell r="H449" t="str">
            <v>The total number of properties which, at the end of the year, have received, and are likely to continue to receive, a pressure or flow below the reference level.</v>
          </cell>
          <cell r="I449">
            <v>0.02</v>
          </cell>
          <cell r="J449">
            <v>0.98</v>
          </cell>
          <cell r="Q449">
            <v>1</v>
          </cell>
          <cell r="R449" t="str">
            <v>Under</v>
          </cell>
          <cell r="S449" t="str">
            <v>Revenue</v>
          </cell>
          <cell r="T449" t="str">
            <v>In-period</v>
          </cell>
          <cell r="U449" t="str">
            <v>Water pressure</v>
          </cell>
          <cell r="V449" t="str">
            <v>nr</v>
          </cell>
          <cell r="W449" t="str">
            <v xml:space="preserve">Number of household and non-household properties on the DG2 register. Measured and reported annually (per financial year) </v>
          </cell>
          <cell r="X449">
            <v>0</v>
          </cell>
          <cell r="Y449" t="str">
            <v>Down</v>
          </cell>
          <cell r="Z449" t="str">
            <v>Low pressure</v>
          </cell>
          <cell r="AQ449">
            <v>34</v>
          </cell>
          <cell r="AR449">
            <v>34</v>
          </cell>
          <cell r="AS449">
            <v>34</v>
          </cell>
          <cell r="AT449">
            <v>34</v>
          </cell>
          <cell r="AU449">
            <v>34</v>
          </cell>
          <cell r="BL449" t="str">
            <v>Yes</v>
          </cell>
          <cell r="BM449" t="str">
            <v>Yes</v>
          </cell>
          <cell r="BN449" t="str">
            <v>Yes</v>
          </cell>
          <cell r="BO449" t="str">
            <v>Yes</v>
          </cell>
          <cell r="BP449" t="str">
            <v>Yes</v>
          </cell>
          <cell r="CU449">
            <v>-1.0300000000000001E-3</v>
          </cell>
          <cell r="DC449" t="str">
            <v>No</v>
          </cell>
          <cell r="DD449">
            <v>1</v>
          </cell>
        </row>
        <row r="450">
          <cell r="C450" t="str">
            <v>PR19TMS_BW08</v>
          </cell>
          <cell r="D450" t="str">
            <v>B - Deliver a safe and dependable water service</v>
          </cell>
          <cell r="E450" t="str">
            <v>PR19 new</v>
          </cell>
          <cell r="F450" t="str">
            <v>BW08</v>
          </cell>
          <cell r="G450" t="str">
            <v>Acceptability of water to consumers</v>
          </cell>
          <cell r="H450" t="str">
            <v xml:space="preserve">The ‘acceptability of water to consumers’ is a well-established measure used by the Drinking Water Inspectorate (DWI).  Performance outcomes for all companies are published by the DWI in their annual report on their website (www.dwi.gov.uk).
The measure incorporates customer data (both residential and business) for all drinking water quality contacts relating to three categories: appearance, taste / odour, and illness.  These categories are described in the DWI Information Letter 1/2006.
</v>
          </cell>
          <cell r="I450">
            <v>0.01</v>
          </cell>
          <cell r="J450">
            <v>0.99</v>
          </cell>
          <cell r="Q450">
            <v>1</v>
          </cell>
          <cell r="R450" t="str">
            <v>Under</v>
          </cell>
          <cell r="S450" t="str">
            <v>Revenue</v>
          </cell>
          <cell r="T450" t="str">
            <v>In-period</v>
          </cell>
          <cell r="U450" t="str">
            <v>Customer contacts - water quality</v>
          </cell>
          <cell r="V450" t="str">
            <v>nr</v>
          </cell>
          <cell r="W450" t="str">
            <v>Number of consumer contacts received per 1,000 population per calendar year.</v>
          </cell>
          <cell r="X450">
            <v>2</v>
          </cell>
          <cell r="Y450" t="str">
            <v>Down</v>
          </cell>
          <cell r="Z450" t="str">
            <v>Customer contacts about water quality</v>
          </cell>
          <cell r="AQ450">
            <v>0.6</v>
          </cell>
          <cell r="AR450">
            <v>0.6</v>
          </cell>
          <cell r="AS450">
            <v>0.6</v>
          </cell>
          <cell r="AT450">
            <v>0.6</v>
          </cell>
          <cell r="AU450">
            <v>0.6</v>
          </cell>
          <cell r="BL450" t="str">
            <v>Yes</v>
          </cell>
          <cell r="BM450" t="str">
            <v>Yes</v>
          </cell>
          <cell r="BN450" t="str">
            <v>Yes</v>
          </cell>
          <cell r="BO450" t="str">
            <v>Yes</v>
          </cell>
          <cell r="BP450" t="str">
            <v>Yes</v>
          </cell>
          <cell r="CU450">
            <v>-1.9750000000000001</v>
          </cell>
          <cell r="DC450" t="str">
            <v>No</v>
          </cell>
          <cell r="DD450">
            <v>1</v>
          </cell>
        </row>
        <row r="451">
          <cell r="C451" t="str">
            <v>PR19TMS_BW09</v>
          </cell>
          <cell r="D451" t="str">
            <v>B - Deliver a safe and dependable water service</v>
          </cell>
          <cell r="E451" t="str">
            <v>PR19 new</v>
          </cell>
          <cell r="F451" t="str">
            <v>BW09</v>
          </cell>
          <cell r="G451" t="str">
            <v>Water quality events</v>
          </cell>
          <cell r="H451" t="str">
            <v xml:space="preserve">Water quality events are notified to the Drinking Water Inspectorate (DWI) in line with published guidance.  Water quality events are varied in their nature and scale and can include such things as burst mains, aesthetic issues, and treatment process failures.  
Some of these events may directly impact customers when we issue restriction of use advice, or where one or more customers directly contact us in response to a problem.
</v>
          </cell>
          <cell r="J451">
            <v>1</v>
          </cell>
          <cell r="Q451">
            <v>1</v>
          </cell>
          <cell r="R451" t="str">
            <v>Under</v>
          </cell>
          <cell r="S451" t="str">
            <v>Revenue</v>
          </cell>
          <cell r="T451" t="str">
            <v>In-period</v>
          </cell>
          <cell r="U451" t="str">
            <v>Water quality compliance</v>
          </cell>
          <cell r="V451" t="str">
            <v>nr</v>
          </cell>
          <cell r="W451" t="str">
            <v xml:space="preserve">This measure will be a count of the total number of category 3, 4 and 5 events which have impacted customers </v>
          </cell>
          <cell r="X451">
            <v>0</v>
          </cell>
          <cell r="Y451" t="str">
            <v>Down</v>
          </cell>
          <cell r="AQ451">
            <v>10</v>
          </cell>
          <cell r="AR451">
            <v>9</v>
          </cell>
          <cell r="AS451">
            <v>8</v>
          </cell>
          <cell r="AT451">
            <v>8</v>
          </cell>
          <cell r="AU451">
            <v>8</v>
          </cell>
          <cell r="BL451" t="str">
            <v>Yes</v>
          </cell>
          <cell r="BM451" t="str">
            <v>Yes</v>
          </cell>
          <cell r="BN451" t="str">
            <v>Yes</v>
          </cell>
          <cell r="BO451" t="str">
            <v>Yes</v>
          </cell>
          <cell r="BP451" t="str">
            <v>Yes</v>
          </cell>
          <cell r="CU451">
            <v>-3.56E-2</v>
          </cell>
          <cell r="DD451">
            <v>1</v>
          </cell>
        </row>
        <row r="452">
          <cell r="C452" t="str">
            <v>PR19TMS_BW10</v>
          </cell>
          <cell r="D452" t="str">
            <v>B - Deliver a safe and dependable water service</v>
          </cell>
          <cell r="E452" t="str">
            <v>PR19 new</v>
          </cell>
          <cell r="F452" t="str">
            <v>BW10</v>
          </cell>
          <cell r="G452" t="str">
            <v>Reducing risk of lead</v>
          </cell>
          <cell r="H452" t="str">
            <v xml:space="preserve">A comprehensive lead communication pipe rehabilitation strategy has been developed to work towards our long term objective of removing lead risk from all drinking water systems.  
The overall lead approach for PR19 will be agreed with the Drinking Water Inspectorate (DWI) and will be formalised into a legally binding instrument.  Our bespoke measure will track the number of lead communication pipes rehabilitated each financial year against the requirements of the agreed legal instrument.
</v>
          </cell>
          <cell r="J452">
            <v>1</v>
          </cell>
          <cell r="Q452">
            <v>1</v>
          </cell>
          <cell r="R452" t="str">
            <v>Out &amp; under</v>
          </cell>
          <cell r="S452" t="str">
            <v>Revenue</v>
          </cell>
          <cell r="T452" t="str">
            <v>In-period</v>
          </cell>
          <cell r="U452" t="str">
            <v>Water quality compliance</v>
          </cell>
          <cell r="V452" t="str">
            <v>nr</v>
          </cell>
          <cell r="W452" t="str">
            <v>This measure will be a cumulative count of the total number of lead communication pipes rehabilitated over each financial year to meet the agreed requirements of our legal instrument.</v>
          </cell>
          <cell r="X452">
            <v>0</v>
          </cell>
          <cell r="Y452" t="str">
            <v>Up</v>
          </cell>
          <cell r="AQ452">
            <v>10767</v>
          </cell>
          <cell r="AR452">
            <v>21534</v>
          </cell>
          <cell r="AS452">
            <v>32301</v>
          </cell>
          <cell r="AT452">
            <v>43069</v>
          </cell>
          <cell r="AU452">
            <v>53837</v>
          </cell>
          <cell r="BL452" t="str">
            <v>Yes</v>
          </cell>
          <cell r="BM452" t="str">
            <v>Yes</v>
          </cell>
          <cell r="BN452" t="str">
            <v>Yes</v>
          </cell>
          <cell r="BO452" t="str">
            <v>Yes</v>
          </cell>
          <cell r="BP452" t="str">
            <v>Yes</v>
          </cell>
          <cell r="CK452">
            <v>16151</v>
          </cell>
          <cell r="CL452">
            <v>32301</v>
          </cell>
          <cell r="CM452">
            <v>48452</v>
          </cell>
          <cell r="CN452">
            <v>64604</v>
          </cell>
          <cell r="CO452">
            <v>80756</v>
          </cell>
          <cell r="CU452">
            <v>-1.6799999999999999E-4</v>
          </cell>
          <cell r="CY452">
            <v>9.8999999999999994E-5</v>
          </cell>
          <cell r="DD452">
            <v>1</v>
          </cell>
        </row>
        <row r="453">
          <cell r="C453" t="str">
            <v>PR19TMS_BW11</v>
          </cell>
          <cell r="D453" t="str">
            <v>B - Deliver a safe and dependable water service</v>
          </cell>
          <cell r="E453" t="str">
            <v>PR19 new</v>
          </cell>
          <cell r="F453" t="str">
            <v>BW11</v>
          </cell>
          <cell r="G453" t="str">
            <v>Responding to major trunk mains bursts</v>
          </cell>
          <cell r="H453" t="str">
            <v>Customer impact of no water or  pressure less than 3 meters, measured from the time of first customer contact out of supply for greater than 3 hours, where the cause is identified as failure of a trunk main.</v>
          </cell>
          <cell r="J453">
            <v>1</v>
          </cell>
          <cell r="Q453">
            <v>1</v>
          </cell>
          <cell r="R453" t="str">
            <v>NFI</v>
          </cell>
          <cell r="U453" t="str">
            <v>Supply interruptions</v>
          </cell>
          <cell r="V453" t="str">
            <v>time</v>
          </cell>
          <cell r="W453" t="str">
            <v>The average number of minutes lost per customer</v>
          </cell>
          <cell r="X453">
            <v>0</v>
          </cell>
          <cell r="Y453" t="str">
            <v>Down</v>
          </cell>
          <cell r="AQ453" t="str">
            <v>00:01:43</v>
          </cell>
          <cell r="AR453" t="str">
            <v>00:01:39</v>
          </cell>
          <cell r="AS453" t="str">
            <v>00:01:35</v>
          </cell>
          <cell r="AT453" t="str">
            <v>00:01:30</v>
          </cell>
          <cell r="AU453" t="str">
            <v>00:01:26</v>
          </cell>
          <cell r="BQ453">
            <v>0</v>
          </cell>
          <cell r="BR453">
            <v>0</v>
          </cell>
          <cell r="BS453">
            <v>0</v>
          </cell>
          <cell r="BT453">
            <v>0</v>
          </cell>
          <cell r="BU453">
            <v>0</v>
          </cell>
          <cell r="CA453">
            <v>0</v>
          </cell>
          <cell r="CB453">
            <v>0</v>
          </cell>
          <cell r="CC453">
            <v>0</v>
          </cell>
          <cell r="CD453">
            <v>0</v>
          </cell>
          <cell r="CE453">
            <v>0</v>
          </cell>
          <cell r="CF453">
            <v>0</v>
          </cell>
          <cell r="CG453">
            <v>0</v>
          </cell>
          <cell r="CH453">
            <v>0</v>
          </cell>
          <cell r="CI453">
            <v>0</v>
          </cell>
          <cell r="CJ453">
            <v>0</v>
          </cell>
          <cell r="CP453">
            <v>0</v>
          </cell>
          <cell r="CQ453">
            <v>0</v>
          </cell>
          <cell r="CR453">
            <v>0</v>
          </cell>
          <cell r="CS453">
            <v>0</v>
          </cell>
          <cell r="CT453">
            <v>0</v>
          </cell>
        </row>
        <row r="454">
          <cell r="C454" t="str">
            <v>PR19TMS_CS01</v>
          </cell>
          <cell r="D454" t="str">
            <v>C- Deliver a safe and dependable wastewater service</v>
          </cell>
          <cell r="E454" t="str">
            <v>PR19 new</v>
          </cell>
          <cell r="F454" t="str">
            <v>CS01</v>
          </cell>
          <cell r="G454" t="str">
            <v>Treatment works compliance</v>
          </cell>
          <cell r="H454" t="str">
            <v>Performance of sewerage assets to treat and dispose of sewage in line with the discharge permit conditions imposed on sewage treatment works. Including the performance of water treatment assets for the water supply service in line with the discharge permit conditions imposed on water treatment works. The discharge permit compliance metric is reported as the number of failing sites and not the number of failing discharges.</v>
          </cell>
          <cell r="K454">
            <v>1</v>
          </cell>
          <cell r="Q454">
            <v>1</v>
          </cell>
          <cell r="R454" t="str">
            <v>Under</v>
          </cell>
          <cell r="S454" t="str">
            <v>Revenue</v>
          </cell>
          <cell r="T454" t="str">
            <v>In-period</v>
          </cell>
          <cell r="U454" t="str">
            <v>Treatment works</v>
          </cell>
          <cell r="V454" t="str">
            <v>%</v>
          </cell>
          <cell r="W454" t="str">
            <v>Percentage of compliant sites</v>
          </cell>
          <cell r="X454">
            <v>2</v>
          </cell>
          <cell r="Y454" t="str">
            <v>Up</v>
          </cell>
          <cell r="Z454" t="str">
            <v>Treatment works compliance</v>
          </cell>
        </row>
        <row r="455">
          <cell r="C455" t="str">
            <v>PR19TMS_CS02</v>
          </cell>
          <cell r="D455" t="str">
            <v>C- Deliver a safe and dependable wastewater service</v>
          </cell>
          <cell r="E455" t="str">
            <v>PR14 revision</v>
          </cell>
          <cell r="F455" t="str">
            <v>CS02</v>
          </cell>
          <cell r="G455" t="str">
            <v>Sewer collapses</v>
          </cell>
          <cell r="H455" t="str">
            <v xml:space="preserve">Number of sewer collapses per thousand kilometres of all sewers causing an impact on service to customers or the environment. </v>
          </cell>
          <cell r="K455">
            <v>1</v>
          </cell>
          <cell r="Q455">
            <v>1</v>
          </cell>
          <cell r="R455" t="str">
            <v>Out &amp; under</v>
          </cell>
          <cell r="S455" t="str">
            <v>Revenue</v>
          </cell>
          <cell r="T455" t="str">
            <v>In-period</v>
          </cell>
          <cell r="U455" t="str">
            <v>Asset/equipment failure</v>
          </cell>
          <cell r="V455" t="str">
            <v>nr</v>
          </cell>
          <cell r="W455" t="str">
            <v>Number per 1000km</v>
          </cell>
          <cell r="X455">
            <v>2</v>
          </cell>
          <cell r="Y455" t="str">
            <v>Down</v>
          </cell>
          <cell r="Z455" t="str">
            <v>Sewer collapses</v>
          </cell>
        </row>
        <row r="456">
          <cell r="C456" t="str">
            <v>PR19TMS_CS03</v>
          </cell>
          <cell r="D456" t="str">
            <v>C- Deliver a safe and dependable wastewater service</v>
          </cell>
          <cell r="E456" t="str">
            <v>PR19 new</v>
          </cell>
          <cell r="F456" t="str">
            <v>CS03</v>
          </cell>
          <cell r="G456" t="str">
            <v>Internal sewer flooding</v>
          </cell>
          <cell r="H456" t="str">
            <v>A flooding incident is defined as the number of properties flooded internally during each flooding event from a public sewer. For example, five properties which suffered two flooding events during a year, would count as ten incidents. Where a property floods both internally and externally during the same event it shall only be recorded as an internal flooding incident. A flooding event is the escape of water from a sewerage system, irrespective of size as evidenced by standing water, running water or visible deposits of silt or sewage solids.</v>
          </cell>
          <cell r="K456">
            <v>1</v>
          </cell>
          <cell r="Q456">
            <v>1</v>
          </cell>
          <cell r="R456" t="str">
            <v>Out &amp; under</v>
          </cell>
          <cell r="S456" t="str">
            <v>Revenue</v>
          </cell>
          <cell r="T456" t="str">
            <v>In-period</v>
          </cell>
          <cell r="U456" t="str">
            <v>Sewer flooding</v>
          </cell>
          <cell r="V456" t="str">
            <v>nr</v>
          </cell>
          <cell r="W456" t="str">
            <v>Number of incidents</v>
          </cell>
          <cell r="X456">
            <v>2</v>
          </cell>
          <cell r="Y456" t="str">
            <v>Down</v>
          </cell>
          <cell r="Z456" t="str">
            <v>Internal sewer flooding</v>
          </cell>
        </row>
        <row r="457">
          <cell r="C457" t="str">
            <v>PR19TMS_CS04</v>
          </cell>
          <cell r="D457" t="str">
            <v>C- Deliver a safe and dependable wastewater service</v>
          </cell>
          <cell r="E457" t="str">
            <v>PR14 revision</v>
          </cell>
          <cell r="F457" t="str">
            <v>CS04</v>
          </cell>
          <cell r="G457" t="str">
            <v>Clearance of blockages</v>
          </cell>
          <cell r="H457" t="str">
            <v>Number of sewer blockage events that required clearing. A blockage is an obstruction in a sewer which causes a reportable problem (not caused by hydraulic overload), such as flooding or discharge to a watercourse, unusable sanitation, surcharged sewers or odour.</v>
          </cell>
          <cell r="K457">
            <v>1</v>
          </cell>
          <cell r="Q457">
            <v>1</v>
          </cell>
          <cell r="R457" t="str">
            <v>Out &amp; under</v>
          </cell>
          <cell r="S457" t="str">
            <v>Revenue</v>
          </cell>
          <cell r="T457" t="str">
            <v>In-period</v>
          </cell>
          <cell r="U457" t="str">
            <v>Sewer flooding</v>
          </cell>
          <cell r="V457" t="str">
            <v>nr</v>
          </cell>
          <cell r="W457" t="str">
            <v>Number</v>
          </cell>
          <cell r="X457">
            <v>0</v>
          </cell>
          <cell r="Y457" t="str">
            <v>Down</v>
          </cell>
          <cell r="Z457" t="str">
            <v>Sewer blockages</v>
          </cell>
          <cell r="AQ457">
            <v>72500</v>
          </cell>
          <cell r="AR457">
            <v>70000</v>
          </cell>
          <cell r="AS457">
            <v>67500</v>
          </cell>
          <cell r="AT457">
            <v>65000</v>
          </cell>
          <cell r="AU457">
            <v>62500</v>
          </cell>
          <cell r="BL457" t="str">
            <v>Yes</v>
          </cell>
          <cell r="BM457" t="str">
            <v>Yes</v>
          </cell>
          <cell r="BN457" t="str">
            <v>Yes</v>
          </cell>
          <cell r="BO457" t="str">
            <v>Yes</v>
          </cell>
          <cell r="BP457" t="str">
            <v>Yes</v>
          </cell>
          <cell r="BV457">
            <v>108750</v>
          </cell>
          <cell r="BW457">
            <v>108750</v>
          </cell>
          <cell r="BX457">
            <v>108750</v>
          </cell>
          <cell r="BY457">
            <v>108750</v>
          </cell>
          <cell r="BZ457">
            <v>108750</v>
          </cell>
          <cell r="CK457">
            <v>66288</v>
          </cell>
          <cell r="CL457">
            <v>63788</v>
          </cell>
          <cell r="CM457">
            <v>61288</v>
          </cell>
          <cell r="CN457">
            <v>58788</v>
          </cell>
          <cell r="CO457">
            <v>56288</v>
          </cell>
          <cell r="CU457">
            <v>-1.403E-3</v>
          </cell>
          <cell r="CY457">
            <v>7.0299999999999996E-4</v>
          </cell>
          <cell r="DD457">
            <v>1</v>
          </cell>
        </row>
        <row r="458">
          <cell r="C458" t="str">
            <v>PR19TMS_CS05</v>
          </cell>
          <cell r="D458" t="str">
            <v>C- Deliver a safe and dependable wastewater service</v>
          </cell>
          <cell r="E458" t="str">
            <v>PR19 new</v>
          </cell>
          <cell r="F458" t="str">
            <v>CS05</v>
          </cell>
          <cell r="G458" t="str">
            <v>Sewage pumping station availability</v>
          </cell>
          <cell r="H458" t="str">
            <v xml:space="preserve">The average annual asset availability of pumps in network catchment sewage pumping stations. </v>
          </cell>
          <cell r="K458">
            <v>1</v>
          </cell>
          <cell r="Q458">
            <v>1</v>
          </cell>
          <cell r="R458" t="str">
            <v>Under</v>
          </cell>
          <cell r="S458" t="str">
            <v>Revenue</v>
          </cell>
          <cell r="T458" t="str">
            <v>In-period</v>
          </cell>
          <cell r="U458" t="str">
            <v>Waste disposal</v>
          </cell>
          <cell r="V458" t="str">
            <v>%</v>
          </cell>
          <cell r="W458" t="str">
            <v xml:space="preserve">This is the annual average availability of our sewage pumping stations as a percentage of the total number of sewage pumping stations that are reported and monitored in the supervisory control and data acquisition (SCADA) system. </v>
          </cell>
          <cell r="X458">
            <v>1</v>
          </cell>
          <cell r="Y458" t="str">
            <v>Up</v>
          </cell>
          <cell r="AQ458">
            <v>96</v>
          </cell>
          <cell r="AR458">
            <v>96.6</v>
          </cell>
          <cell r="AS458">
            <v>97.2</v>
          </cell>
          <cell r="AT458">
            <v>97.8</v>
          </cell>
          <cell r="AU458">
            <v>98.5</v>
          </cell>
          <cell r="BL458" t="str">
            <v>Yes</v>
          </cell>
          <cell r="BM458" t="str">
            <v>Yes</v>
          </cell>
          <cell r="BN458" t="str">
            <v>Yes</v>
          </cell>
          <cell r="BO458" t="str">
            <v>Yes</v>
          </cell>
          <cell r="BP458" t="str">
            <v>Yes</v>
          </cell>
          <cell r="CU458">
            <v>-0.999</v>
          </cell>
          <cell r="DD458">
            <v>1</v>
          </cell>
        </row>
        <row r="459">
          <cell r="C459" t="str">
            <v>PR19TMS_DS01</v>
          </cell>
          <cell r="D459" t="str">
            <v>D - Plan for the future</v>
          </cell>
          <cell r="E459" t="str">
            <v>PR19 new</v>
          </cell>
          <cell r="F459" t="str">
            <v>DS01</v>
          </cell>
          <cell r="G459" t="str">
            <v>Risk of sewer flooding in a storm</v>
          </cell>
          <cell r="H459" t="str">
            <v>The percentage of population at risk of sewer flooding in a 1-in-50 year storm.</v>
          </cell>
          <cell r="K459">
            <v>1</v>
          </cell>
          <cell r="Q459">
            <v>1</v>
          </cell>
          <cell r="R459" t="str">
            <v>NFI</v>
          </cell>
          <cell r="U459" t="str">
            <v>Sewer flooding</v>
          </cell>
          <cell r="V459" t="str">
            <v>%</v>
          </cell>
          <cell r="W459" t="str">
            <v>Percentage</v>
          </cell>
          <cell r="X459">
            <v>2</v>
          </cell>
          <cell r="Y459" t="str">
            <v>Down</v>
          </cell>
          <cell r="Z459" t="str">
            <v>Risk of sewer flooding in a storm</v>
          </cell>
        </row>
        <row r="460">
          <cell r="C460" t="str">
            <v>PR19TMS_DS02</v>
          </cell>
          <cell r="D460" t="str">
            <v>D - Plan for the future</v>
          </cell>
          <cell r="E460" t="str">
            <v>PR14 revision</v>
          </cell>
          <cell r="F460" t="str">
            <v>DS02</v>
          </cell>
          <cell r="G460" t="str">
            <v>Surface water management</v>
          </cell>
          <cell r="H460" t="str">
            <v xml:space="preserve">Surface Water Management means the reduction, modification or removal of surface water from the sewerage system to reduce the risk of flooding and pollution. It also includes managing the risk that groundwater and land drainage poses to the sewerage system when ground water levels are high following prolonged rainfall. Our commitment is to work in partnership with local authorities and other third party organisations whenever possible. We will measure the total ‘effective contributing area’, that is, the area that generates surface water which communicates with our assets, which is then diverted and passes through either a sustainable drainage system or new surface water system.   </v>
          </cell>
          <cell r="K460">
            <v>1</v>
          </cell>
          <cell r="Q460">
            <v>1</v>
          </cell>
          <cell r="R460" t="str">
            <v>Out &amp; under</v>
          </cell>
          <cell r="S460" t="str">
            <v>Revenue</v>
          </cell>
          <cell r="T460" t="str">
            <v>End of period</v>
          </cell>
          <cell r="U460" t="str">
            <v>Resilience</v>
          </cell>
          <cell r="V460" t="str">
            <v>number</v>
          </cell>
          <cell r="W460" t="str">
            <v>number of hectares</v>
          </cell>
          <cell r="X460">
            <v>2</v>
          </cell>
          <cell r="Y460" t="str">
            <v>Up</v>
          </cell>
          <cell r="AQ460">
            <v>5</v>
          </cell>
          <cell r="AR460">
            <v>10</v>
          </cell>
          <cell r="AS460">
            <v>20</v>
          </cell>
          <cell r="AT460">
            <v>40</v>
          </cell>
          <cell r="AU460">
            <v>65</v>
          </cell>
          <cell r="BP460" t="str">
            <v>Yes</v>
          </cell>
          <cell r="CU460">
            <v>-5.6000000000000001E-2</v>
          </cell>
          <cell r="CY460">
            <v>3.6999999999999998E-2</v>
          </cell>
          <cell r="DD460">
            <v>1</v>
          </cell>
        </row>
        <row r="461">
          <cell r="C461" t="str">
            <v>PR19TMS_DW01</v>
          </cell>
          <cell r="D461" t="str">
            <v>D - Plan for the future</v>
          </cell>
          <cell r="E461" t="str">
            <v>PR19 new</v>
          </cell>
          <cell r="F461" t="str">
            <v>DW01</v>
          </cell>
          <cell r="G461" t="str">
            <v>Risk of severe restrictions in a drought</v>
          </cell>
          <cell r="H461" t="str">
            <v>The overall metric will be, on a company basis, the percentage of the customer population at risk of experiencing severe restrictions (for example, standpipes or rota cuts as part of Emergency Drought Orders - EDO) in a 1-in-200 year drought, on average, over 25 years. The population is considered to be ‘at risk’ if the supply-demand balance calculation in each water resource zone (as used for water resource planning) for the 1-in-200 year drought event results in a shortfall (deficit). This will occur when the theoretical deployable output minus outage allowance (available supply) is less than the dry year demand plus base year target headroom (demand plus uncertainty).</v>
          </cell>
          <cell r="I461">
            <v>0.01</v>
          </cell>
          <cell r="J461">
            <v>0.99</v>
          </cell>
          <cell r="Q461">
            <v>1</v>
          </cell>
          <cell r="R461" t="str">
            <v>NFI</v>
          </cell>
          <cell r="U461" t="str">
            <v>Resilience</v>
          </cell>
          <cell r="V461" t="str">
            <v>%</v>
          </cell>
          <cell r="W461" t="str">
            <v>Percentage</v>
          </cell>
          <cell r="X461">
            <v>1</v>
          </cell>
          <cell r="Y461" t="str">
            <v>Down</v>
          </cell>
          <cell r="Z461" t="str">
            <v>Risk of severe restrictions in a drought</v>
          </cell>
        </row>
        <row r="462">
          <cell r="C462" t="str">
            <v>PR19TMS_DW02</v>
          </cell>
          <cell r="D462" t="str">
            <v>D - Plan for the future</v>
          </cell>
          <cell r="E462" t="str">
            <v>PR14 continuation</v>
          </cell>
          <cell r="F462" t="str">
            <v>DW02</v>
          </cell>
          <cell r="G462" t="str">
            <v>Security of supply index SoSI</v>
          </cell>
          <cell r="H462" t="str">
            <v xml:space="preserve">The security of supply index (SoSI) is measured on a scale. A value below 100 indicates a shortfall against our planned levels of service for water restrictions. The lower the value the larger the shortfall. Large deficits between supply and demand will cause the index to go negative. It assesses the extent to which we are able to guarantee our planned level of service at the end of the financial year. The index is based on the difference between the available headroom and the target headroom in each Water Resource Zone (WRZ) in a dry year. </v>
          </cell>
          <cell r="I462">
            <v>0.67</v>
          </cell>
          <cell r="J462">
            <v>0.33</v>
          </cell>
          <cell r="Q462">
            <v>1</v>
          </cell>
          <cell r="R462" t="str">
            <v>Under</v>
          </cell>
          <cell r="S462" t="str">
            <v>Revenue</v>
          </cell>
          <cell r="T462" t="str">
            <v>In-period</v>
          </cell>
          <cell r="U462" t="str">
            <v>Security of supply</v>
          </cell>
          <cell r="V462" t="str">
            <v>score</v>
          </cell>
          <cell r="W462" t="str">
            <v>The components of the Security of Supply Index calculation are annual averages and peak week values in Ml/d.</v>
          </cell>
          <cell r="X462">
            <v>0</v>
          </cell>
          <cell r="Y462" t="str">
            <v>Up</v>
          </cell>
          <cell r="AQ462">
            <v>100</v>
          </cell>
          <cell r="AR462">
            <v>100</v>
          </cell>
          <cell r="AS462">
            <v>100</v>
          </cell>
          <cell r="AT462">
            <v>100</v>
          </cell>
          <cell r="AU462">
            <v>100</v>
          </cell>
          <cell r="BL462" t="str">
            <v>Yes</v>
          </cell>
          <cell r="BM462" t="str">
            <v>Yes</v>
          </cell>
          <cell r="BN462" t="str">
            <v>Yes</v>
          </cell>
          <cell r="BO462" t="str">
            <v>Yes</v>
          </cell>
          <cell r="BP462" t="str">
            <v>Yes</v>
          </cell>
          <cell r="CU462">
            <v>-0.224</v>
          </cell>
          <cell r="DD462">
            <v>1</v>
          </cell>
        </row>
        <row r="463">
          <cell r="C463" t="str">
            <v>PR19TMS_DWS01</v>
          </cell>
          <cell r="D463" t="str">
            <v>D - Plan for the future</v>
          </cell>
          <cell r="E463" t="str">
            <v>PR19 new</v>
          </cell>
          <cell r="F463" t="str">
            <v>DWS01</v>
          </cell>
          <cell r="G463" t="str">
            <v>Power resilience</v>
          </cell>
          <cell r="H463" t="str">
            <v xml:space="preserve">This commitment is to increase the resilience of water supply, reduce the incidents of sewer flooding and pollution by increasing the number of water and sewage treatment works, water booster stations and sewerage pumping stations with greater than 500kW installed power that are resilient to electricity interruptions and disturbances of over three hours from the Distribution Network Operators’ (DNOs’) network. </v>
          </cell>
          <cell r="J463">
            <v>0.67</v>
          </cell>
          <cell r="K463">
            <v>0.33</v>
          </cell>
          <cell r="Q463">
            <v>1</v>
          </cell>
          <cell r="R463" t="str">
            <v>Under</v>
          </cell>
          <cell r="S463" t="str">
            <v>Revenue</v>
          </cell>
          <cell r="T463" t="str">
            <v>End of period</v>
          </cell>
          <cell r="U463" t="str">
            <v>Resilience</v>
          </cell>
          <cell r="V463" t="str">
            <v>nr</v>
          </cell>
          <cell r="W463" t="str">
            <v>Number of sites</v>
          </cell>
          <cell r="X463">
            <v>0</v>
          </cell>
          <cell r="Y463" t="str">
            <v>Up</v>
          </cell>
          <cell r="AQ463">
            <v>9</v>
          </cell>
          <cell r="AR463">
            <v>18</v>
          </cell>
          <cell r="AS463">
            <v>27</v>
          </cell>
          <cell r="AT463">
            <v>36</v>
          </cell>
          <cell r="AU463">
            <v>47</v>
          </cell>
          <cell r="BP463" t="str">
            <v>Yes</v>
          </cell>
          <cell r="CU463">
            <v>-0.23710000000000001</v>
          </cell>
          <cell r="DD463">
            <v>1</v>
          </cell>
        </row>
        <row r="464">
          <cell r="C464" t="str">
            <v>PR19TMS_DWS02</v>
          </cell>
          <cell r="D464" t="str">
            <v>D - Plan for the future</v>
          </cell>
          <cell r="E464" t="str">
            <v>PR14 continuation</v>
          </cell>
          <cell r="F464" t="str">
            <v>DWS02</v>
          </cell>
          <cell r="G464" t="str">
            <v>SEMD - Securing our sites (2020-25 projects)</v>
          </cell>
          <cell r="H464" t="str">
            <v>Specific sites, as agreed with Defra, are compliant with Security and Emergency Measures Direction (SEMD)requirements as prescribed through Advice Notes and Protective Security Guidance.</v>
          </cell>
          <cell r="J464">
            <v>0.72</v>
          </cell>
          <cell r="K464">
            <v>0.28000000000000003</v>
          </cell>
          <cell r="Q464">
            <v>1</v>
          </cell>
          <cell r="R464" t="str">
            <v>Under</v>
          </cell>
          <cell r="S464" t="str">
            <v>Revenue</v>
          </cell>
          <cell r="T464" t="str">
            <v>End of period</v>
          </cell>
          <cell r="U464" t="str">
            <v>SEMD</v>
          </cell>
          <cell r="V464" t="str">
            <v>%</v>
          </cell>
          <cell r="W464" t="str">
            <v>Percentage compliance of specified sites with Security and Emergency Measures Direction (SEMD) requirements and assessed against a set of criteria agreed with Defra</v>
          </cell>
          <cell r="X464">
            <v>1</v>
          </cell>
          <cell r="Y464" t="str">
            <v>Up</v>
          </cell>
          <cell r="AQ464">
            <v>0</v>
          </cell>
          <cell r="AR464">
            <v>25</v>
          </cell>
          <cell r="AS464">
            <v>50</v>
          </cell>
          <cell r="AT464">
            <v>75</v>
          </cell>
          <cell r="AU464">
            <v>100</v>
          </cell>
          <cell r="BP464" t="str">
            <v>Yes</v>
          </cell>
          <cell r="CU464">
            <v>-1.0999999999999999E-2</v>
          </cell>
          <cell r="DC464" t="str">
            <v>No</v>
          </cell>
          <cell r="DD464">
            <v>1</v>
          </cell>
        </row>
        <row r="465">
          <cell r="C465" t="str">
            <v>PR19TMS_DWS03</v>
          </cell>
          <cell r="F465" t="str">
            <v>DWS03</v>
          </cell>
          <cell r="G465" t="str">
            <v>SEMD - Securing our sites (legacy projects)</v>
          </cell>
          <cell r="J465">
            <v>0.754</v>
          </cell>
          <cell r="K465">
            <v>0.246</v>
          </cell>
          <cell r="Q465">
            <v>1</v>
          </cell>
          <cell r="R465" t="str">
            <v>Under</v>
          </cell>
          <cell r="S465" t="str">
            <v>Revenue</v>
          </cell>
          <cell r="T465" t="str">
            <v>End of period</v>
          </cell>
          <cell r="U465" t="str">
            <v>SEMD</v>
          </cell>
          <cell r="V465" t="str">
            <v xml:space="preserve">% </v>
          </cell>
          <cell r="X465">
            <v>1</v>
          </cell>
          <cell r="Y465" t="str">
            <v>Up</v>
          </cell>
          <cell r="AQ465">
            <v>7</v>
          </cell>
          <cell r="AR465">
            <v>27</v>
          </cell>
          <cell r="AS465">
            <v>52</v>
          </cell>
          <cell r="AT465">
            <v>77</v>
          </cell>
          <cell r="AU465">
            <v>100</v>
          </cell>
          <cell r="BP465" t="str">
            <v>Yes</v>
          </cell>
          <cell r="CU465">
            <v>-8.0500000000000002E-2</v>
          </cell>
        </row>
        <row r="466">
          <cell r="C466" t="str">
            <v>PR19TMS_ER01</v>
          </cell>
          <cell r="D466" t="str">
            <v>E - Be a responsible company</v>
          </cell>
          <cell r="E466" t="str">
            <v>PR19 new</v>
          </cell>
          <cell r="F466" t="str">
            <v>ER01</v>
          </cell>
          <cell r="G466" t="str">
            <v>Unregistered Household Properties</v>
          </cell>
          <cell r="H466" t="str">
            <v>Thames Water will undertake a programme to identify unregistered household properties, which will include the use of external data. Unregistered household properties are properties where water and/or wastewater services are being consumed, but the property is not in our system and is therefore not billed.</v>
          </cell>
          <cell r="M466">
            <v>1</v>
          </cell>
          <cell r="Q466">
            <v>1</v>
          </cell>
          <cell r="R466" t="str">
            <v>Under</v>
          </cell>
          <cell r="S466" t="str">
            <v>Revenue</v>
          </cell>
          <cell r="T466" t="str">
            <v>In-period</v>
          </cell>
          <cell r="U466" t="str">
            <v>Voids and gap sites</v>
          </cell>
          <cell r="V466" t="str">
            <v>text</v>
          </cell>
          <cell r="W466" t="str">
            <v>Process completion</v>
          </cell>
          <cell r="X466">
            <v>0</v>
          </cell>
          <cell r="Y466" t="str">
            <v>Down</v>
          </cell>
          <cell r="AQ466" t="str">
            <v>Process completion</v>
          </cell>
          <cell r="AR466" t="str">
            <v>Process completion</v>
          </cell>
          <cell r="AS466" t="str">
            <v>Process completion</v>
          </cell>
          <cell r="AT466" t="str">
            <v>Process completion</v>
          </cell>
          <cell r="AU466" t="str">
            <v>Process completion</v>
          </cell>
          <cell r="BL466" t="str">
            <v>Yes</v>
          </cell>
          <cell r="BM466" t="str">
            <v>Yes</v>
          </cell>
          <cell r="BN466" t="str">
            <v>Yes</v>
          </cell>
          <cell r="BO466" t="str">
            <v>Yes</v>
          </cell>
          <cell r="BP466" t="str">
            <v>Yes</v>
          </cell>
          <cell r="CU466">
            <v>-0.21099999999999999</v>
          </cell>
          <cell r="DC466" t="str">
            <v>No</v>
          </cell>
          <cell r="DD466">
            <v>1</v>
          </cell>
        </row>
        <row r="467">
          <cell r="C467" t="str">
            <v>PR19TMS_ER02</v>
          </cell>
          <cell r="D467" t="str">
            <v>E - Be a responsible company</v>
          </cell>
          <cell r="E467" t="str">
            <v>PR19 new</v>
          </cell>
          <cell r="F467" t="str">
            <v>ER02</v>
          </cell>
          <cell r="G467" t="str">
            <v>Empty household properties</v>
          </cell>
          <cell r="H467" t="str">
            <v>Empty household properties as a percentage of household properties. Empty household properties include single and dual service properties that do not receive a charge, as there are no known occupants.</v>
          </cell>
          <cell r="M467">
            <v>1</v>
          </cell>
          <cell r="Q467">
            <v>1</v>
          </cell>
          <cell r="R467" t="str">
            <v>Out &amp; Under</v>
          </cell>
          <cell r="S467" t="str">
            <v>Revenue</v>
          </cell>
          <cell r="T467" t="str">
            <v>In-period</v>
          </cell>
          <cell r="U467" t="str">
            <v>Voids and gap sites</v>
          </cell>
          <cell r="V467" t="str">
            <v>%</v>
          </cell>
          <cell r="W467" t="str">
            <v xml:space="preserve">Empty household properties as a percentage of household properties </v>
          </cell>
          <cell r="X467">
            <v>2</v>
          </cell>
          <cell r="Y467" t="str">
            <v>Down</v>
          </cell>
          <cell r="AQ467">
            <v>3.66</v>
          </cell>
          <cell r="AR467">
            <v>3.5</v>
          </cell>
          <cell r="AS467">
            <v>3.33</v>
          </cell>
          <cell r="AT467">
            <v>3.17</v>
          </cell>
          <cell r="AU467">
            <v>3</v>
          </cell>
          <cell r="BL467" t="str">
            <v>Yes</v>
          </cell>
          <cell r="BM467" t="str">
            <v>Yes</v>
          </cell>
          <cell r="BN467" t="str">
            <v>Yes</v>
          </cell>
          <cell r="BO467" t="str">
            <v>Yes</v>
          </cell>
          <cell r="BP467" t="str">
            <v>Yes</v>
          </cell>
          <cell r="BV467">
            <v>4.16</v>
          </cell>
          <cell r="BW467">
            <v>4</v>
          </cell>
          <cell r="BX467">
            <v>3.83</v>
          </cell>
          <cell r="BY467">
            <v>3.67</v>
          </cell>
          <cell r="BZ467">
            <v>3.52</v>
          </cell>
          <cell r="CK467">
            <v>3.16</v>
          </cell>
          <cell r="CL467">
            <v>3</v>
          </cell>
          <cell r="CM467">
            <v>2.83</v>
          </cell>
          <cell r="CN467">
            <v>2.67</v>
          </cell>
          <cell r="CO467">
            <v>2.5</v>
          </cell>
          <cell r="CU467">
            <v>-7.71</v>
          </cell>
          <cell r="CY467">
            <v>7.71</v>
          </cell>
          <cell r="DC467" t="str">
            <v>No</v>
          </cell>
          <cell r="DD467">
            <v>1</v>
          </cell>
        </row>
        <row r="468">
          <cell r="C468" t="str">
            <v>PR19TMS_ER03</v>
          </cell>
          <cell r="D468" t="str">
            <v>E - Be a responsible company</v>
          </cell>
          <cell r="E468" t="str">
            <v>PR19 new</v>
          </cell>
          <cell r="F468" t="str">
            <v>ER03</v>
          </cell>
          <cell r="G468" t="str">
            <v>Households on the Thames Water social tariff</v>
          </cell>
          <cell r="H468" t="str">
            <v>The number of households that receive affordability support from our Thames Water social tariff.</v>
          </cell>
          <cell r="M468">
            <v>1</v>
          </cell>
          <cell r="Q468">
            <v>1</v>
          </cell>
          <cell r="R468" t="str">
            <v>NFI</v>
          </cell>
          <cell r="U468" t="str">
            <v>Affordability/vulnerability</v>
          </cell>
          <cell r="V468" t="str">
            <v>nr</v>
          </cell>
          <cell r="W468" t="str">
            <v>Number of households on our Thames Water social tariff at the end of the financial year, billed directly and indirectly</v>
          </cell>
          <cell r="X468">
            <v>0</v>
          </cell>
          <cell r="Y468" t="str">
            <v>Up</v>
          </cell>
          <cell r="AQ468">
            <v>108000</v>
          </cell>
          <cell r="AR468">
            <v>137000</v>
          </cell>
          <cell r="AS468">
            <v>165000</v>
          </cell>
          <cell r="AT468">
            <v>184000</v>
          </cell>
          <cell r="AU468">
            <v>200000</v>
          </cell>
          <cell r="DD468">
            <v>1</v>
          </cell>
        </row>
        <row r="469">
          <cell r="C469" t="str">
            <v>PR19TMS_ES01</v>
          </cell>
          <cell r="D469" t="str">
            <v>E - Be a responsible company</v>
          </cell>
          <cell r="E469" t="str">
            <v>PR14 revision</v>
          </cell>
          <cell r="F469" t="str">
            <v>ES01</v>
          </cell>
          <cell r="G469" t="str">
            <v>Pollution incidents</v>
          </cell>
          <cell r="H469" t="str">
            <v>The total number of pollution incidents (categories 1 to 3) in a calendar year emanating from a discharge or escape of a contaminant from a company sewerage asset affecting the water environment. This does not include incidents impacting on air or land. Incidents affecting amenity of the water environment, e.g. Bathing Waters, are included. This does not include pollution incidents from transferred/adopted private pumping stations or transferred/adopted private rising mains (transferred in 2016). Pollution incidents attributed to the clean water distribution system and water treatment works are not included in this total pollution incidents sewerage definition.</v>
          </cell>
          <cell r="K469">
            <v>1</v>
          </cell>
          <cell r="Q469">
            <v>1</v>
          </cell>
          <cell r="R469" t="str">
            <v>Under</v>
          </cell>
          <cell r="S469" t="str">
            <v>Revenue</v>
          </cell>
          <cell r="T469" t="str">
            <v>In-period</v>
          </cell>
          <cell r="U469" t="str">
            <v>Pollution incidents</v>
          </cell>
          <cell r="V469" t="str">
            <v>nr</v>
          </cell>
          <cell r="W469" t="str">
            <v>Number per 10,000km</v>
          </cell>
          <cell r="X469">
            <v>2</v>
          </cell>
          <cell r="Y469" t="str">
            <v>Down</v>
          </cell>
          <cell r="Z469" t="str">
            <v>Pollution incidents</v>
          </cell>
        </row>
        <row r="470">
          <cell r="C470" t="str">
            <v>PR19TMS_ES02</v>
          </cell>
          <cell r="D470" t="str">
            <v>E - Be a responsible company</v>
          </cell>
          <cell r="F470" t="str">
            <v>ES02</v>
          </cell>
          <cell r="G470" t="str">
            <v>Environmental measures delivered</v>
          </cell>
          <cell r="H470" t="str">
            <v>Number of green WINEP schemes delivered</v>
          </cell>
          <cell r="I470">
            <v>0.10639999999999999</v>
          </cell>
          <cell r="J470">
            <v>2.4400000000000002E-2</v>
          </cell>
          <cell r="K470">
            <v>0.86919999999999997</v>
          </cell>
          <cell r="Q470">
            <v>1</v>
          </cell>
          <cell r="R470" t="str">
            <v>Under</v>
          </cell>
          <cell r="S470" t="str">
            <v>Revenue</v>
          </cell>
          <cell r="T470" t="str">
            <v>In-period</v>
          </cell>
          <cell r="V470" t="str">
            <v>nr</v>
          </cell>
          <cell r="X470">
            <v>0</v>
          </cell>
          <cell r="Y470" t="str">
            <v>Up</v>
          </cell>
          <cell r="AQ470">
            <v>180</v>
          </cell>
          <cell r="AR470">
            <v>446</v>
          </cell>
          <cell r="AS470">
            <v>534</v>
          </cell>
          <cell r="AT470">
            <v>595</v>
          </cell>
          <cell r="AU470">
            <v>757</v>
          </cell>
          <cell r="BL470" t="str">
            <v>Yes</v>
          </cell>
          <cell r="BM470" t="str">
            <v>Yes</v>
          </cell>
          <cell r="BN470" t="str">
            <v>Yes</v>
          </cell>
          <cell r="BO470" t="str">
            <v>Yes</v>
          </cell>
          <cell r="BP470" t="str">
            <v>Yes</v>
          </cell>
          <cell r="CU470">
            <v>-5.1299999999999998E-2</v>
          </cell>
        </row>
        <row r="471">
          <cell r="C471" t="str">
            <v>PR19TMS_ES03</v>
          </cell>
          <cell r="D471" t="str">
            <v>E - Be a responsible company</v>
          </cell>
          <cell r="E471" t="str">
            <v>PR19 new</v>
          </cell>
          <cell r="F471" t="str">
            <v>ES03</v>
          </cell>
          <cell r="G471" t="str">
            <v>Sludge treated before disposal</v>
          </cell>
          <cell r="H471" t="str">
            <v xml:space="preserve">Sludge treated before disposal. Treatment includes chemical, biological and thermal processes. </v>
          </cell>
          <cell r="L471">
            <v>1</v>
          </cell>
          <cell r="Q471">
            <v>1</v>
          </cell>
          <cell r="R471" t="str">
            <v>Under</v>
          </cell>
          <cell r="S471" t="str">
            <v>Revenue</v>
          </cell>
          <cell r="T471" t="str">
            <v>In-period</v>
          </cell>
          <cell r="U471" t="str">
            <v>Bioresources (sludge)</v>
          </cell>
          <cell r="V471" t="str">
            <v>%</v>
          </cell>
          <cell r="W471" t="str">
            <v>Percentage</v>
          </cell>
          <cell r="X471">
            <v>1</v>
          </cell>
          <cell r="Y471" t="str">
            <v>Up</v>
          </cell>
          <cell r="AQ471">
            <v>96.6</v>
          </cell>
          <cell r="AR471">
            <v>97.2</v>
          </cell>
          <cell r="AS471">
            <v>97.8</v>
          </cell>
          <cell r="AT471">
            <v>98.4</v>
          </cell>
          <cell r="AU471">
            <v>99</v>
          </cell>
          <cell r="BL471" t="str">
            <v>Yes</v>
          </cell>
          <cell r="BM471" t="str">
            <v>Yes</v>
          </cell>
          <cell r="BN471" t="str">
            <v>Yes</v>
          </cell>
          <cell r="BO471" t="str">
            <v>Yes</v>
          </cell>
          <cell r="BP471" t="str">
            <v>Yes</v>
          </cell>
          <cell r="CU471">
            <v>-0.41299999999999998</v>
          </cell>
          <cell r="DD471">
            <v>1</v>
          </cell>
        </row>
        <row r="472">
          <cell r="C472" t="str">
            <v>PR19TMS_ET01</v>
          </cell>
          <cell r="D472" t="str">
            <v>E - Be a responsible company</v>
          </cell>
          <cell r="E472" t="str">
            <v>PR19 new</v>
          </cell>
          <cell r="F472" t="str">
            <v>ET01</v>
          </cell>
          <cell r="G472" t="str">
            <v>Readiness to receive tunnel flow at Beckton STW</v>
          </cell>
          <cell r="H472" t="str">
            <v>Completion of the Beckton inlet works upgrade by the regulatory deadline of October 2022 for TTT project system commissioning known as the System Commissioning Commencement Date (SCCD).  This will ensure the front end of the sewage works is resilient to prolonged peak flows when the London Thames Tunnels (LTT) are pumped out after storm events.</v>
          </cell>
          <cell r="P472">
            <v>1</v>
          </cell>
          <cell r="Q472">
            <v>1</v>
          </cell>
          <cell r="R472" t="str">
            <v>Under</v>
          </cell>
          <cell r="S472" t="str">
            <v>Revenue</v>
          </cell>
          <cell r="T472" t="str">
            <v>In-period</v>
          </cell>
          <cell r="U472" t="str">
            <v>Resilience</v>
          </cell>
          <cell r="V472" t="str">
            <v>nr</v>
          </cell>
          <cell r="W472" t="str">
            <v>Number of months of delays</v>
          </cell>
          <cell r="X472">
            <v>0</v>
          </cell>
          <cell r="Y472" t="str">
            <v>Down</v>
          </cell>
          <cell r="AQ472" t="str">
            <v>NA</v>
          </cell>
          <cell r="AR472" t="str">
            <v>NA</v>
          </cell>
          <cell r="AS472">
            <v>0</v>
          </cell>
          <cell r="AT472">
            <v>0</v>
          </cell>
          <cell r="AU472">
            <v>0</v>
          </cell>
          <cell r="BL472" t="str">
            <v>Yes</v>
          </cell>
          <cell r="BM472" t="str">
            <v>Yes</v>
          </cell>
          <cell r="BN472" t="str">
            <v>Yes</v>
          </cell>
          <cell r="BO472" t="str">
            <v>Yes</v>
          </cell>
          <cell r="BP472" t="str">
            <v>Yes</v>
          </cell>
          <cell r="CU472">
            <v>-9.6600000000000005E-2</v>
          </cell>
          <cell r="DC472" t="str">
            <v>No</v>
          </cell>
          <cell r="DD472">
            <v>1</v>
          </cell>
        </row>
        <row r="473">
          <cell r="C473" t="str">
            <v>PR19TMS_ET02</v>
          </cell>
          <cell r="D473" t="str">
            <v>E - Be a responsible company</v>
          </cell>
          <cell r="E473" t="str">
            <v>PR14 continuation</v>
          </cell>
          <cell r="F473" t="str">
            <v>ET02</v>
          </cell>
          <cell r="G473" t="str">
            <v>Effective stakeholder engagement</v>
          </cell>
          <cell r="H473" t="str">
            <v xml:space="preserve">This is a continuation of the AMP6 (T2) performance measure.  Thames Water wishes to ensure that they are effectively engaging with senior stakeholders on the Thames Tideway Tunnel project.  Effective engagement is measured using surveys carried out by an independent industry leading stakeholder research company.  The senior stakeholders include : 
• Bazalgette  Tunnel Limited (BTL)
• Environment Agency
• DEFRA
• Independent Technical Assessor (ITA)
• Consumer Council for Water (CCW)
Ofwat do not participate as they are a recipient of the research. </v>
          </cell>
          <cell r="P473">
            <v>1</v>
          </cell>
          <cell r="Q473">
            <v>1</v>
          </cell>
          <cell r="R473" t="str">
            <v>NFI</v>
          </cell>
          <cell r="U473" t="str">
            <v>Customer education/awareness</v>
          </cell>
          <cell r="V473" t="str">
            <v>score</v>
          </cell>
          <cell r="W473" t="str">
            <v>Average stakeholder score</v>
          </cell>
          <cell r="X473">
            <v>1</v>
          </cell>
          <cell r="Y473" t="str">
            <v>Up</v>
          </cell>
          <cell r="AQ473">
            <v>5</v>
          </cell>
          <cell r="AR473">
            <v>5</v>
          </cell>
          <cell r="AS473">
            <v>5</v>
          </cell>
          <cell r="AT473">
            <v>5</v>
          </cell>
          <cell r="AU473">
            <v>5</v>
          </cell>
          <cell r="DD473">
            <v>1</v>
          </cell>
        </row>
        <row r="474">
          <cell r="C474" t="str">
            <v>PR19TMS_ET04</v>
          </cell>
          <cell r="D474" t="str">
            <v>E - Be a responsible company</v>
          </cell>
          <cell r="E474" t="str">
            <v>PR19 new</v>
          </cell>
          <cell r="F474" t="str">
            <v>ET04</v>
          </cell>
          <cell r="G474" t="str">
            <v>Critical asset readiness for the London Tideway Tunnels</v>
          </cell>
          <cell r="H474" t="str">
            <v xml:space="preserve">The performance commitment will ensure that the appropriate investment is made in AMP7 in the organisation design, asset management, systems and capability development to deliver the London Tideway Tunnel Operating Technique (LTTOT). 
Thames Water will be the system operator.  Bazalgette Tunnel Limited will own the main asset – Thames Tideway Tunnel. So to deliver the LTTOT the operational and maintenance delivery framework will need to be developed as part of the interface agreement with the BTL. This performance commitment assures the completion of TWUL activities prior to the TTT commissioning.
</v>
          </cell>
          <cell r="K474">
            <v>0.5</v>
          </cell>
          <cell r="P474">
            <v>0.5</v>
          </cell>
          <cell r="Q474">
            <v>1</v>
          </cell>
          <cell r="R474" t="str">
            <v>Under</v>
          </cell>
          <cell r="S474" t="str">
            <v>Revenue</v>
          </cell>
          <cell r="T474" t="str">
            <v>In-period</v>
          </cell>
          <cell r="U474" t="str">
            <v>Repair and maintenance</v>
          </cell>
          <cell r="V474" t="str">
            <v>text</v>
          </cell>
          <cell r="W474" t="str">
            <v>Number of full months after the commencement date (17 October 2022) that readiness is reported as 'insufficient'</v>
          </cell>
          <cell r="X474">
            <v>0</v>
          </cell>
          <cell r="Y474" t="str">
            <v>Down</v>
          </cell>
          <cell r="AQ474" t="str">
            <v>NA</v>
          </cell>
          <cell r="AR474" t="str">
            <v>NA</v>
          </cell>
          <cell r="AS474">
            <v>0</v>
          </cell>
          <cell r="AT474">
            <v>0</v>
          </cell>
          <cell r="AU474">
            <v>0</v>
          </cell>
          <cell r="BL474" t="str">
            <v>Yes</v>
          </cell>
          <cell r="BM474" t="str">
            <v>Yes</v>
          </cell>
          <cell r="BN474" t="str">
            <v>Yes</v>
          </cell>
          <cell r="BO474" t="str">
            <v>Yes</v>
          </cell>
          <cell r="BP474" t="str">
            <v>Yes</v>
          </cell>
          <cell r="CU474">
            <v>-6.2590000000000003</v>
          </cell>
          <cell r="DC474" t="str">
            <v>No</v>
          </cell>
          <cell r="DD474">
            <v>1</v>
          </cell>
        </row>
        <row r="475">
          <cell r="C475" t="str">
            <v>PR19TMS_ET05</v>
          </cell>
          <cell r="D475" t="str">
            <v>E - Be a responsible company</v>
          </cell>
          <cell r="E475" t="str">
            <v>PR19 new</v>
          </cell>
          <cell r="F475" t="str">
            <v>ET05</v>
          </cell>
          <cell r="G475" t="str">
            <v>Establish an effective system operator for the London Tideway Tunnels</v>
          </cell>
          <cell r="Q475">
            <v>0</v>
          </cell>
          <cell r="R475" t="str">
            <v>NFI</v>
          </cell>
          <cell r="V475" t="str">
            <v>%</v>
          </cell>
          <cell r="W475" t="str">
            <v>Percentage completion</v>
          </cell>
          <cell r="X475">
            <v>0</v>
          </cell>
          <cell r="AQ475">
            <v>0</v>
          </cell>
          <cell r="AR475">
            <v>100</v>
          </cell>
          <cell r="AS475">
            <v>100</v>
          </cell>
          <cell r="AT475">
            <v>100</v>
          </cell>
          <cell r="AU475">
            <v>100</v>
          </cell>
        </row>
        <row r="476">
          <cell r="C476" t="str">
            <v>PR19TMS_ET06</v>
          </cell>
          <cell r="D476" t="str">
            <v>E - Be a responsible company</v>
          </cell>
          <cell r="E476" t="str">
            <v>PR19 new</v>
          </cell>
          <cell r="F476" t="str">
            <v>ET06</v>
          </cell>
          <cell r="G476" t="str">
            <v>Maximising the value of Tideway project land sales</v>
          </cell>
          <cell r="P476">
            <v>1</v>
          </cell>
          <cell r="Q476">
            <v>1</v>
          </cell>
          <cell r="R476" t="str">
            <v>NFI</v>
          </cell>
          <cell r="V476" t="str">
            <v>£m</v>
          </cell>
          <cell r="X476">
            <v>1</v>
          </cell>
          <cell r="Y476" t="str">
            <v>Up</v>
          </cell>
          <cell r="AQ476">
            <v>0</v>
          </cell>
          <cell r="AR476">
            <v>0</v>
          </cell>
          <cell r="AS476">
            <v>0</v>
          </cell>
          <cell r="AT476">
            <v>0</v>
          </cell>
          <cell r="AU476">
            <v>0</v>
          </cell>
          <cell r="BL476" t="str">
            <v>Yes</v>
          </cell>
          <cell r="BM476" t="str">
            <v>Yes</v>
          </cell>
          <cell r="BN476" t="str">
            <v>Yes</v>
          </cell>
          <cell r="BO476" t="str">
            <v>Yes</v>
          </cell>
          <cell r="BP476" t="str">
            <v>Yes</v>
          </cell>
          <cell r="CU476">
            <v>-0.2</v>
          </cell>
          <cell r="CY476">
            <v>0.2</v>
          </cell>
        </row>
        <row r="477">
          <cell r="C477" t="str">
            <v>PR19TMS_EW01</v>
          </cell>
          <cell r="D477" t="str">
            <v>E - Be a responsible company</v>
          </cell>
          <cell r="E477" t="str">
            <v>PR14 continuation</v>
          </cell>
          <cell r="F477" t="str">
            <v>EW01</v>
          </cell>
          <cell r="G477" t="str">
            <v>Abstraction Incentive Mechanism (AIM)</v>
          </cell>
          <cell r="H477" t="str">
            <v xml:space="preserve">The AIM is a regulatory incentive mechanism which complements the existing tools to reduce abstraction from perceived sensitive sites, such as abstraction licence changes or licence conditions which require abstractions to cease during periods of low flows.
Some of the sites included in the AIM are sites where a Restoring Sustainable Abstraction (RSA) programme solution has not yet been implemented, or where the environmental impact was not a cost-beneficial scheme under the RSA programme. There are five abstraction sites included within AIM across the River Thames Catchment.
</v>
          </cell>
          <cell r="I477">
            <v>1</v>
          </cell>
          <cell r="Q477">
            <v>1</v>
          </cell>
          <cell r="R477" t="str">
            <v>Out &amp; under</v>
          </cell>
          <cell r="S477" t="str">
            <v>Revenue</v>
          </cell>
          <cell r="T477" t="str">
            <v>In-period</v>
          </cell>
          <cell r="U477" t="str">
            <v>Water resources/ abstraction</v>
          </cell>
          <cell r="V477" t="str">
            <v>nr</v>
          </cell>
          <cell r="W477" t="str">
            <v>Megalitres (Ml)</v>
          </cell>
          <cell r="X477">
            <v>1</v>
          </cell>
          <cell r="Y477" t="str">
            <v>Down</v>
          </cell>
          <cell r="AQ477">
            <v>0</v>
          </cell>
          <cell r="AR477">
            <v>0</v>
          </cell>
          <cell r="AS477">
            <v>0</v>
          </cell>
          <cell r="AT477">
            <v>0</v>
          </cell>
          <cell r="AU477">
            <v>0</v>
          </cell>
          <cell r="BL477" t="str">
            <v>Yes</v>
          </cell>
          <cell r="BM477" t="str">
            <v>Yes</v>
          </cell>
          <cell r="BN477" t="str">
            <v>Yes</v>
          </cell>
          <cell r="BO477" t="str">
            <v>Yes</v>
          </cell>
          <cell r="BP477" t="str">
            <v>Yes</v>
          </cell>
          <cell r="CU477">
            <v>-6.9999999999999999E-6</v>
          </cell>
          <cell r="CY477">
            <v>6.0000000000000002E-6</v>
          </cell>
          <cell r="DD477">
            <v>1</v>
          </cell>
        </row>
        <row r="478">
          <cell r="C478" t="str">
            <v>PR19TMS_EWS01</v>
          </cell>
          <cell r="D478" t="str">
            <v>E - Be a responsible company</v>
          </cell>
          <cell r="E478" t="str">
            <v>PR19 new</v>
          </cell>
          <cell r="F478" t="str">
            <v>EWS01</v>
          </cell>
          <cell r="G478" t="str">
            <v xml:space="preserve">Enhancing biodiversity </v>
          </cell>
          <cell r="H478" t="str">
            <v>Net gain in biodiversity at our 253 Sites of Biodiversity Interest (SBI) plus any net change from additional land where specific biodiversity offsetting measures have been implemented. Biodiversity is measured in terms of biodiversity units as defined in the Defra Offsetting Metric and the net gain is determined by measuring change in biodiversity units.</v>
          </cell>
          <cell r="I478">
            <v>0.08</v>
          </cell>
          <cell r="J478">
            <v>0.3</v>
          </cell>
          <cell r="K478">
            <v>0.57999999999999996</v>
          </cell>
          <cell r="L478">
            <v>0.04</v>
          </cell>
          <cell r="Q478">
            <v>1</v>
          </cell>
          <cell r="R478" t="str">
            <v>Out &amp; under</v>
          </cell>
          <cell r="S478" t="str">
            <v>Revenue</v>
          </cell>
          <cell r="T478" t="str">
            <v>End of period</v>
          </cell>
          <cell r="U478" t="str">
            <v>Biodiversity/SSSIs</v>
          </cell>
          <cell r="V478" t="str">
            <v>nr</v>
          </cell>
          <cell r="W478" t="str">
            <v>Net gain in biodiversity units</v>
          </cell>
          <cell r="X478">
            <v>0</v>
          </cell>
          <cell r="Y478" t="str">
            <v>Up</v>
          </cell>
          <cell r="AQ478">
            <v>491</v>
          </cell>
          <cell r="AR478">
            <v>982</v>
          </cell>
          <cell r="AS478">
            <v>1473</v>
          </cell>
          <cell r="AT478">
            <v>1964</v>
          </cell>
          <cell r="AU478">
            <v>2455</v>
          </cell>
          <cell r="BP478" t="str">
            <v>Yes</v>
          </cell>
          <cell r="CO478">
            <v>4167</v>
          </cell>
          <cell r="CU478">
            <v>-2.6999999999999999E-5</v>
          </cell>
          <cell r="CY478">
            <v>2.4000000000000001E-5</v>
          </cell>
          <cell r="DD478">
            <v>1</v>
          </cell>
        </row>
        <row r="479">
          <cell r="C479" t="str">
            <v>PR19TMS_EWS02</v>
          </cell>
          <cell r="D479" t="str">
            <v>E - Be a responsible company</v>
          </cell>
          <cell r="E479" t="str">
            <v>PR19 new</v>
          </cell>
          <cell r="F479" t="str">
            <v>EWS02</v>
          </cell>
          <cell r="G479" t="str">
            <v xml:space="preserve">Smarter Water Catchment Initiatives </v>
          </cell>
          <cell r="H479" t="str">
            <v xml:space="preserve">Delivery of our Smarter Water Catchments initiative to undertake river catchment activities designed to address multiple environmental issues simultaneously.  Initiatives will be delivered in partnership with at least one other organisation within our operational area. </v>
          </cell>
          <cell r="K479">
            <v>1</v>
          </cell>
          <cell r="Q479">
            <v>1</v>
          </cell>
          <cell r="R479" t="str">
            <v>Under</v>
          </cell>
          <cell r="S479" t="str">
            <v>Revenue</v>
          </cell>
          <cell r="T479" t="str">
            <v>In-period</v>
          </cell>
          <cell r="U479" t="str">
            <v>Catchment management</v>
          </cell>
          <cell r="V479" t="str">
            <v>nr</v>
          </cell>
          <cell r="W479" t="str">
            <v>Number of initiatives</v>
          </cell>
          <cell r="X479">
            <v>0</v>
          </cell>
          <cell r="Y479" t="str">
            <v>Up</v>
          </cell>
          <cell r="AQ479">
            <v>0</v>
          </cell>
          <cell r="AR479">
            <v>3</v>
          </cell>
          <cell r="AS479">
            <v>3</v>
          </cell>
          <cell r="AT479">
            <v>3</v>
          </cell>
          <cell r="AU479">
            <v>3</v>
          </cell>
          <cell r="BL479" t="str">
            <v>Yes</v>
          </cell>
          <cell r="BM479" t="str">
            <v>Yes</v>
          </cell>
          <cell r="BN479" t="str">
            <v>Yes</v>
          </cell>
          <cell r="BO479" t="str">
            <v>Yes</v>
          </cell>
          <cell r="BP479" t="str">
            <v>Yes</v>
          </cell>
          <cell r="CU479">
            <v>-0.81100000000000005</v>
          </cell>
          <cell r="DD479">
            <v>1</v>
          </cell>
        </row>
        <row r="480">
          <cell r="C480" t="str">
            <v>PR19TMS_EWS03</v>
          </cell>
          <cell r="D480" t="str">
            <v>E - Be a responsible company</v>
          </cell>
          <cell r="E480" t="str">
            <v>PR19 new</v>
          </cell>
          <cell r="F480" t="str">
            <v>EWS03</v>
          </cell>
          <cell r="G480" t="str">
            <v>Renewable energy produced</v>
          </cell>
          <cell r="H480" t="str">
            <v xml:space="preserve">We will increase renewable energy produced from our operational business. Renewable energy comes from sources such as biofuel, biomass/biogas, geothermal, hydropower, solar energy, tidal power, heat and wind power. </v>
          </cell>
          <cell r="K480">
            <v>0.1</v>
          </cell>
          <cell r="L480">
            <v>0.9</v>
          </cell>
          <cell r="Q480">
            <v>1</v>
          </cell>
          <cell r="R480" t="str">
            <v>Out &amp; under</v>
          </cell>
          <cell r="S480" t="str">
            <v>Revenue</v>
          </cell>
          <cell r="T480" t="str">
            <v>In-period</v>
          </cell>
          <cell r="U480" t="str">
            <v>Energy/emissions</v>
          </cell>
          <cell r="V480" t="str">
            <v>nr</v>
          </cell>
          <cell r="W480" t="str">
            <v>Gigawatt hours</v>
          </cell>
          <cell r="X480">
            <v>0</v>
          </cell>
          <cell r="Y480" t="str">
            <v>Up</v>
          </cell>
          <cell r="AQ480">
            <v>493</v>
          </cell>
          <cell r="AR480">
            <v>501</v>
          </cell>
          <cell r="AS480">
            <v>510</v>
          </cell>
          <cell r="AT480">
            <v>512</v>
          </cell>
          <cell r="AU480">
            <v>517</v>
          </cell>
          <cell r="BL480" t="str">
            <v>Yes</v>
          </cell>
          <cell r="BM480" t="str">
            <v>Yes</v>
          </cell>
          <cell r="BN480" t="str">
            <v>Yes</v>
          </cell>
          <cell r="BO480" t="str">
            <v>Yes</v>
          </cell>
          <cell r="BP480" t="str">
            <v>Yes</v>
          </cell>
          <cell r="BV480">
            <v>453</v>
          </cell>
          <cell r="BW480">
            <v>461</v>
          </cell>
          <cell r="BX480">
            <v>468</v>
          </cell>
          <cell r="BY480">
            <v>471</v>
          </cell>
          <cell r="BZ480">
            <v>475</v>
          </cell>
          <cell r="CK480">
            <v>533</v>
          </cell>
          <cell r="CL480">
            <v>542</v>
          </cell>
          <cell r="CM480">
            <v>551</v>
          </cell>
          <cell r="CN480">
            <v>554</v>
          </cell>
          <cell r="CO480">
            <v>559</v>
          </cell>
          <cell r="CU480">
            <v>-8.0600000000000005E-2</v>
          </cell>
          <cell r="CY480">
            <v>8.0600000000000005E-2</v>
          </cell>
          <cell r="DD480">
            <v>1</v>
          </cell>
        </row>
        <row r="481">
          <cell r="C481" t="str">
            <v>PR19TMS_EWS04</v>
          </cell>
          <cell r="D481" t="str">
            <v>E - Be a responsible company</v>
          </cell>
          <cell r="E481" t="str">
            <v>PR19 new</v>
          </cell>
          <cell r="F481" t="str">
            <v>EWS04</v>
          </cell>
          <cell r="G481" t="str">
            <v>Natural Capital Accounting</v>
          </cell>
          <cell r="H481" t="str">
            <v>We will measure and report the amount of natural capital we have at our sites.  Natural capital may include stocks of species, ecological communities, soils, freshwaters, land, and minerals.</v>
          </cell>
          <cell r="I481">
            <v>0.25</v>
          </cell>
          <cell r="J481">
            <v>0.25</v>
          </cell>
          <cell r="K481">
            <v>0.25</v>
          </cell>
          <cell r="L481">
            <v>0.25</v>
          </cell>
          <cell r="Q481">
            <v>1</v>
          </cell>
          <cell r="R481" t="str">
            <v>NFI</v>
          </cell>
          <cell r="U481" t="str">
            <v>Environmental</v>
          </cell>
          <cell r="V481" t="str">
            <v>%</v>
          </cell>
          <cell r="W481" t="str">
            <v xml:space="preserve">Percentage of Thames Water land-holdings, as a % of total appointed business land 
holdings, where natural capital stocks are assessed and reported publicly.
</v>
          </cell>
          <cell r="X481">
            <v>1</v>
          </cell>
          <cell r="AQ481">
            <v>20</v>
          </cell>
          <cell r="AR481">
            <v>40</v>
          </cell>
          <cell r="AS481">
            <v>60</v>
          </cell>
          <cell r="AT481">
            <v>80</v>
          </cell>
          <cell r="AU481">
            <v>100</v>
          </cell>
          <cell r="DD481">
            <v>1</v>
          </cell>
        </row>
        <row r="482">
          <cell r="C482" t="str">
            <v>PR19TMS_EWS08</v>
          </cell>
          <cell r="D482" t="str">
            <v>E - Be a responsible company</v>
          </cell>
          <cell r="E482" t="str">
            <v>PR19 new</v>
          </cell>
          <cell r="F482" t="str">
            <v>EWS08</v>
          </cell>
          <cell r="G482" t="str">
            <v>Empty business properties</v>
          </cell>
          <cell r="H482" t="str">
            <v>Our commitment to sourcing internal and external data in order to identify premises with evidence of occupancy, to share this collaboratively with retailers and to challenge occupancy status where we have evidence that a vacant premises is occupied</v>
          </cell>
          <cell r="J482">
            <v>0.5</v>
          </cell>
          <cell r="K482">
            <v>0.5</v>
          </cell>
          <cell r="Q482">
            <v>1</v>
          </cell>
          <cell r="R482" t="str">
            <v>Out</v>
          </cell>
          <cell r="S482" t="str">
            <v>Revenue</v>
          </cell>
          <cell r="T482" t="str">
            <v>In-period</v>
          </cell>
          <cell r="U482" t="str">
            <v>Voids and gap sites</v>
          </cell>
          <cell r="V482" t="str">
            <v>nr</v>
          </cell>
          <cell r="W482" t="str">
            <v>number of empty premises changed to occupied</v>
          </cell>
          <cell r="X482">
            <v>0</v>
          </cell>
          <cell r="Y482" t="str">
            <v>Up</v>
          </cell>
          <cell r="AQ482">
            <v>0</v>
          </cell>
          <cell r="AR482">
            <v>0</v>
          </cell>
          <cell r="AS482">
            <v>0</v>
          </cell>
          <cell r="AT482">
            <v>0</v>
          </cell>
          <cell r="AU482">
            <v>0</v>
          </cell>
          <cell r="BL482" t="str">
            <v>Yes</v>
          </cell>
          <cell r="BM482" t="str">
            <v>Yes</v>
          </cell>
          <cell r="BN482" t="str">
            <v>Yes</v>
          </cell>
          <cell r="BO482" t="str">
            <v>Yes</v>
          </cell>
          <cell r="BP482" t="str">
            <v>Yes</v>
          </cell>
          <cell r="CK482">
            <v>4814</v>
          </cell>
          <cell r="CL482">
            <v>4814</v>
          </cell>
          <cell r="CM482">
            <v>4814</v>
          </cell>
          <cell r="CN482">
            <v>4814</v>
          </cell>
          <cell r="CO482">
            <v>4814</v>
          </cell>
          <cell r="CY482">
            <v>1.1400000000000001E-4</v>
          </cell>
          <cell r="DC482" t="str">
            <v>No</v>
          </cell>
        </row>
        <row r="483">
          <cell r="C483" t="str">
            <v>PR19TMS_AR06</v>
          </cell>
          <cell r="D483" t="str">
            <v>A - Deliver an effortless customer experience</v>
          </cell>
          <cell r="E483" t="str">
            <v>PR19 new</v>
          </cell>
          <cell r="F483" t="str">
            <v>AR06</v>
          </cell>
          <cell r="G483" t="str">
            <v>Priority services for customers in vulnerable circumstances</v>
          </cell>
          <cell r="H483" t="str">
            <v xml:space="preserve">This performance commitment encompasses two distinct, but related, elements: 
PSR Reach: the percentage of households that Thames Water supplies with water and/or wastewater services that have at least one individual registered on the priority services register (‘PSR’).  
PSR data checking: The percentage of distinct households with individuals on the PSR contacted at least once over the previous two years to ensure they are still receiving the right support. </v>
          </cell>
          <cell r="M483">
            <v>1</v>
          </cell>
          <cell r="Q483">
            <v>1</v>
          </cell>
          <cell r="R483" t="str">
            <v>NFI</v>
          </cell>
          <cell r="U483" t="str">
            <v>Affordability/vulnerability</v>
          </cell>
          <cell r="V483" t="str">
            <v>%</v>
          </cell>
          <cell r="W483" t="str">
            <v xml:space="preserve">The percentage of households with individuals on the PSR </v>
          </cell>
          <cell r="X483">
            <v>1</v>
          </cell>
          <cell r="Y483" t="str">
            <v>Up</v>
          </cell>
          <cell r="Z483" t="str">
            <v>Priority services for customers in vulnerable circumstances</v>
          </cell>
        </row>
        <row r="484">
          <cell r="C484" t="str">
            <v>PR19TMS_AR07</v>
          </cell>
          <cell r="D484" t="str">
            <v>A - Deliver an effortless customer experience</v>
          </cell>
          <cell r="E484" t="str">
            <v>PR19 new</v>
          </cell>
          <cell r="F484" t="str">
            <v>AR07</v>
          </cell>
          <cell r="G484" t="str">
            <v>BSI for fair, flexible inclusive services</v>
          </cell>
          <cell r="H484" t="str">
            <v xml:space="preserve">This performance commitment commits Thames Water to achieving and maintaining the BS18477 British Standard for Inclusive Service Provision. </v>
          </cell>
          <cell r="M484">
            <v>1</v>
          </cell>
          <cell r="Q484">
            <v>1</v>
          </cell>
          <cell r="R484" t="str">
            <v>NFI</v>
          </cell>
          <cell r="U484" t="str">
            <v>Affordability/vulnerability</v>
          </cell>
          <cell r="V484" t="str">
            <v>text</v>
          </cell>
          <cell r="W484" t="str">
            <v>Achievement of BS18477</v>
          </cell>
          <cell r="X484">
            <v>0</v>
          </cell>
          <cell r="AQ484" t="str">
            <v>Achieved</v>
          </cell>
          <cell r="AR484" t="str">
            <v>Maintained</v>
          </cell>
          <cell r="AS484" t="str">
            <v>Maintained</v>
          </cell>
          <cell r="AT484" t="str">
            <v>Maintained</v>
          </cell>
          <cell r="AU484" t="str">
            <v>Maintained</v>
          </cell>
          <cell r="DD484">
            <v>1</v>
          </cell>
        </row>
        <row r="485">
          <cell r="C485" t="str">
            <v>PR19TMS_M01</v>
          </cell>
          <cell r="F485" t="str">
            <v>M01</v>
          </cell>
          <cell r="G485" t="str">
            <v>Installing new smart meters in London</v>
          </cell>
          <cell r="J485">
            <v>1</v>
          </cell>
          <cell r="Q485">
            <v>1</v>
          </cell>
          <cell r="R485" t="str">
            <v>Under</v>
          </cell>
          <cell r="S485" t="str">
            <v>Revenue</v>
          </cell>
          <cell r="T485" t="str">
            <v>End of period</v>
          </cell>
          <cell r="V485" t="str">
            <v>nr</v>
          </cell>
          <cell r="X485">
            <v>0</v>
          </cell>
          <cell r="Y485" t="str">
            <v>Up</v>
          </cell>
          <cell r="AQ485">
            <v>80000</v>
          </cell>
          <cell r="AR485">
            <v>160000</v>
          </cell>
          <cell r="AS485">
            <v>240000</v>
          </cell>
          <cell r="AT485">
            <v>320000</v>
          </cell>
          <cell r="AU485">
            <v>399749</v>
          </cell>
          <cell r="BP485" t="str">
            <v>Yes</v>
          </cell>
          <cell r="CU485">
            <v>-3.6999999999999998E-5</v>
          </cell>
        </row>
        <row r="486">
          <cell r="C486" t="str">
            <v>PR19TMS_M02</v>
          </cell>
          <cell r="F486" t="str">
            <v>M02</v>
          </cell>
          <cell r="G486" t="str">
            <v>Replacing existing meters with smart meters in London</v>
          </cell>
          <cell r="J486">
            <v>1</v>
          </cell>
          <cell r="Q486">
            <v>1</v>
          </cell>
          <cell r="R486" t="str">
            <v>Under</v>
          </cell>
          <cell r="S486" t="str">
            <v>Revenue</v>
          </cell>
          <cell r="T486" t="str">
            <v>End of period</v>
          </cell>
          <cell r="V486" t="str">
            <v>nr</v>
          </cell>
          <cell r="X486">
            <v>0</v>
          </cell>
          <cell r="Y486" t="str">
            <v>Up</v>
          </cell>
          <cell r="AQ486">
            <v>26000</v>
          </cell>
          <cell r="AR486">
            <v>52000</v>
          </cell>
          <cell r="AS486">
            <v>78000</v>
          </cell>
          <cell r="AT486">
            <v>104000</v>
          </cell>
          <cell r="AU486">
            <v>130000</v>
          </cell>
          <cell r="BP486" t="str">
            <v>Yes</v>
          </cell>
          <cell r="CU486">
            <v>-1.8E-5</v>
          </cell>
        </row>
        <row r="487">
          <cell r="C487" t="str">
            <v>PR19TMS_NEP01</v>
          </cell>
          <cell r="F487" t="str">
            <v>NEP01</v>
          </cell>
          <cell r="G487" t="str">
            <v>WINEP Delivery</v>
          </cell>
          <cell r="Q487">
            <v>0</v>
          </cell>
          <cell r="R487" t="str">
            <v>NFI</v>
          </cell>
          <cell r="W487" t="str">
            <v>WINEP requirements met or not met in each year</v>
          </cell>
          <cell r="X487">
            <v>0</v>
          </cell>
          <cell r="AQ487" t="str">
            <v>Met</v>
          </cell>
          <cell r="AR487" t="str">
            <v>Met</v>
          </cell>
          <cell r="AS487" t="str">
            <v>Met</v>
          </cell>
          <cell r="AT487" t="str">
            <v>Met</v>
          </cell>
          <cell r="AU487" t="str">
            <v>Met</v>
          </cell>
        </row>
        <row r="488">
          <cell r="C488" t="str">
            <v>PR19TMS_DWMP</v>
          </cell>
          <cell r="F488" t="str">
            <v>DWMP</v>
          </cell>
          <cell r="G488" t="str">
            <v>Delivery of DWMPs</v>
          </cell>
          <cell r="Q488">
            <v>0</v>
          </cell>
          <cell r="R488" t="str">
            <v>NFI</v>
          </cell>
          <cell r="V488" t="str">
            <v>%</v>
          </cell>
          <cell r="W488" t="str">
            <v>The cumulative percentage of catchments</v>
          </cell>
          <cell r="X488">
            <v>0</v>
          </cell>
          <cell r="Y488" t="str">
            <v>Up</v>
          </cell>
          <cell r="AQ488">
            <v>0</v>
          </cell>
          <cell r="AR488">
            <v>0</v>
          </cell>
          <cell r="AS488">
            <v>100</v>
          </cell>
          <cell r="AT488">
            <v>100</v>
          </cell>
          <cell r="AU488">
            <v>100</v>
          </cell>
        </row>
        <row r="489">
          <cell r="C489" t="str">
            <v>PR19TMS_CC</v>
          </cell>
          <cell r="F489" t="str">
            <v>CC</v>
          </cell>
          <cell r="G489" t="str">
            <v>Understanding the risk of flooding in the Counters Creek catchment</v>
          </cell>
          <cell r="Q489">
            <v>0</v>
          </cell>
          <cell r="R489" t="str">
            <v>NFI</v>
          </cell>
          <cell r="V489" t="str">
            <v>text</v>
          </cell>
          <cell r="X489">
            <v>0</v>
          </cell>
          <cell r="AT489" t="str">
            <v>met</v>
          </cell>
        </row>
        <row r="490">
          <cell r="C490" t="str">
            <v>PR19TMS_ET07</v>
          </cell>
          <cell r="F490" t="str">
            <v>ET07</v>
          </cell>
          <cell r="G490" t="str">
            <v>Managing early handback of Tideway project land</v>
          </cell>
          <cell r="P490">
            <v>1</v>
          </cell>
          <cell r="Q490">
            <v>1</v>
          </cell>
          <cell r="R490" t="str">
            <v>Out &amp; under</v>
          </cell>
          <cell r="S490" t="str">
            <v>Revenue</v>
          </cell>
          <cell r="T490" t="str">
            <v>End of period</v>
          </cell>
          <cell r="V490" t="str">
            <v>months</v>
          </cell>
          <cell r="X490">
            <v>0</v>
          </cell>
          <cell r="Y490" t="str">
            <v>Up</v>
          </cell>
          <cell r="AQ490">
            <v>0</v>
          </cell>
          <cell r="AR490">
            <v>0</v>
          </cell>
          <cell r="AS490">
            <v>0</v>
          </cell>
          <cell r="AT490">
            <v>0</v>
          </cell>
          <cell r="AU490">
            <v>0</v>
          </cell>
          <cell r="BL490" t="str">
            <v>Yes</v>
          </cell>
          <cell r="BM490" t="str">
            <v>Yes</v>
          </cell>
          <cell r="BN490" t="str">
            <v>Yes</v>
          </cell>
          <cell r="BO490" t="str">
            <v>Yes</v>
          </cell>
          <cell r="BP490" t="str">
            <v>Yes</v>
          </cell>
          <cell r="CU490">
            <v>-0.02</v>
          </cell>
          <cell r="CY490">
            <v>0.02</v>
          </cell>
        </row>
        <row r="491">
          <cell r="C491" t="str">
            <v>PR19UUW_A01-CF</v>
          </cell>
          <cell r="D491" t="str">
            <v>Your drinking water is safe and clean</v>
          </cell>
          <cell r="E491" t="str">
            <v>PR19 new</v>
          </cell>
          <cell r="F491" t="str">
            <v>A01-CF</v>
          </cell>
          <cell r="G491" t="str">
            <v>Water quality compliance (CRI)</v>
          </cell>
          <cell r="H491" t="str">
            <v>As per Ofwat definition</v>
          </cell>
          <cell r="I491">
            <v>0.1</v>
          </cell>
          <cell r="J491">
            <v>0.9</v>
          </cell>
          <cell r="Q491">
            <v>1</v>
          </cell>
          <cell r="R491" t="str">
            <v>Under</v>
          </cell>
          <cell r="S491" t="str">
            <v>Revenue</v>
          </cell>
          <cell r="T491" t="str">
            <v>In-period</v>
          </cell>
          <cell r="U491" t="str">
            <v>Water quality compliance</v>
          </cell>
          <cell r="V491" t="str">
            <v>score</v>
          </cell>
          <cell r="W491" t="str">
            <v>CRI Index score</v>
          </cell>
          <cell r="X491">
            <v>2</v>
          </cell>
          <cell r="Y491" t="str">
            <v>Down</v>
          </cell>
          <cell r="Z491" t="str">
            <v>Water quality compliance (CRI)</v>
          </cell>
        </row>
        <row r="492">
          <cell r="C492" t="str">
            <v>PR19UUW_A02-WN</v>
          </cell>
          <cell r="D492" t="str">
            <v>Your drinking water is safe and clean</v>
          </cell>
          <cell r="E492" t="str">
            <v>PR14 revision</v>
          </cell>
          <cell r="F492" t="str">
            <v>A02-WN</v>
          </cell>
          <cell r="G492" t="str">
            <v>Reducing water quality contacts due to taste, smell and appearance</v>
          </cell>
          <cell r="H492" t="str">
            <v>As per DWI definition and as used by Discover Water.</v>
          </cell>
          <cell r="J492">
            <v>1</v>
          </cell>
          <cell r="Q492">
            <v>1</v>
          </cell>
          <cell r="R492" t="str">
            <v>Out &amp; under</v>
          </cell>
          <cell r="S492" t="str">
            <v>Revenue</v>
          </cell>
          <cell r="T492" t="str">
            <v>In-period</v>
          </cell>
          <cell r="U492" t="str">
            <v>Customer contacts - water quality</v>
          </cell>
          <cell r="V492" t="str">
            <v>nr</v>
          </cell>
          <cell r="W492" t="str">
            <v>Normalised (by population per 10,000) number of customer contacts directly related to the taste, smell and appearance of drinking water that are received in a calendar year.</v>
          </cell>
          <cell r="X492">
            <v>1</v>
          </cell>
          <cell r="Y492" t="str">
            <v>Down</v>
          </cell>
          <cell r="Z492" t="str">
            <v>Customer contacts about water quality</v>
          </cell>
          <cell r="AQ492">
            <v>17.2</v>
          </cell>
          <cell r="AR492">
            <v>16</v>
          </cell>
          <cell r="AS492">
            <v>14.7</v>
          </cell>
          <cell r="AT492">
            <v>13.5</v>
          </cell>
          <cell r="AU492">
            <v>12.2</v>
          </cell>
          <cell r="BL492" t="str">
            <v>Yes</v>
          </cell>
          <cell r="BM492" t="str">
            <v>Yes</v>
          </cell>
          <cell r="BN492" t="str">
            <v>Yes</v>
          </cell>
          <cell r="BO492" t="str">
            <v>Yes</v>
          </cell>
          <cell r="BP492" t="str">
            <v>Yes</v>
          </cell>
          <cell r="BV492">
            <v>34.5</v>
          </cell>
          <cell r="BW492">
            <v>34.5</v>
          </cell>
          <cell r="BX492">
            <v>34.5</v>
          </cell>
          <cell r="BY492">
            <v>34.5</v>
          </cell>
          <cell r="BZ492">
            <v>34.5</v>
          </cell>
          <cell r="CK492">
            <v>15.4</v>
          </cell>
          <cell r="CL492">
            <v>14.3</v>
          </cell>
          <cell r="CM492">
            <v>13.1</v>
          </cell>
          <cell r="CN492">
            <v>12</v>
          </cell>
          <cell r="CO492">
            <v>10.8</v>
          </cell>
          <cell r="CU492">
            <v>-2.4910000000000001</v>
          </cell>
          <cell r="CY492">
            <v>2.0760000000000001</v>
          </cell>
          <cell r="DD492">
            <v>1</v>
          </cell>
        </row>
        <row r="493">
          <cell r="C493" t="str">
            <v>PR19UUW_A03-WN</v>
          </cell>
          <cell r="D493" t="str">
            <v>Your drinking water is safe and clean</v>
          </cell>
          <cell r="E493" t="str">
            <v>PR19 new</v>
          </cell>
          <cell r="F493" t="str">
            <v>A03-WN</v>
          </cell>
          <cell r="G493" t="str">
            <v>Number of properties with lead risk reduced</v>
          </cell>
          <cell r="H493" t="str">
            <v>This measure sustainably addresses the long term challenge of lead exposure to customers in the north west of England by the complete removal of any lead pipework in the supplying service pipe. This includes the replacement of company owned and not-owned lead pipework from the water main connection to the point at which water quality performance is measured, the first incoming tap at the customers property.</v>
          </cell>
          <cell r="J493">
            <v>1</v>
          </cell>
          <cell r="Q493">
            <v>1</v>
          </cell>
          <cell r="R493" t="str">
            <v>Out &amp; under</v>
          </cell>
          <cell r="S493" t="str">
            <v>Revenue</v>
          </cell>
          <cell r="T493" t="str">
            <v>In-period</v>
          </cell>
          <cell r="U493" t="str">
            <v>Water quality compliance</v>
          </cell>
          <cell r="V493" t="str">
            <v>nr</v>
          </cell>
          <cell r="W493" t="str">
            <v>Number of qualifying complete lead service pipe replacements completed per year</v>
          </cell>
          <cell r="X493">
            <v>0</v>
          </cell>
          <cell r="Y493" t="str">
            <v>Up</v>
          </cell>
          <cell r="AQ493">
            <v>0</v>
          </cell>
          <cell r="AR493">
            <v>500</v>
          </cell>
          <cell r="AS493">
            <v>800</v>
          </cell>
          <cell r="AT493">
            <v>750</v>
          </cell>
          <cell r="AU493">
            <v>750</v>
          </cell>
          <cell r="BL493" t="str">
            <v>Yes</v>
          </cell>
          <cell r="BM493" t="str">
            <v>Yes</v>
          </cell>
          <cell r="BN493" t="str">
            <v>Yes</v>
          </cell>
          <cell r="BO493" t="str">
            <v>Yes</v>
          </cell>
          <cell r="BP493" t="str">
            <v>Yes</v>
          </cell>
          <cell r="BV493">
            <v>0</v>
          </cell>
          <cell r="BW493">
            <v>0</v>
          </cell>
          <cell r="BX493">
            <v>0</v>
          </cell>
          <cell r="BY493">
            <v>0</v>
          </cell>
          <cell r="BZ493">
            <v>0</v>
          </cell>
          <cell r="CO493">
            <v>14100</v>
          </cell>
          <cell r="CU493">
            <v>-1.1199999999999999E-3</v>
          </cell>
          <cell r="CY493">
            <v>1.1199999999999999E-3</v>
          </cell>
          <cell r="DC493" t="str">
            <v>No</v>
          </cell>
          <cell r="DD493">
            <v>1</v>
          </cell>
          <cell r="DE493" t="str">
            <v>n/a</v>
          </cell>
        </row>
        <row r="494">
          <cell r="C494" t="str">
            <v>PR19UUW_A04-WN</v>
          </cell>
          <cell r="D494" t="str">
            <v>Your drinking water is safe and clean</v>
          </cell>
          <cell r="E494" t="str">
            <v>PR19 new</v>
          </cell>
          <cell r="F494" t="str">
            <v>A04-WN</v>
          </cell>
          <cell r="G494" t="str">
            <v>Helping customers look after water in their home</v>
          </cell>
          <cell r="H494" t="str">
            <v>This measure will improve customer awareness as a result of delivering a targeted communication campaign on water quality and water efficiency within the home. From the baseline, set in 2018 (in time for full submission in September 2018), we will seek to improve awareness and will repeat surveys through to 2025, against a background of continued communication campaigns.
We will use a constant question set, reaching a statistically representative sample of domestic customers.  We will work with partner organisations to explore, develop and implement co-creation and co-delivery opportunities alongside work such as using the WaterTalk survey panel to find the best ways of communicating with customers on these issues.</v>
          </cell>
          <cell r="J494">
            <v>1</v>
          </cell>
          <cell r="Q494">
            <v>1</v>
          </cell>
          <cell r="R494" t="str">
            <v>Out &amp; under</v>
          </cell>
          <cell r="S494" t="str">
            <v>Revenue</v>
          </cell>
          <cell r="T494" t="str">
            <v>In-period</v>
          </cell>
          <cell r="U494" t="str">
            <v>Customer education/awareness</v>
          </cell>
          <cell r="V494" t="str">
            <v>%</v>
          </cell>
          <cell r="W494" t="str">
            <v>Percentage of customers (as surveyed) who are aware of water quality and water efficiency (and therefore usage) within the customers’ homes</v>
          </cell>
          <cell r="X494">
            <v>1</v>
          </cell>
          <cell r="Y494" t="str">
            <v>Up</v>
          </cell>
          <cell r="AQ494">
            <v>2</v>
          </cell>
          <cell r="AR494">
            <v>4</v>
          </cell>
          <cell r="AS494">
            <v>6</v>
          </cell>
          <cell r="AT494">
            <v>8</v>
          </cell>
          <cell r="AU494">
            <v>10</v>
          </cell>
          <cell r="BL494" t="str">
            <v>Yes</v>
          </cell>
          <cell r="BM494" t="str">
            <v>Yes</v>
          </cell>
          <cell r="BN494" t="str">
            <v>Yes</v>
          </cell>
          <cell r="BO494" t="str">
            <v>Yes</v>
          </cell>
          <cell r="BP494" t="str">
            <v>Yes</v>
          </cell>
          <cell r="CU494">
            <v>-7.2999999999999995E-2</v>
          </cell>
          <cell r="CY494">
            <v>7.2999999999999995E-2</v>
          </cell>
          <cell r="DD494">
            <v>1</v>
          </cell>
        </row>
        <row r="495">
          <cell r="C495" t="str">
            <v>PR19UUW_A05-WN</v>
          </cell>
          <cell r="D495" t="str">
            <v>Your drinking water is safe and clean</v>
          </cell>
          <cell r="E495" t="str">
            <v>PR19 new</v>
          </cell>
          <cell r="F495" t="str">
            <v>A05-WN</v>
          </cell>
          <cell r="G495" t="str">
            <v>Reducing discolouration from the Vyrnwy treated water aqueduct</v>
          </cell>
          <cell r="H495" t="str">
            <v>This measure records the length of the Vyrnwy treated water aqueduct cleaned / relined, if required by the Drinking Water Inspectorate (DWI) to meet the target for reduction in water discolouration.</v>
          </cell>
          <cell r="J495">
            <v>1</v>
          </cell>
          <cell r="Q495">
            <v>1</v>
          </cell>
          <cell r="R495" t="str">
            <v>Out</v>
          </cell>
          <cell r="S495" t="str">
            <v>Revenue</v>
          </cell>
          <cell r="T495" t="str">
            <v>In-period</v>
          </cell>
          <cell r="U495" t="str">
            <v>Customer contacts - water quality</v>
          </cell>
          <cell r="V495" t="str">
            <v>nr</v>
          </cell>
          <cell r="W495" t="str">
            <v>Number of kilometres of the Vyrnwy treated water aqueduct cleaned/relined annually</v>
          </cell>
          <cell r="X495">
            <v>2</v>
          </cell>
          <cell r="Y495" t="str">
            <v>Up</v>
          </cell>
          <cell r="AQ495">
            <v>0</v>
          </cell>
          <cell r="AR495">
            <v>0</v>
          </cell>
          <cell r="AS495">
            <v>0</v>
          </cell>
          <cell r="AT495">
            <v>0</v>
          </cell>
          <cell r="AU495">
            <v>0</v>
          </cell>
          <cell r="BL495" t="str">
            <v>Yes</v>
          </cell>
          <cell r="BM495" t="str">
            <v>Yes</v>
          </cell>
          <cell r="BN495" t="str">
            <v>Yes</v>
          </cell>
          <cell r="BO495" t="str">
            <v>Yes</v>
          </cell>
          <cell r="BP495" t="str">
            <v>Yes</v>
          </cell>
          <cell r="CK495">
            <v>0</v>
          </cell>
          <cell r="CL495">
            <v>0</v>
          </cell>
          <cell r="CM495">
            <v>0</v>
          </cell>
          <cell r="CN495">
            <v>35.25</v>
          </cell>
          <cell r="CO495">
            <v>58.99</v>
          </cell>
          <cell r="CY495">
            <v>0.54800000000000004</v>
          </cell>
          <cell r="DD495">
            <v>1</v>
          </cell>
        </row>
        <row r="496">
          <cell r="C496" t="str">
            <v>PR19UUW_B01-WN</v>
          </cell>
          <cell r="D496" t="str">
            <v>You have a reliable supply of water now and in the future</v>
          </cell>
          <cell r="E496" t="str">
            <v>PR14 revision</v>
          </cell>
          <cell r="F496" t="str">
            <v>B01-WN</v>
          </cell>
          <cell r="G496" t="str">
            <v>Leakage</v>
          </cell>
          <cell r="H496" t="str">
            <v>As per Ofwat definition</v>
          </cell>
          <cell r="J496">
            <v>1</v>
          </cell>
          <cell r="Q496">
            <v>1</v>
          </cell>
          <cell r="R496" t="str">
            <v>Out &amp; under</v>
          </cell>
          <cell r="S496" t="str">
            <v>Revenue</v>
          </cell>
          <cell r="T496" t="str">
            <v>In-period</v>
          </cell>
          <cell r="U496" t="str">
            <v>Leakage</v>
          </cell>
          <cell r="V496" t="str">
            <v>%</v>
          </cell>
          <cell r="W496" t="str">
            <v>Percentage reduction from baseline using 3 year average (baseline set backcast from FY18, FY19, FY20 based on new reporting methodology)</v>
          </cell>
          <cell r="X496">
            <v>1</v>
          </cell>
          <cell r="Y496" t="str">
            <v>Down</v>
          </cell>
          <cell r="Z496" t="str">
            <v>Leakage</v>
          </cell>
        </row>
        <row r="497">
          <cell r="C497" t="str">
            <v>PR19UUW_B02-WN</v>
          </cell>
          <cell r="D497" t="str">
            <v>You have a reliable supply of water now and in the future</v>
          </cell>
          <cell r="E497" t="str">
            <v>PR14 revision</v>
          </cell>
          <cell r="F497" t="str">
            <v>B02-WN</v>
          </cell>
          <cell r="G497" t="str">
            <v>Mains repairs</v>
          </cell>
          <cell r="H497" t="str">
            <v>As per Ofwat definition</v>
          </cell>
          <cell r="J497">
            <v>1</v>
          </cell>
          <cell r="Q497">
            <v>1</v>
          </cell>
          <cell r="R497" t="str">
            <v>Out &amp; under</v>
          </cell>
          <cell r="S497" t="str">
            <v>Revenue</v>
          </cell>
          <cell r="T497" t="str">
            <v>In-period</v>
          </cell>
          <cell r="U497" t="str">
            <v>Water mains bursts</v>
          </cell>
          <cell r="V497" t="str">
            <v>nr</v>
          </cell>
          <cell r="W497" t="str">
            <v>Number of qualifying mains repairs per 1,000km of pipe</v>
          </cell>
          <cell r="X497">
            <v>1</v>
          </cell>
          <cell r="Y497" t="str">
            <v>Down</v>
          </cell>
          <cell r="Z497" t="str">
            <v>Mains repairs</v>
          </cell>
        </row>
        <row r="498">
          <cell r="C498" t="str">
            <v>PR19UUW_B03-WN</v>
          </cell>
          <cell r="D498" t="str">
            <v>You have a reliable supply of water now and in the future</v>
          </cell>
          <cell r="E498" t="str">
            <v>PR14 revision</v>
          </cell>
          <cell r="F498" t="str">
            <v>B03-WN</v>
          </cell>
          <cell r="G498" t="str">
            <v>Water supply interruptions</v>
          </cell>
          <cell r="H498" t="str">
            <v>As per Ofwat definition</v>
          </cell>
          <cell r="J498">
            <v>1</v>
          </cell>
          <cell r="Q498">
            <v>1</v>
          </cell>
          <cell r="R498" t="str">
            <v>Out &amp; under</v>
          </cell>
          <cell r="S498" t="str">
            <v>Revenue</v>
          </cell>
          <cell r="T498" t="str">
            <v>In-period</v>
          </cell>
          <cell r="U498" t="str">
            <v>Supply interruptions</v>
          </cell>
          <cell r="V498" t="str">
            <v>time</v>
          </cell>
          <cell r="W498" t="str">
            <v>Average supply interruption greater than three hours (minutes:seconds per property per year)</v>
          </cell>
          <cell r="X498">
            <v>0</v>
          </cell>
          <cell r="Y498" t="str">
            <v>Down</v>
          </cell>
          <cell r="Z498" t="str">
            <v>Water supply interruptions</v>
          </cell>
        </row>
        <row r="499">
          <cell r="C499" t="str">
            <v>PR19UUW_B04-CF</v>
          </cell>
          <cell r="D499" t="str">
            <v>You have a reliable supply of water now and in the future</v>
          </cell>
          <cell r="E499" t="str">
            <v>PR19 new</v>
          </cell>
          <cell r="F499" t="str">
            <v>B04-CF</v>
          </cell>
          <cell r="G499" t="str">
            <v>Unplanned outage</v>
          </cell>
          <cell r="H499" t="str">
            <v>As per Ofwat definition</v>
          </cell>
          <cell r="I499">
            <v>0.05</v>
          </cell>
          <cell r="J499">
            <v>0.95</v>
          </cell>
          <cell r="Q499">
            <v>1</v>
          </cell>
          <cell r="R499" t="str">
            <v>Under</v>
          </cell>
          <cell r="S499" t="str">
            <v>Revenue</v>
          </cell>
          <cell r="T499" t="str">
            <v>In-period</v>
          </cell>
          <cell r="U499" t="str">
            <v>Water outage</v>
          </cell>
          <cell r="V499" t="str">
            <v>%</v>
          </cell>
          <cell r="W499" t="str">
            <v>Total unplanned outage (%)</v>
          </cell>
          <cell r="X499">
            <v>2</v>
          </cell>
          <cell r="Y499" t="str">
            <v>Down</v>
          </cell>
          <cell r="Z499" t="str">
            <v>Unplanned outage</v>
          </cell>
        </row>
        <row r="500">
          <cell r="C500" t="str">
            <v>PR19UUW_B05-WN</v>
          </cell>
          <cell r="D500" t="str">
            <v>You have a reliable supply of water now and in the future</v>
          </cell>
          <cell r="E500" t="str">
            <v>PR19 new</v>
          </cell>
          <cell r="F500" t="str">
            <v>B05-WN</v>
          </cell>
          <cell r="G500" t="str">
            <v>Per capita consumption</v>
          </cell>
          <cell r="H500" t="str">
            <v>As per Ofwat definition</v>
          </cell>
          <cell r="J500">
            <v>1</v>
          </cell>
          <cell r="Q500">
            <v>1</v>
          </cell>
          <cell r="R500" t="str">
            <v>Out &amp; under</v>
          </cell>
          <cell r="S500" t="str">
            <v>Revenue</v>
          </cell>
          <cell r="T500" t="str">
            <v>End of period</v>
          </cell>
          <cell r="U500" t="str">
            <v>Water consumption</v>
          </cell>
          <cell r="V500" t="str">
            <v>%</v>
          </cell>
          <cell r="W500" t="str">
            <v>Percentage reduction from baseline using 3 year average (baseline set backcast from FY18, FY19, FY20 based on new reporting methodology)</v>
          </cell>
          <cell r="X500">
            <v>1</v>
          </cell>
          <cell r="Y500" t="str">
            <v>Down</v>
          </cell>
          <cell r="Z500" t="str">
            <v>Per capita consumption</v>
          </cell>
        </row>
        <row r="501">
          <cell r="C501" t="str">
            <v>PR19UUW_B06-CF</v>
          </cell>
          <cell r="D501" t="str">
            <v>You have a reliable supply of water now and in the future</v>
          </cell>
          <cell r="E501" t="str">
            <v>PR19 new</v>
          </cell>
          <cell r="F501" t="str">
            <v>B06-CF</v>
          </cell>
          <cell r="G501" t="str">
            <v>Risk of severe restrictions in a drought</v>
          </cell>
          <cell r="H501" t="str">
            <v>As per Ofwat definition</v>
          </cell>
          <cell r="I501">
            <v>0.5</v>
          </cell>
          <cell r="J501">
            <v>0.5</v>
          </cell>
          <cell r="Q501">
            <v>1</v>
          </cell>
          <cell r="R501" t="str">
            <v>NFI</v>
          </cell>
          <cell r="U501" t="str">
            <v>Resilience</v>
          </cell>
          <cell r="V501" t="str">
            <v>%</v>
          </cell>
          <cell r="W501" t="str">
            <v>The percentage of customers at risk of experiencing severe supply restrictions during a 1 in 200 year event, on average over 25 years</v>
          </cell>
          <cell r="X501">
            <v>1</v>
          </cell>
          <cell r="Y501" t="str">
            <v>Down</v>
          </cell>
          <cell r="Z501" t="str">
            <v>Risk of severe restrictions in a drought</v>
          </cell>
        </row>
        <row r="502">
          <cell r="C502" t="str">
            <v>PR19UUW_B07-WN</v>
          </cell>
          <cell r="D502" t="str">
            <v>You have a reliable supply of water now and in the future</v>
          </cell>
          <cell r="E502" t="str">
            <v>PR14 revision</v>
          </cell>
          <cell r="F502" t="str">
            <v>B07-WN</v>
          </cell>
          <cell r="G502" t="str">
            <v>Reducing areas of low water pressure</v>
          </cell>
          <cell r="H502" t="str">
            <v>We will measure the number of properties receiving pressure below the guaranteed standard.  We will report performance per 10,000 connected properties. The level of service required is a flow of 9 litres per minute at a pressure of 10 metres head on the customer’s side of the main stop tap. This reference level applies to a single property and is measured on the customer’s side of any meter or company fittings.  Performance is measured on 31 March in the reporting year.</v>
          </cell>
          <cell r="J502">
            <v>1</v>
          </cell>
          <cell r="Q502">
            <v>1</v>
          </cell>
          <cell r="R502" t="str">
            <v>Out &amp; under</v>
          </cell>
          <cell r="S502" t="str">
            <v>Revenue</v>
          </cell>
          <cell r="T502" t="str">
            <v>In-period</v>
          </cell>
          <cell r="U502" t="str">
            <v>Water pressure</v>
          </cell>
          <cell r="V502" t="str">
            <v>nr</v>
          </cell>
          <cell r="W502" t="str">
            <v>Number of customers receiving low pressure/poor supply per 10,000 connected properties</v>
          </cell>
          <cell r="X502">
            <v>3</v>
          </cell>
          <cell r="Y502" t="str">
            <v>Down</v>
          </cell>
          <cell r="Z502" t="str">
            <v>Low pressure</v>
          </cell>
          <cell r="AQ502">
            <v>0.76</v>
          </cell>
          <cell r="AR502">
            <v>0.72</v>
          </cell>
          <cell r="AS502">
            <v>0.67</v>
          </cell>
          <cell r="AT502">
            <v>0.62</v>
          </cell>
          <cell r="AU502">
            <v>0.57999999999999996</v>
          </cell>
          <cell r="BL502" t="str">
            <v>Yes</v>
          </cell>
          <cell r="BM502" t="str">
            <v>Yes</v>
          </cell>
          <cell r="BN502" t="str">
            <v>Yes</v>
          </cell>
          <cell r="BO502" t="str">
            <v>Yes</v>
          </cell>
          <cell r="BP502" t="str">
            <v>Yes</v>
          </cell>
          <cell r="CU502">
            <v>-0.34200000000000003</v>
          </cell>
          <cell r="CY502">
            <v>0.34200000000000003</v>
          </cell>
          <cell r="DD502">
            <v>1</v>
          </cell>
        </row>
        <row r="503">
          <cell r="C503" t="str">
            <v>PR19UUW_B08-WN</v>
          </cell>
          <cell r="D503" t="str">
            <v>You have a reliable supply of water now and in the future</v>
          </cell>
          <cell r="E503" t="str">
            <v>PR19 new</v>
          </cell>
          <cell r="F503" t="str">
            <v>B08-WN</v>
          </cell>
          <cell r="G503" t="str">
            <v>Water service resilience</v>
          </cell>
          <cell r="H503" t="str">
            <v>This measure reports the delivery of water service improvements that reduce the risk of long-term interruptions to water supply, or of water quality issues, due to water main or water treatment works supply failures.  We have developed a baseline risk assessment for 2020, expressed in terms of an annual risk of customer water supply service days lost and we will monitor improvements that affect this risk against the baseline.</v>
          </cell>
          <cell r="J503">
            <v>1</v>
          </cell>
          <cell r="Q503">
            <v>1</v>
          </cell>
          <cell r="R503" t="str">
            <v>Out &amp; under</v>
          </cell>
          <cell r="S503" t="str">
            <v>Revenue</v>
          </cell>
          <cell r="T503" t="str">
            <v>In-period</v>
          </cell>
          <cell r="U503" t="str">
            <v>Asset/equipment failure</v>
          </cell>
          <cell r="V503" t="str">
            <v>nr</v>
          </cell>
          <cell r="W503" t="str">
            <v>Risk of customer water supply service days lost per year or ‘csd/yr’</v>
          </cell>
          <cell r="X503">
            <v>0</v>
          </cell>
          <cell r="Y503" t="str">
            <v>Up</v>
          </cell>
          <cell r="AQ503">
            <v>0</v>
          </cell>
          <cell r="AR503">
            <v>382</v>
          </cell>
          <cell r="AS503">
            <v>764</v>
          </cell>
          <cell r="AT503">
            <v>1145</v>
          </cell>
          <cell r="AU503">
            <v>1526</v>
          </cell>
          <cell r="BL503" t="str">
            <v>Yes</v>
          </cell>
          <cell r="BM503" t="str">
            <v>Yes</v>
          </cell>
          <cell r="BN503" t="str">
            <v>Yes</v>
          </cell>
          <cell r="BO503" t="str">
            <v>Yes</v>
          </cell>
          <cell r="BP503" t="str">
            <v>Yes</v>
          </cell>
          <cell r="BV503">
            <v>0</v>
          </cell>
          <cell r="BW503">
            <v>0</v>
          </cell>
          <cell r="BX503">
            <v>0</v>
          </cell>
          <cell r="BY503">
            <v>0</v>
          </cell>
          <cell r="BZ503">
            <v>0</v>
          </cell>
          <cell r="CK503">
            <v>0</v>
          </cell>
          <cell r="CL503">
            <v>1023</v>
          </cell>
          <cell r="CM503">
            <v>2046</v>
          </cell>
          <cell r="CN503">
            <v>3068</v>
          </cell>
          <cell r="CO503">
            <v>4089</v>
          </cell>
          <cell r="CU503">
            <v>-3.617E-3</v>
          </cell>
          <cell r="CY503">
            <v>3.617E-3</v>
          </cell>
          <cell r="DC503" t="str">
            <v>No</v>
          </cell>
          <cell r="DD503">
            <v>1</v>
          </cell>
        </row>
        <row r="504">
          <cell r="C504" t="str">
            <v>PR19UUW_B09-DP</v>
          </cell>
          <cell r="D504" t="str">
            <v>You have a reliable supply of water now and in the future</v>
          </cell>
          <cell r="E504" t="str">
            <v>PR19 new</v>
          </cell>
          <cell r="F504" t="str">
            <v>B09-DP</v>
          </cell>
          <cell r="G504" t="str">
            <v>Manchester and Pennine resilience</v>
          </cell>
          <cell r="H504" t="str">
            <v>This measure is directly linked to our Manchester and Pennines resilience cost adjustment claim, which we propose to deliver through direct procurement to customers.  The measure is set up to ensure protection of customers if we don’t deliver the work at all, deliver it later than we originally intended to, or if we change the scheme to provide fewer benefits.  If we don’t deliver on our plans the investment received through the cost adjustment claim will be returned to customers.</v>
          </cell>
          <cell r="J504">
            <v>1</v>
          </cell>
          <cell r="Q504">
            <v>1</v>
          </cell>
          <cell r="R504" t="str">
            <v xml:space="preserve">Under </v>
          </cell>
          <cell r="S504" t="str">
            <v>Revenue</v>
          </cell>
          <cell r="T504" t="str">
            <v>End of period</v>
          </cell>
          <cell r="U504" t="str">
            <v>Resilience</v>
          </cell>
          <cell r="V504" t="str">
            <v>control</v>
          </cell>
          <cell r="W504" t="str">
            <v>Percentage progress to completion</v>
          </cell>
          <cell r="X504">
            <v>0</v>
          </cell>
          <cell r="Y504" t="str">
            <v>Up</v>
          </cell>
          <cell r="AQ504">
            <v>1</v>
          </cell>
          <cell r="AR504">
            <v>0</v>
          </cell>
          <cell r="AS504">
            <v>1</v>
          </cell>
          <cell r="AT504">
            <v>1</v>
          </cell>
          <cell r="AU504">
            <v>0</v>
          </cell>
          <cell r="BL504" t="str">
            <v>Yes</v>
          </cell>
          <cell r="BM504" t="str">
            <v>Yes</v>
          </cell>
          <cell r="BN504" t="str">
            <v>Yes</v>
          </cell>
          <cell r="BO504" t="str">
            <v>Yes</v>
          </cell>
          <cell r="BP504" t="str">
            <v>Yes</v>
          </cell>
          <cell r="CU504">
            <v>-1.9139999999999999</v>
          </cell>
          <cell r="DD504">
            <v>1</v>
          </cell>
        </row>
        <row r="505">
          <cell r="C505" t="str">
            <v>PR19UUW_B10-WR</v>
          </cell>
          <cell r="D505" t="str">
            <v>You have a reliable supply of water now and in the future</v>
          </cell>
          <cell r="E505" t="str">
            <v>PR14 revision</v>
          </cell>
          <cell r="F505" t="str">
            <v>B10-WR</v>
          </cell>
          <cell r="G505" t="str">
            <v>Keeping reservoirs resilient</v>
          </cell>
          <cell r="H505" t="str">
            <v>This measure assesses the improvement in the number of people who benefit from improvements at dams which reduces the risk of individual dam failure to an acceptable level as defined by the Health and Safety Executive, as a result of our risk reduction activities. Pro-active risk reduction will be achieved through our industry leading Portfolio Risk Assessment methodology. We will prioritise and deliver work to lower the risk of failure at dams, lowering the probability of their failure until the dam is no longer in either the Health and Safety Executive’s ‘individual intolerable’ or ‘societal intolerable’ category. TARGETS ARE CUMULATIVE NUMBER OF PEOPLE DE-RISKED ACROSS EACH AMP.</v>
          </cell>
          <cell r="I505">
            <v>1</v>
          </cell>
          <cell r="Q505">
            <v>1</v>
          </cell>
          <cell r="R505" t="str">
            <v>Out &amp; Under</v>
          </cell>
          <cell r="S505" t="str">
            <v>Revenue</v>
          </cell>
          <cell r="T505" t="str">
            <v>End of period</v>
          </cell>
          <cell r="U505" t="str">
            <v>Health &amp; safety</v>
          </cell>
          <cell r="V505" t="str">
            <v>risk</v>
          </cell>
          <cell r="W505" t="str">
            <v xml:space="preserve">Reduction
in risk to the risk of individual dam failure to at least a tolerable level </v>
          </cell>
          <cell r="X505">
            <v>5</v>
          </cell>
          <cell r="Y505" t="str">
            <v>Up</v>
          </cell>
          <cell r="AQ505">
            <v>0</v>
          </cell>
          <cell r="AR505">
            <v>0</v>
          </cell>
          <cell r="AS505">
            <v>4.4389999999999999E-2</v>
          </cell>
          <cell r="AT505">
            <v>2.9914900000000002</v>
          </cell>
          <cell r="AU505">
            <v>7.9917999999999996</v>
          </cell>
          <cell r="BP505" t="str">
            <v>Yes</v>
          </cell>
          <cell r="CU505">
            <v>-3.2025000000000001</v>
          </cell>
          <cell r="CY505">
            <v>3.2025000000000001</v>
          </cell>
          <cell r="DC505" t="str">
            <v>No</v>
          </cell>
          <cell r="DD505">
            <v>1</v>
          </cell>
        </row>
        <row r="506">
          <cell r="C506" t="str">
            <v>PR19UUW_B11-WN</v>
          </cell>
          <cell r="D506" t="str">
            <v>You have a reliable supply of water now and in the future</v>
          </cell>
          <cell r="E506" t="str">
            <v>PR14 continuation</v>
          </cell>
          <cell r="F506" t="str">
            <v>B11-WN</v>
          </cell>
          <cell r="G506" t="str">
            <v>Thirlmere transfer into West Cumbria (AMP7)</v>
          </cell>
          <cell r="H506" t="str">
            <v>The percentage to which the Thirlmere transfer to West Cumbria is complete</v>
          </cell>
          <cell r="J506">
            <v>1</v>
          </cell>
          <cell r="Q506">
            <v>1</v>
          </cell>
          <cell r="R506" t="str">
            <v>Out &amp; under</v>
          </cell>
          <cell r="S506" t="str">
            <v>Revenue</v>
          </cell>
          <cell r="T506" t="str">
            <v>In-period</v>
          </cell>
          <cell r="U506" t="str">
            <v>Security of supply</v>
          </cell>
          <cell r="V506" t="str">
            <v>%</v>
          </cell>
          <cell r="W506" t="str">
            <v>% project complete</v>
          </cell>
          <cell r="X506">
            <v>0</v>
          </cell>
          <cell r="Y506" t="str">
            <v>Up</v>
          </cell>
          <cell r="AQ506">
            <v>99</v>
          </cell>
          <cell r="AR506">
            <v>100</v>
          </cell>
          <cell r="AS506">
            <v>100</v>
          </cell>
          <cell r="AT506">
            <v>100</v>
          </cell>
          <cell r="AU506">
            <v>100</v>
          </cell>
          <cell r="BL506" t="str">
            <v>Yes</v>
          </cell>
          <cell r="BM506" t="str">
            <v>Yes</v>
          </cell>
          <cell r="BN506" t="str">
            <v>Yes</v>
          </cell>
          <cell r="BO506" t="str">
            <v>Yes</v>
          </cell>
          <cell r="BP506" t="str">
            <v>Yes</v>
          </cell>
          <cell r="BV506">
            <v>99</v>
          </cell>
          <cell r="BW506">
            <v>100</v>
          </cell>
          <cell r="BX506">
            <v>100</v>
          </cell>
          <cell r="BY506">
            <v>100</v>
          </cell>
          <cell r="BZ506">
            <v>100</v>
          </cell>
          <cell r="CK506">
            <v>100</v>
          </cell>
          <cell r="CL506">
            <v>100</v>
          </cell>
          <cell r="CM506">
            <v>100</v>
          </cell>
          <cell r="CN506">
            <v>100</v>
          </cell>
          <cell r="CO506">
            <v>100</v>
          </cell>
          <cell r="CU506">
            <v>-2.34</v>
          </cell>
          <cell r="CY506">
            <v>1.17</v>
          </cell>
          <cell r="DD506">
            <v>1</v>
          </cell>
        </row>
        <row r="507">
          <cell r="C507" t="str">
            <v>PR19UUW_C01-WWN</v>
          </cell>
          <cell r="D507" t="str">
            <v>The natural environment is protected and improved in the way we deliver our services</v>
          </cell>
          <cell r="E507" t="str">
            <v>PR14 revision</v>
          </cell>
          <cell r="F507" t="str">
            <v>C01-WWN</v>
          </cell>
          <cell r="G507" t="str">
            <v>Pollution incidents</v>
          </cell>
          <cell r="H507" t="str">
            <v>As per Ofwat definition</v>
          </cell>
          <cell r="K507">
            <v>1</v>
          </cell>
          <cell r="Q507">
            <v>1</v>
          </cell>
          <cell r="R507" t="str">
            <v>Out &amp; under</v>
          </cell>
          <cell r="S507" t="str">
            <v>Revenue</v>
          </cell>
          <cell r="T507" t="str">
            <v>In-period</v>
          </cell>
          <cell r="U507" t="str">
            <v>Pollution incidents</v>
          </cell>
          <cell r="V507" t="str">
            <v>nr</v>
          </cell>
          <cell r="W507" t="str">
            <v>Number of Category 1 – 3 pollution incidents per 10,000km of sewerage network, as reported to the Environment Agency</v>
          </cell>
          <cell r="X507">
            <v>2</v>
          </cell>
          <cell r="Y507" t="str">
            <v>Down</v>
          </cell>
          <cell r="Z507" t="str">
            <v>Pollution incidents</v>
          </cell>
        </row>
        <row r="508">
          <cell r="C508" t="str">
            <v>PR19UUW_C02-CF</v>
          </cell>
          <cell r="D508" t="str">
            <v>The natural environment is protected and improved in the way we deliver our services</v>
          </cell>
          <cell r="E508" t="str">
            <v>PR14 revision</v>
          </cell>
          <cell r="F508" t="str">
            <v>C02-CF</v>
          </cell>
          <cell r="G508" t="str">
            <v>Treatment works compliance</v>
          </cell>
          <cell r="H508" t="str">
            <v>As per Ofwat definition</v>
          </cell>
          <cell r="J508">
            <v>0.06</v>
          </cell>
          <cell r="K508">
            <v>0.94</v>
          </cell>
          <cell r="Q508">
            <v>1</v>
          </cell>
          <cell r="R508" t="str">
            <v>Under</v>
          </cell>
          <cell r="S508" t="str">
            <v>Revenue</v>
          </cell>
          <cell r="T508" t="str">
            <v>In-period</v>
          </cell>
          <cell r="U508" t="str">
            <v>Treatment works</v>
          </cell>
          <cell r="V508" t="str">
            <v>%</v>
          </cell>
          <cell r="W508" t="str">
            <v>Percentage of treatment works compliant (as per Environmental Performance Assessment) in a calendar year</v>
          </cell>
          <cell r="X508">
            <v>2</v>
          </cell>
          <cell r="Y508" t="str">
            <v>Up</v>
          </cell>
          <cell r="Z508" t="str">
            <v>Treatment works compliance</v>
          </cell>
        </row>
        <row r="509">
          <cell r="C509" t="str">
            <v>PR19UUW_C03-WR</v>
          </cell>
          <cell r="D509" t="str">
            <v>The natural environment is protected and improved in the way we deliver our services</v>
          </cell>
          <cell r="E509" t="str">
            <v>PR14 revision</v>
          </cell>
          <cell r="F509" t="str">
            <v>C03-WR</v>
          </cell>
          <cell r="G509" t="str">
            <v>Abstraction incentive mechanism</v>
          </cell>
          <cell r="H509" t="str">
            <v>The Abstraction Incentive Mechanism (AIM) incentivises us to manage our abstraction at environmentally sensitive sites to reduce the impact at times of low river flow when abstraction has the potential to have a greater environmental impact. For each AIM site there needs to be an alternative source of water to swap abstraction to and a downstream river flow gauging station where the impact of abstraction is seen. For each AIM site, an AIM flow trigger threshold is set for the downstream river and when this is reached, we will try to reduce the volume of water we abstract, leaving more water in the river. The AIM flow trigger is site-specific and is set based on the historic river flow record (or other appropriate method).</v>
          </cell>
          <cell r="I509">
            <v>1</v>
          </cell>
          <cell r="Q509">
            <v>1</v>
          </cell>
          <cell r="R509" t="str">
            <v>Out &amp; under</v>
          </cell>
          <cell r="S509" t="str">
            <v>Revenue</v>
          </cell>
          <cell r="T509" t="str">
            <v>In-period</v>
          </cell>
          <cell r="U509" t="str">
            <v>Water resources/ abstraction</v>
          </cell>
          <cell r="V509" t="str">
            <v>Ml</v>
          </cell>
          <cell r="W509" t="str">
            <v>Megalitres (Ml)</v>
          </cell>
          <cell r="X509">
            <v>1</v>
          </cell>
          <cell r="Y509" t="str">
            <v>Down</v>
          </cell>
          <cell r="AQ509">
            <v>0</v>
          </cell>
          <cell r="AR509">
            <v>0</v>
          </cell>
          <cell r="AS509">
            <v>0</v>
          </cell>
          <cell r="AT509">
            <v>0</v>
          </cell>
          <cell r="AU509">
            <v>0</v>
          </cell>
          <cell r="BL509" t="str">
            <v>Yes</v>
          </cell>
          <cell r="BM509" t="str">
            <v>Yes</v>
          </cell>
          <cell r="BN509" t="str">
            <v>Yes</v>
          </cell>
          <cell r="BO509" t="str">
            <v>Yes</v>
          </cell>
          <cell r="BP509" t="str">
            <v>Yes</v>
          </cell>
          <cell r="CU509" t="str">
            <v>Two rates</v>
          </cell>
          <cell r="CY509" t="str">
            <v>Two rates</v>
          </cell>
          <cell r="DC509" t="str">
            <v>No</v>
          </cell>
          <cell r="DD509">
            <v>1</v>
          </cell>
        </row>
        <row r="510">
          <cell r="C510" t="str">
            <v>PR19UUW_C04-WR</v>
          </cell>
          <cell r="D510" t="str">
            <v>The natural environment is protected and improved in the way we deliver our services</v>
          </cell>
          <cell r="E510" t="str">
            <v>PR14 revision</v>
          </cell>
          <cell r="F510" t="str">
            <v>C04-WR</v>
          </cell>
          <cell r="G510" t="str">
            <v>Improving the water environment</v>
          </cell>
          <cell r="H510" t="str">
            <v>This measure assesses the successful delivery of the Water Framework Directive river water quality enhancement schemes within the Water Industry National Environment Programme. We recognise that there are times when changes to the programme are required during the business plan period, under these circumstances we will work with the Environment Agency and, if necessary, agree changes to the programme through a change control process.  If this results in an overall change in the scale of the programme customers will be protected by a separate Water Industry National Environment Programme cost adjustment mechanism.</v>
          </cell>
          <cell r="I510">
            <v>1</v>
          </cell>
          <cell r="Q510">
            <v>1</v>
          </cell>
          <cell r="R510" t="str">
            <v>Under</v>
          </cell>
          <cell r="S510" t="str">
            <v>Revenue</v>
          </cell>
          <cell r="T510" t="str">
            <v>In-period</v>
          </cell>
          <cell r="U510" t="str">
            <v>Environmental</v>
          </cell>
          <cell r="V510" t="str">
            <v>nr</v>
          </cell>
          <cell r="W510" t="str">
            <v>Net number of days early or late</v>
          </cell>
          <cell r="X510">
            <v>0</v>
          </cell>
          <cell r="Y510" t="str">
            <v>Up</v>
          </cell>
          <cell r="AQ510">
            <v>0</v>
          </cell>
          <cell r="AR510">
            <v>0</v>
          </cell>
          <cell r="AS510">
            <v>0</v>
          </cell>
          <cell r="AT510">
            <v>0</v>
          </cell>
          <cell r="AU510">
            <v>0</v>
          </cell>
          <cell r="BL510" t="str">
            <v>Yes</v>
          </cell>
          <cell r="BM510" t="str">
            <v>Yes</v>
          </cell>
          <cell r="BN510" t="str">
            <v>Yes</v>
          </cell>
          <cell r="BO510" t="str">
            <v>Yes</v>
          </cell>
          <cell r="BP510" t="str">
            <v>Yes</v>
          </cell>
          <cell r="CU510">
            <v>-0.01</v>
          </cell>
          <cell r="DC510" t="str">
            <v>No</v>
          </cell>
          <cell r="DD510">
            <v>1</v>
          </cell>
        </row>
        <row r="511">
          <cell r="C511" t="str">
            <v>PR19UUW_C05-WWN</v>
          </cell>
          <cell r="D511" t="str">
            <v>The natural environment is protected and improved in the way we deliver our services</v>
          </cell>
          <cell r="E511" t="str">
            <v>PR14 revision</v>
          </cell>
          <cell r="F511" t="str">
            <v>C05-WWN</v>
          </cell>
          <cell r="G511" t="str">
            <v>Improving river water quality</v>
          </cell>
          <cell r="H511" t="str">
            <v>This measure assesses the successful delivery of the Water Framework Directive river water quality enhancement schemes within the Water Industry National Environment Programme. We recognise that there are times when changes to the programme are required during the business plan period, under these circumstances we will work with the Environment Agency and, if necessary, agree changes to the programme through a change control process.  If this results in an overall change in the scale of the programme customers will be protected by a separate Water Industry National Environment Programme cost adjustment mechanism.</v>
          </cell>
          <cell r="K511">
            <v>1</v>
          </cell>
          <cell r="Q511">
            <v>1</v>
          </cell>
          <cell r="R511" t="str">
            <v>Under</v>
          </cell>
          <cell r="S511" t="str">
            <v>Revenue</v>
          </cell>
          <cell r="T511" t="str">
            <v>In-period</v>
          </cell>
          <cell r="U511" t="str">
            <v>Environmental</v>
          </cell>
          <cell r="V511" t="str">
            <v>nr</v>
          </cell>
          <cell r="W511" t="str">
            <v>Net position in number of days early or late</v>
          </cell>
          <cell r="X511">
            <v>0</v>
          </cell>
          <cell r="Y511" t="str">
            <v>Up</v>
          </cell>
          <cell r="AQ511">
            <v>0</v>
          </cell>
          <cell r="AR511">
            <v>0</v>
          </cell>
          <cell r="AS511">
            <v>0</v>
          </cell>
          <cell r="AT511">
            <v>0</v>
          </cell>
          <cell r="AU511">
            <v>0</v>
          </cell>
          <cell r="BL511" t="str">
            <v>Yes</v>
          </cell>
          <cell r="BM511" t="str">
            <v>Yes</v>
          </cell>
          <cell r="BN511" t="str">
            <v>Yes</v>
          </cell>
          <cell r="BO511" t="str">
            <v>Yes</v>
          </cell>
          <cell r="BP511" t="str">
            <v>Yes</v>
          </cell>
          <cell r="CU511">
            <v>-1.4500000000000001E-2</v>
          </cell>
        </row>
        <row r="512">
          <cell r="C512" t="str">
            <v>PR19UUW_C06-WWN</v>
          </cell>
          <cell r="D512" t="str">
            <v>The natural environment is protected and improved in the way we deliver our services</v>
          </cell>
          <cell r="E512" t="str">
            <v>PR14 revision</v>
          </cell>
          <cell r="F512" t="str">
            <v>C06-WWN</v>
          </cell>
          <cell r="G512" t="str">
            <v>Protecting the environment from the impact of growth and new development</v>
          </cell>
          <cell r="H512" t="str">
            <v xml:space="preserve">This measure focuses on the equivalent number of new customers we can serve as a result of investment to increase wastewater treatment works capacity or remove/redirect flows away from areas with a shortfall in wastewater treatment capacity thus protecting the environment from decline. It measures the additional p.e. for which treatment can be provided as a result of intervention. The population increase has a link to the scale and cost of a project, this enables customers and stakeholders to hold our performance to account while providing protection from any underperformance. 
</v>
          </cell>
          <cell r="K512">
            <v>1</v>
          </cell>
          <cell r="Q512">
            <v>1</v>
          </cell>
          <cell r="R512" t="str">
            <v>Out &amp; under</v>
          </cell>
          <cell r="S512" t="str">
            <v>Revenue</v>
          </cell>
          <cell r="T512" t="str">
            <v>End of period</v>
          </cell>
          <cell r="U512" t="str">
            <v>Environmental</v>
          </cell>
          <cell r="V512" t="str">
            <v>nr</v>
          </cell>
          <cell r="W512" t="str">
            <v>Additional population equivalent for which treatment capacity investment is provided reported annually.</v>
          </cell>
          <cell r="X512">
            <v>0</v>
          </cell>
          <cell r="Y512" t="str">
            <v>Up</v>
          </cell>
          <cell r="AQ512">
            <v>0</v>
          </cell>
          <cell r="AR512">
            <v>8848</v>
          </cell>
          <cell r="AS512">
            <v>8848</v>
          </cell>
          <cell r="AT512">
            <v>8848</v>
          </cell>
          <cell r="AU512">
            <v>75113</v>
          </cell>
          <cell r="BL512" t="str">
            <v>Yes</v>
          </cell>
          <cell r="BM512" t="str">
            <v>Yes</v>
          </cell>
          <cell r="BN512" t="str">
            <v>Yes</v>
          </cell>
          <cell r="BO512" t="str">
            <v>Yes</v>
          </cell>
          <cell r="BP512" t="str">
            <v>Yes</v>
          </cell>
          <cell r="CU512">
            <v>-1.7E-5</v>
          </cell>
          <cell r="CY512">
            <v>1.7E-5</v>
          </cell>
          <cell r="DD512">
            <v>1</v>
          </cell>
        </row>
        <row r="513">
          <cell r="C513" t="str">
            <v>PR19UUW_C08-CF</v>
          </cell>
          <cell r="D513" t="str">
            <v>The natural environment is protected and improved in the way we deliver our services</v>
          </cell>
          <cell r="E513" t="str">
            <v>PR19 new</v>
          </cell>
          <cell r="F513" t="str">
            <v>C08-CF</v>
          </cell>
          <cell r="G513" t="str">
            <v xml:space="preserve">Enhancing natural capital value for customers </v>
          </cell>
          <cell r="H513" t="str">
            <v>This measure assesses the added natural capital value that we will deliver in the period 2020-2025 through our integrated catchment strategy and innovative ways of working. This builds on our long-term vision of establishing a resilient systems operation approach to catchment planning and establishing a baseline natural capital account for our operational area. We will work in collaboration with landowners, environmental organisations, community groups and other stakeholders to deliver enhanced environmental outcomes and add value beyond our statutory requirements.</v>
          </cell>
          <cell r="I513">
            <v>0.1</v>
          </cell>
          <cell r="J513">
            <v>0.05</v>
          </cell>
          <cell r="K513">
            <v>0.8</v>
          </cell>
          <cell r="L513">
            <v>0.05</v>
          </cell>
          <cell r="Q513">
            <v>1</v>
          </cell>
          <cell r="R513" t="str">
            <v>Out &amp; under</v>
          </cell>
          <cell r="S513" t="str">
            <v>Revenue</v>
          </cell>
          <cell r="T513" t="str">
            <v>In-period</v>
          </cell>
          <cell r="U513" t="str">
            <v>Environmental</v>
          </cell>
          <cell r="V513" t="str">
            <v>£m</v>
          </cell>
          <cell r="W513" t="str">
            <v xml:space="preserve">Natural capital value delivered over and above regulatory requirements, measured independently from an audited baseline by an appropriate organisation. </v>
          </cell>
          <cell r="X513">
            <v>3</v>
          </cell>
          <cell r="Y513" t="str">
            <v>Up</v>
          </cell>
          <cell r="AQ513">
            <v>0</v>
          </cell>
          <cell r="AR513">
            <v>1.75</v>
          </cell>
          <cell r="AS513">
            <v>0</v>
          </cell>
          <cell r="AT513">
            <v>0</v>
          </cell>
          <cell r="AU513">
            <v>2.25</v>
          </cell>
          <cell r="BL513" t="str">
            <v>Yes</v>
          </cell>
          <cell r="BM513" t="str">
            <v>Yes</v>
          </cell>
          <cell r="BN513" t="str">
            <v>Yes</v>
          </cell>
          <cell r="BO513" t="str">
            <v>Yes</v>
          </cell>
          <cell r="BP513" t="str">
            <v>Yes</v>
          </cell>
          <cell r="CK513">
            <v>9</v>
          </cell>
          <cell r="CL513">
            <v>5.75</v>
          </cell>
          <cell r="CM513">
            <v>4</v>
          </cell>
          <cell r="CN513">
            <v>4</v>
          </cell>
          <cell r="CO513">
            <v>9</v>
          </cell>
          <cell r="CU513">
            <v>-0.5</v>
          </cell>
          <cell r="CY513">
            <v>0.5</v>
          </cell>
          <cell r="DC513" t="str">
            <v>No</v>
          </cell>
          <cell r="DD513">
            <v>1</v>
          </cell>
        </row>
        <row r="514">
          <cell r="C514" t="str">
            <v>PR19UUW_C09-BR</v>
          </cell>
          <cell r="D514" t="str">
            <v>The natural environment is protected and improved in the way we deliver our services</v>
          </cell>
          <cell r="E514" t="str">
            <v>PR14 revision</v>
          </cell>
          <cell r="F514" t="str">
            <v>C09-BR</v>
          </cell>
          <cell r="G514" t="str">
            <v>Recycling biosolids</v>
          </cell>
          <cell r="H514" t="str">
            <v>This measure assesses the successful use and disposal of treated material containing sewage sludge, known as biosolids. All biosolids will be compliant with regulatory requirements that apply to each end use in line with the water industry and Environment Agency agreed definition of satisfactory sludge use and disposal.  As a further requirement, biosolids that are recycled to agriculture must also conform to the Biosolids Assurance Scheme (a voluntary scheme under the governance of WaterUK). The scheme incorporates best practice guidance and is independently audited. The total quantity of not compliant biosolids is divided by the total quantity of sludge which required treatment and disposal and subtracted from a hundred percent.</v>
          </cell>
          <cell r="L514">
            <v>1</v>
          </cell>
          <cell r="Q514">
            <v>1</v>
          </cell>
          <cell r="R514" t="str">
            <v>Out &amp; under</v>
          </cell>
          <cell r="S514" t="str">
            <v>Revenue</v>
          </cell>
          <cell r="T514" t="str">
            <v>In-period</v>
          </cell>
          <cell r="U514" t="str">
            <v>Bioresources (sludge)</v>
          </cell>
          <cell r="V514" t="str">
            <v>%</v>
          </cell>
          <cell r="W514" t="str">
            <v>Percentage of satisfactory sludge disposal compliance and Biosolids Assurance Scheme conformance</v>
          </cell>
          <cell r="X514">
            <v>2</v>
          </cell>
          <cell r="Y514" t="str">
            <v>Up</v>
          </cell>
          <cell r="AQ514">
            <v>100</v>
          </cell>
          <cell r="AR514">
            <v>100</v>
          </cell>
          <cell r="AS514">
            <v>100</v>
          </cell>
          <cell r="AT514">
            <v>100</v>
          </cell>
          <cell r="AU514">
            <v>100</v>
          </cell>
          <cell r="BL514" t="str">
            <v>Yes</v>
          </cell>
          <cell r="BM514" t="str">
            <v>Yes</v>
          </cell>
          <cell r="BN514" t="str">
            <v>Yes</v>
          </cell>
          <cell r="BO514" t="str">
            <v>Yes</v>
          </cell>
          <cell r="BP514" t="str">
            <v>Yes</v>
          </cell>
          <cell r="CU514">
            <v>-0.16</v>
          </cell>
          <cell r="CY514">
            <v>1.5</v>
          </cell>
          <cell r="CZ514">
            <v>1.5</v>
          </cell>
          <cell r="DC514" t="str">
            <v>No</v>
          </cell>
          <cell r="DD514">
            <v>1</v>
          </cell>
        </row>
        <row r="515">
          <cell r="C515" t="str">
            <v>PR19UUW_C10-BR</v>
          </cell>
          <cell r="D515" t="str">
            <v>The natural environment is protected and improved in the way we deliver our services</v>
          </cell>
          <cell r="E515" t="str">
            <v>PR19 new</v>
          </cell>
          <cell r="F515" t="str">
            <v>C10-BR</v>
          </cell>
          <cell r="G515" t="str">
            <v>Better air quality</v>
          </cell>
          <cell r="H515" t="str">
            <v>This is a new measure aligned to customer ambition for us to improve air quality. It is focused on reducing the nitrous oxide (NOx) emissions per unit of renewable electricity generated from bioresources. Sewage sludge from wastewater treatment is treated through digestion processes to a standard suitable for use in agriculture. This also produces biogas which is burned to generate renewable energy in combined heat and power engines. When the fuel is burned, waste gases including NOx are emitted. The measure includes emissions from combined heat and power engines and sewage sludge incineration. If biogas is supplied to the national gas grid, the electricity that could have been generated by burning it is included in the measure.</v>
          </cell>
          <cell r="L515">
            <v>1</v>
          </cell>
          <cell r="Q515">
            <v>1</v>
          </cell>
          <cell r="R515" t="str">
            <v>Out &amp; under</v>
          </cell>
          <cell r="S515" t="str">
            <v>Revenue</v>
          </cell>
          <cell r="T515" t="str">
            <v>In-period</v>
          </cell>
          <cell r="U515" t="str">
            <v>Energy/emissions</v>
          </cell>
          <cell r="V515" t="str">
            <v>nr</v>
          </cell>
          <cell r="W515" t="str">
            <v>Quantity of NOx emitted (tonnes) per unit of renewable electricity generation (Giga Watt Hour, GWh)</v>
          </cell>
          <cell r="X515">
            <v>2</v>
          </cell>
          <cell r="Y515" t="str">
            <v>Down</v>
          </cell>
          <cell r="AQ515">
            <v>1.42</v>
          </cell>
          <cell r="AR515">
            <v>1.42</v>
          </cell>
          <cell r="AS515">
            <v>1.42</v>
          </cell>
          <cell r="AT515">
            <v>1.42</v>
          </cell>
          <cell r="AU515">
            <v>1.42</v>
          </cell>
          <cell r="BL515" t="str">
            <v>Yes</v>
          </cell>
          <cell r="BM515" t="str">
            <v>Yes</v>
          </cell>
          <cell r="BN515" t="str">
            <v>Yes</v>
          </cell>
          <cell r="BO515" t="str">
            <v>Yes</v>
          </cell>
          <cell r="BP515" t="str">
            <v>Yes</v>
          </cell>
          <cell r="CU515">
            <v>-2.69E-2</v>
          </cell>
          <cell r="CY515">
            <v>2.69E-2</v>
          </cell>
          <cell r="DD515">
            <v>1</v>
          </cell>
          <cell r="DE515" t="str">
            <v>Incentive rate per 0.01 tonnes NOx per GWh, multiplied by 100 to give incentive rate per 1 tonne of Nox per GWh</v>
          </cell>
        </row>
        <row r="516">
          <cell r="C516" t="str">
            <v>PR19UUW_D01-HH</v>
          </cell>
          <cell r="D516" t="str">
            <v>You’re highly satisfied with our service and find it easy to do business with us</v>
          </cell>
          <cell r="E516" t="str">
            <v>PR19 new</v>
          </cell>
          <cell r="F516" t="str">
            <v>D01-HH</v>
          </cell>
          <cell r="G516" t="str">
            <v>C-MeX: Customer measure of experience</v>
          </cell>
          <cell r="H516" t="str">
            <v>As per Ofwat definition</v>
          </cell>
          <cell r="M516">
            <v>1</v>
          </cell>
          <cell r="Q516">
            <v>1</v>
          </cell>
          <cell r="R516" t="str">
            <v>Out &amp; under</v>
          </cell>
          <cell r="S516" t="str">
            <v>Revenue</v>
          </cell>
          <cell r="T516" t="str">
            <v>In-period</v>
          </cell>
          <cell r="U516" t="str">
            <v>Customer measure of experience (C-MeX)</v>
          </cell>
          <cell r="V516" t="str">
            <v>score</v>
          </cell>
          <cell r="W516" t="str">
            <v>C-MeX score</v>
          </cell>
          <cell r="X516">
            <v>2</v>
          </cell>
          <cell r="Y516" t="str">
            <v>Up</v>
          </cell>
          <cell r="Z516" t="str">
            <v>C-MeX: Customer measure of experience</v>
          </cell>
        </row>
        <row r="517">
          <cell r="C517" t="str">
            <v>PR19UUW_D02-CF</v>
          </cell>
          <cell r="D517" t="str">
            <v>You’re highly satisfied with our service and find it easy to do business with us</v>
          </cell>
          <cell r="E517" t="str">
            <v>PR19 new</v>
          </cell>
          <cell r="F517" t="str">
            <v>D02-CF</v>
          </cell>
          <cell r="G517" t="str">
            <v>D-MeX: Developer services measure of experience</v>
          </cell>
          <cell r="H517" t="str">
            <v>As per Ofwat definition</v>
          </cell>
          <cell r="J517">
            <v>0.23</v>
          </cell>
          <cell r="K517">
            <v>0.77</v>
          </cell>
          <cell r="Q517">
            <v>1</v>
          </cell>
          <cell r="R517" t="str">
            <v>Out &amp; under</v>
          </cell>
          <cell r="S517" t="str">
            <v>Revenue</v>
          </cell>
          <cell r="T517" t="str">
            <v>In-period</v>
          </cell>
          <cell r="U517" t="str">
            <v>Developer services measure of experience (D-MeX)</v>
          </cell>
          <cell r="V517" t="str">
            <v>score</v>
          </cell>
          <cell r="W517" t="str">
            <v>D-MeX score</v>
          </cell>
          <cell r="X517">
            <v>2</v>
          </cell>
          <cell r="Y517" t="str">
            <v>Up</v>
          </cell>
          <cell r="Z517" t="str">
            <v>D-MeX: Developer services measure of experience</v>
          </cell>
        </row>
        <row r="518">
          <cell r="C518" t="str">
            <v>PR19UUW_D03-HH</v>
          </cell>
          <cell r="D518" t="str">
            <v>You’re highly satisfied with our service and find it easy to do business with us</v>
          </cell>
          <cell r="E518" t="str">
            <v>PR19 new</v>
          </cell>
          <cell r="F518" t="str">
            <v>D03-HH</v>
          </cell>
          <cell r="G518" t="str">
            <v>Priority services for customers in vulnerable circumstances</v>
          </cell>
          <cell r="H518" t="str">
            <v>This measure builds on our existing Priority Services scheme by targeting an increase in the number of customers on the Priority Services Register (PSR), whilst also providing a measure of assurance as to the accuracy of the PSR by requiring regular checking of customer details.</v>
          </cell>
          <cell r="M518">
            <v>1</v>
          </cell>
          <cell r="Q518">
            <v>1</v>
          </cell>
          <cell r="R518" t="str">
            <v>NFI</v>
          </cell>
          <cell r="U518" t="str">
            <v>Billing, debt, vfm, affordability, vulnerability</v>
          </cell>
          <cell r="V518" t="str">
            <v>%</v>
          </cell>
          <cell r="W518" t="str">
            <v>% PSR reach/% PSR data checking</v>
          </cell>
          <cell r="X518">
            <v>1</v>
          </cell>
          <cell r="Y518" t="str">
            <v>Up</v>
          </cell>
          <cell r="Z518" t="str">
            <v>Priority services for customers in vulnerable circumstances</v>
          </cell>
        </row>
        <row r="519">
          <cell r="C519" t="str">
            <v>PR19UUW_D04-CF</v>
          </cell>
          <cell r="D519" t="str">
            <v>You’re highly satisfied with our service and find it easy to do business with us</v>
          </cell>
          <cell r="E519" t="str">
            <v>PR19 new</v>
          </cell>
          <cell r="F519" t="str">
            <v>D04-CF</v>
          </cell>
          <cell r="G519" t="str">
            <v>Street works performance</v>
          </cell>
          <cell r="H519" t="str">
            <v xml:space="preserve">This measure assesses the successful and safe delivery of our street works activities in the public highway. It will measure safety, quality and compliance against the codes of practice currently in place (as at 2018) under the New Roads and Street Works act (NRSWA) 1991. </v>
          </cell>
          <cell r="J519">
            <v>0.91</v>
          </cell>
          <cell r="K519">
            <v>0.09</v>
          </cell>
          <cell r="Q519">
            <v>1</v>
          </cell>
          <cell r="R519" t="str">
            <v>NFI</v>
          </cell>
          <cell r="U519" t="str">
            <v>Street works</v>
          </cell>
          <cell r="V519" t="str">
            <v>%</v>
          </cell>
          <cell r="W519" t="str">
            <v xml:space="preserve">Percentage non-compliance against the Safety at Street works and Roads Works Code of Practice and the specification for the reinstatement of openings in highways (3rd Edition). </v>
          </cell>
          <cell r="X519">
            <v>2</v>
          </cell>
          <cell r="Y519" t="str">
            <v>Down</v>
          </cell>
          <cell r="AQ519">
            <v>11</v>
          </cell>
          <cell r="AR519">
            <v>10.5</v>
          </cell>
          <cell r="AS519">
            <v>10</v>
          </cell>
          <cell r="AT519">
            <v>9.5</v>
          </cell>
          <cell r="AU519">
            <v>9</v>
          </cell>
          <cell r="DD519">
            <v>1</v>
          </cell>
        </row>
        <row r="520">
          <cell r="C520" t="str">
            <v>PR19UUW_D05-HH</v>
          </cell>
          <cell r="D520" t="str">
            <v>You’re highly satisfied with our service and find it easy to do business with us</v>
          </cell>
          <cell r="E520" t="str">
            <v>PR19 new</v>
          </cell>
          <cell r="F520" t="str">
            <v>D05-HH</v>
          </cell>
          <cell r="G520" t="str">
            <v>Priority Services- BSI accreditation</v>
          </cell>
          <cell r="H520" t="str">
            <v>This measure commits us to providing assurance that the quality of support for customers in vulnerable circumstances is of a leading standard by committing United Utilities to achieving and maintaining certification under BS18477 ‘Inclusive service provision. Requirements for identifying and responding to consumer vulnerability’</v>
          </cell>
          <cell r="M520">
            <v>1</v>
          </cell>
          <cell r="Q520">
            <v>1</v>
          </cell>
          <cell r="R520" t="str">
            <v>NFI</v>
          </cell>
          <cell r="U520" t="str">
            <v>Billing, debt, vfm, affordability, vulnerability</v>
          </cell>
          <cell r="V520" t="str">
            <v>text</v>
          </cell>
          <cell r="W520" t="str">
            <v>Pass/fail</v>
          </cell>
          <cell r="X520">
            <v>0</v>
          </cell>
          <cell r="Y520" t="str">
            <v>Up</v>
          </cell>
          <cell r="AQ520" t="str">
            <v>Achieved</v>
          </cell>
          <cell r="AR520" t="str">
            <v>Maintained</v>
          </cell>
          <cell r="AS520" t="str">
            <v>Maintained</v>
          </cell>
          <cell r="AT520" t="str">
            <v>Maintained</v>
          </cell>
          <cell r="AU520" t="str">
            <v>Maintained</v>
          </cell>
          <cell r="DD520">
            <v>1</v>
          </cell>
        </row>
        <row r="521">
          <cell r="C521" t="str">
            <v>PR19UUW_E01-HH</v>
          </cell>
          <cell r="D521" t="str">
            <v>We will improve the way we work to keep bills down and improve services for you and future customers</v>
          </cell>
          <cell r="E521" t="str">
            <v>PR19 new</v>
          </cell>
          <cell r="F521" t="str">
            <v>E01-HH</v>
          </cell>
          <cell r="G521" t="str">
            <v>Number of customers lifted out of water poverty</v>
          </cell>
          <cell r="H521" t="str">
            <v>This measure commits us to providing additional support to customers in water poverty, mainly via the promotion of discounted social &amp; support tariffs. It ensures support is effectively targeted at those most in need by only recognising where it lifts a customer out of water poverty. The measure assesses the number of customers lifted out of water poverty each year due to our actions. The definition of water poverty is customers spending more than 3% of their annual household income, after housing costs, on water &amp; wastewater services. We will demonstrate that customer’s financial circumstances have been assessed when deciding whether or not tariff discounts &amp; other interventions have been sufficient to lift customers out of water poverty.</v>
          </cell>
          <cell r="M521">
            <v>1</v>
          </cell>
          <cell r="Q521">
            <v>1</v>
          </cell>
          <cell r="R521" t="str">
            <v>Out &amp; under</v>
          </cell>
          <cell r="S521" t="str">
            <v>Revenue</v>
          </cell>
          <cell r="T521" t="str">
            <v>In-period</v>
          </cell>
          <cell r="U521" t="str">
            <v>Billing, debt, vfm, affordability, vulnerability</v>
          </cell>
          <cell r="V521" t="str">
            <v>nr</v>
          </cell>
          <cell r="W521" t="str">
            <v>Number of customers lifted out of water poverty due to our intervention in year</v>
          </cell>
          <cell r="X521">
            <v>0</v>
          </cell>
          <cell r="Y521" t="str">
            <v>Up</v>
          </cell>
          <cell r="AQ521">
            <v>57600</v>
          </cell>
          <cell r="AR521">
            <v>59800</v>
          </cell>
          <cell r="AS521">
            <v>62100</v>
          </cell>
          <cell r="AT521">
            <v>64300</v>
          </cell>
          <cell r="AU521">
            <v>66500</v>
          </cell>
          <cell r="BL521" t="str">
            <v>Yes</v>
          </cell>
          <cell r="BM521" t="str">
            <v>Yes</v>
          </cell>
          <cell r="BN521" t="str">
            <v>Yes</v>
          </cell>
          <cell r="BO521" t="str">
            <v>Yes</v>
          </cell>
          <cell r="BP521" t="str">
            <v>Yes</v>
          </cell>
          <cell r="BV521">
            <v>46102</v>
          </cell>
          <cell r="BW521">
            <v>47875</v>
          </cell>
          <cell r="BX521">
            <v>49648</v>
          </cell>
          <cell r="BY521">
            <v>51422</v>
          </cell>
          <cell r="BZ521">
            <v>53195</v>
          </cell>
          <cell r="CK521">
            <v>69153</v>
          </cell>
          <cell r="CL521">
            <v>71813</v>
          </cell>
          <cell r="CM521">
            <v>74473</v>
          </cell>
          <cell r="CN521">
            <v>77132</v>
          </cell>
          <cell r="CO521">
            <v>79792</v>
          </cell>
          <cell r="CU521">
            <v>-2.2000000000000001E-4</v>
          </cell>
          <cell r="CY521">
            <v>2.2000000000000001E-4</v>
          </cell>
          <cell r="DD521">
            <v>1</v>
          </cell>
        </row>
        <row r="522">
          <cell r="C522" t="str">
            <v>PR19UUW_E10-HH</v>
          </cell>
          <cell r="F522" t="str">
            <v>E10-HH</v>
          </cell>
          <cell r="G522" t="str">
            <v>Voids</v>
          </cell>
          <cell r="M522">
            <v>1</v>
          </cell>
          <cell r="Q522">
            <v>1</v>
          </cell>
          <cell r="R522" t="str">
            <v>Out &amp; under</v>
          </cell>
          <cell r="S522" t="str">
            <v>Revenue</v>
          </cell>
          <cell r="T522" t="str">
            <v>In-period</v>
          </cell>
          <cell r="U522" t="str">
            <v>Billing, debt, vfm, affordability, vulnerability</v>
          </cell>
          <cell r="V522" t="str">
            <v>%</v>
          </cell>
          <cell r="W522" t="str">
            <v xml:space="preserve">Percentage of the connected household property base that has been verified as void at year end. </v>
          </cell>
          <cell r="X522">
            <v>2</v>
          </cell>
          <cell r="Y522" t="str">
            <v>Down</v>
          </cell>
          <cell r="AQ522">
            <v>6.7</v>
          </cell>
          <cell r="AR522">
            <v>6.31</v>
          </cell>
          <cell r="AS522">
            <v>5.92</v>
          </cell>
          <cell r="AT522">
            <v>5.53</v>
          </cell>
          <cell r="AU522">
            <v>5.15</v>
          </cell>
          <cell r="BL522" t="str">
            <v>Yes</v>
          </cell>
          <cell r="BM522" t="str">
            <v>Yes</v>
          </cell>
          <cell r="BN522" t="str">
            <v>Yes</v>
          </cell>
          <cell r="BO522" t="str">
            <v>Yes</v>
          </cell>
          <cell r="BP522" t="str">
            <v>Yes</v>
          </cell>
          <cell r="BV522">
            <v>7.38</v>
          </cell>
          <cell r="BW522">
            <v>7.38</v>
          </cell>
          <cell r="BX522">
            <v>7.38</v>
          </cell>
          <cell r="BY522">
            <v>7.38</v>
          </cell>
          <cell r="BZ522">
            <v>7.38</v>
          </cell>
          <cell r="CK522">
            <v>6.02</v>
          </cell>
          <cell r="CL522">
            <v>5.24</v>
          </cell>
          <cell r="CM522">
            <v>4.46</v>
          </cell>
          <cell r="CN522">
            <v>3.68</v>
          </cell>
          <cell r="CO522">
            <v>2.92</v>
          </cell>
          <cell r="CU522">
            <v>-5.63</v>
          </cell>
          <cell r="CY522">
            <v>5.63</v>
          </cell>
          <cell r="DD522">
            <v>1</v>
          </cell>
        </row>
        <row r="523">
          <cell r="C523" t="str">
            <v>PR19UUW_E03-CF</v>
          </cell>
          <cell r="D523" t="str">
            <v>We will improve the way we work to keep bills down and improve services for you and future customers</v>
          </cell>
          <cell r="E523" t="str">
            <v>PR19 new</v>
          </cell>
          <cell r="F523" t="str">
            <v>E03-CF</v>
          </cell>
          <cell r="G523" t="str">
            <v>Non-household vacancy incentive scheme</v>
          </cell>
          <cell r="H523" t="str">
            <v>This measure incentivises non-household retailers who work in our area to identify occupied premises that are showing as vacant within the Central Market Operator System. For charges to be correct it is essential that the occupancy status of each premises is marked correctly i.e. whether the premises is “occupied” or “vacant”.</v>
          </cell>
          <cell r="J523">
            <v>0.5</v>
          </cell>
          <cell r="K523">
            <v>0.5</v>
          </cell>
          <cell r="Q523">
            <v>1</v>
          </cell>
          <cell r="R523" t="str">
            <v>Out</v>
          </cell>
          <cell r="S523" t="str">
            <v>Revenue</v>
          </cell>
          <cell r="T523" t="str">
            <v>In-period</v>
          </cell>
          <cell r="U523" t="str">
            <v>Voids and gap sites</v>
          </cell>
          <cell r="V523" t="str">
            <v>nr</v>
          </cell>
          <cell r="W523" t="str">
            <v>Number of vacancy incentive payments made</v>
          </cell>
          <cell r="X523">
            <v>0</v>
          </cell>
          <cell r="Y523" t="str">
            <v>Up</v>
          </cell>
          <cell r="AQ523">
            <v>0</v>
          </cell>
          <cell r="AR523">
            <v>0</v>
          </cell>
          <cell r="AS523">
            <v>0</v>
          </cell>
          <cell r="AT523">
            <v>0</v>
          </cell>
          <cell r="AU523">
            <v>0</v>
          </cell>
          <cell r="BL523" t="str">
            <v>Yes</v>
          </cell>
          <cell r="BM523" t="str">
            <v>Yes</v>
          </cell>
          <cell r="BN523" t="str">
            <v>Yes</v>
          </cell>
          <cell r="BO523" t="str">
            <v>Yes</v>
          </cell>
          <cell r="BP523" t="str">
            <v>Yes</v>
          </cell>
          <cell r="CY523">
            <v>1.36E-4</v>
          </cell>
          <cell r="DD523">
            <v>1</v>
          </cell>
        </row>
        <row r="524">
          <cell r="C524" t="str">
            <v>PR19UUW_E04-CF</v>
          </cell>
          <cell r="D524" t="str">
            <v>We will improve the way we work to keep bills down and improve services for you and future customers</v>
          </cell>
          <cell r="E524" t="str">
            <v>PR19 new</v>
          </cell>
          <cell r="F524" t="str">
            <v>E04-CF</v>
          </cell>
          <cell r="G524" t="str">
            <v>Gap sites (Wholesale)</v>
          </cell>
          <cell r="H524" t="str">
            <v>This measure is designed to encourage identification of non-household properties by retailers where water and/or wastewater services are being used, but the property is not being billed (“gap sites”). Identifying these sites will bring in more revenue from non-household customers, so keeping down bills for other customers. The measure will facilitate incentive payments to retailers who identify customers who are not being billed or are only being partially billed.</v>
          </cell>
          <cell r="J524">
            <v>0.5</v>
          </cell>
          <cell r="K524">
            <v>0.5</v>
          </cell>
          <cell r="Q524">
            <v>1</v>
          </cell>
          <cell r="R524" t="str">
            <v>Out</v>
          </cell>
          <cell r="S524" t="str">
            <v>Revenue</v>
          </cell>
          <cell r="T524" t="str">
            <v>In-period</v>
          </cell>
          <cell r="U524" t="str">
            <v>Billing, debt, vfm, affordability, vulnerability</v>
          </cell>
          <cell r="V524" t="str">
            <v>nr</v>
          </cell>
          <cell r="W524" t="str">
            <v>Number of gap site incentive payments paid to retailers following the successful registration of the supply point in the market</v>
          </cell>
          <cell r="X524">
            <v>0</v>
          </cell>
          <cell r="Y524" t="str">
            <v>Up</v>
          </cell>
          <cell r="AQ524">
            <v>0</v>
          </cell>
          <cell r="AR524">
            <v>0</v>
          </cell>
          <cell r="AS524">
            <v>0</v>
          </cell>
          <cell r="AT524">
            <v>0</v>
          </cell>
          <cell r="AU524">
            <v>0</v>
          </cell>
          <cell r="BL524" t="str">
            <v>Yes</v>
          </cell>
          <cell r="BM524" t="str">
            <v>Yes</v>
          </cell>
          <cell r="BN524" t="str">
            <v>Yes</v>
          </cell>
          <cell r="BO524" t="str">
            <v>Yes</v>
          </cell>
          <cell r="BP524" t="str">
            <v>Yes</v>
          </cell>
          <cell r="CY524">
            <v>3.0600000000000001E-4</v>
          </cell>
          <cell r="DD524">
            <v>1</v>
          </cell>
        </row>
        <row r="525">
          <cell r="C525" t="str">
            <v>PR19UUW_E05-HH</v>
          </cell>
          <cell r="D525" t="str">
            <v>We will improve the way we work to keep bills down and improve services for you and future customers</v>
          </cell>
          <cell r="E525" t="str">
            <v>PR19 new</v>
          </cell>
          <cell r="F525" t="str">
            <v>E05-HH</v>
          </cell>
          <cell r="G525" t="str">
            <v>Gap sites (Retail)</v>
          </cell>
          <cell r="H525" t="str">
            <v>This performance commitment measures the number of domestic connected properties in our area which we identify as not being billed for water and/or wastewater services each year and add to our billing system. We will use external and internal data sources to verify if we have properties in our region which we have not captured onto our billing system. This measure has been developed to ensure that we actively manage connected properties within United Utilities service area which are not on the billing system and raise bills wherever possible, thereby supporting the lowest possible household bills for all customers.</v>
          </cell>
          <cell r="M525">
            <v>1</v>
          </cell>
          <cell r="Q525">
            <v>1</v>
          </cell>
          <cell r="R525" t="str">
            <v>Out</v>
          </cell>
          <cell r="S525" t="str">
            <v>Revenue</v>
          </cell>
          <cell r="T525" t="str">
            <v>In-period</v>
          </cell>
          <cell r="U525" t="str">
            <v>Billing, debt, vfm, affordability, vulnerability</v>
          </cell>
          <cell r="V525" t="str">
            <v>nr</v>
          </cell>
          <cell r="W525" t="str">
            <v xml:space="preserve">Annual number of household connected properties identified as not being billed by United Utilities which are subsequently recorded onto our billing system, excluding connections raised by developers through established new connections processes. </v>
          </cell>
          <cell r="X525">
            <v>0</v>
          </cell>
          <cell r="Y525" t="str">
            <v>Up</v>
          </cell>
          <cell r="AQ525">
            <v>0</v>
          </cell>
          <cell r="AR525">
            <v>0</v>
          </cell>
          <cell r="AS525">
            <v>0</v>
          </cell>
          <cell r="AT525">
            <v>0</v>
          </cell>
          <cell r="AU525">
            <v>0</v>
          </cell>
          <cell r="BL525" t="str">
            <v>Yes</v>
          </cell>
          <cell r="BM525" t="str">
            <v>Yes</v>
          </cell>
          <cell r="BN525" t="str">
            <v>Yes</v>
          </cell>
          <cell r="BO525" t="str">
            <v>Yes</v>
          </cell>
          <cell r="BP525" t="str">
            <v>Yes</v>
          </cell>
          <cell r="CU525">
            <v>0</v>
          </cell>
          <cell r="CY525">
            <v>1.2999999999999999E-5</v>
          </cell>
          <cell r="DD525">
            <v>1</v>
          </cell>
        </row>
        <row r="526">
          <cell r="C526" t="str">
            <v>PR19UUW_E06-CF</v>
          </cell>
          <cell r="D526" t="str">
            <v>We will improve the way we work to keep bills down and improve services for you and future customers</v>
          </cell>
          <cell r="E526" t="str">
            <v>PR19 new</v>
          </cell>
          <cell r="F526" t="str">
            <v>E06-CF</v>
          </cell>
          <cell r="G526" t="str">
            <v>Systems thinking capability</v>
          </cell>
          <cell r="H526" t="str">
            <v>Systems thinking is a long-term strategy, requiring substantial investment in business change. This measure will incentivise us to accelerate innovations and improvements in our system thinking capability maturity. The assessment for which has been assured and benchmarked against companies outside of the water sector.</v>
          </cell>
          <cell r="J526">
            <v>0.5</v>
          </cell>
          <cell r="K526">
            <v>0.5</v>
          </cell>
          <cell r="Q526">
            <v>1</v>
          </cell>
          <cell r="R526" t="str">
            <v>NFI</v>
          </cell>
          <cell r="U526" t="str">
            <v>Sustainability/innovation</v>
          </cell>
          <cell r="V526" t="str">
            <v>nr</v>
          </cell>
          <cell r="W526" t="str">
            <v xml:space="preserve">Capability Maturity Level </v>
          </cell>
          <cell r="X526">
            <v>0</v>
          </cell>
          <cell r="Y526" t="str">
            <v>Up</v>
          </cell>
          <cell r="AQ526">
            <v>1</v>
          </cell>
          <cell r="AR526">
            <v>2</v>
          </cell>
          <cell r="AS526">
            <v>2</v>
          </cell>
          <cell r="AT526">
            <v>2</v>
          </cell>
          <cell r="AU526">
            <v>2</v>
          </cell>
          <cell r="DC526" t="str">
            <v>No</v>
          </cell>
          <cell r="DD526">
            <v>1</v>
          </cell>
        </row>
        <row r="527">
          <cell r="C527" t="str">
            <v>PR19UUW_E07-DP</v>
          </cell>
          <cell r="D527" t="str">
            <v>We will improve the way we work to keep bills down and improve services for you and future customers</v>
          </cell>
          <cell r="E527" t="str">
            <v>PR19 new</v>
          </cell>
          <cell r="F527" t="str">
            <v>E07-DP</v>
          </cell>
          <cell r="G527" t="str">
            <v>Successful delivery of direct procurement of Manchester and Pennine resilience</v>
          </cell>
          <cell r="H527" t="str">
            <v>We will run a procurement process to deliver one of the largest UK infrastructure projects to improve resilience of water supplies to the Manchester and Pennine areas. This involves competitively tendering for a third party to construct and finance the scheme (“direct procurement”, DPC). Customers benefit if the project is procured at lower cost and if it is carried out efficiently. This secures increased long term resilience of water supply to over two million customers.</v>
          </cell>
          <cell r="J527">
            <v>1</v>
          </cell>
          <cell r="Q527">
            <v>1</v>
          </cell>
          <cell r="R527" t="str">
            <v xml:space="preserve">Out </v>
          </cell>
          <cell r="S527" t="str">
            <v>Revenue</v>
          </cell>
          <cell r="T527" t="str">
            <v>End of period</v>
          </cell>
          <cell r="U527" t="str">
            <v>Resilience</v>
          </cell>
          <cell r="V527" t="str">
            <v>nr</v>
          </cell>
          <cell r="W527" t="str">
            <v>Number of new projects which have a direct procurement contract awarded in each year</v>
          </cell>
          <cell r="X527">
            <v>0</v>
          </cell>
          <cell r="Y527" t="str">
            <v>Up</v>
          </cell>
          <cell r="AT527">
            <v>1</v>
          </cell>
          <cell r="BL527" t="str">
            <v>Yes</v>
          </cell>
          <cell r="BM527" t="str">
            <v>Yes</v>
          </cell>
          <cell r="BN527" t="str">
            <v>Yes</v>
          </cell>
          <cell r="BO527" t="str">
            <v>Yes</v>
          </cell>
        </row>
        <row r="528">
          <cell r="C528" t="str">
            <v>PR19UUW_E09-HH</v>
          </cell>
          <cell r="D528" t="str">
            <v>We will improve the way we work to keep bills down and improve services for you and future customers</v>
          </cell>
          <cell r="E528" t="str">
            <v>PR14 continuation</v>
          </cell>
          <cell r="F528" t="str">
            <v>E09-HH</v>
          </cell>
          <cell r="G528" t="str">
            <v>Customers say that we offer value for money</v>
          </cell>
          <cell r="H528" t="str">
            <v xml:space="preserve">Assessing customers’ views on the overall value for money provided by UU water and wastewater services is an important factor in understanding drivers of legitimacy with customers. Alongside other measures of household customer service, such as C-MeX, a value for money measure can give insight into customers’ perception of UU service levels and corresponding bills. </v>
          </cell>
          <cell r="M528">
            <v>1</v>
          </cell>
          <cell r="Q528">
            <v>1</v>
          </cell>
          <cell r="R528" t="str">
            <v>NFI</v>
          </cell>
          <cell r="U528" t="str">
            <v>Billing, debt, vfm</v>
          </cell>
          <cell r="V528" t="str">
            <v>%</v>
          </cell>
          <cell r="W528" t="str">
            <v>Percentage of customers who, when surveyed, are satisfied we provide value for money</v>
          </cell>
          <cell r="X528">
            <v>0</v>
          </cell>
          <cell r="Y528" t="str">
            <v>Up</v>
          </cell>
          <cell r="AQ528">
            <v>71</v>
          </cell>
          <cell r="AR528">
            <v>72</v>
          </cell>
          <cell r="AS528">
            <v>73</v>
          </cell>
          <cell r="AT528">
            <v>74</v>
          </cell>
          <cell r="AU528">
            <v>75</v>
          </cell>
          <cell r="DD528">
            <v>1</v>
          </cell>
        </row>
        <row r="529">
          <cell r="C529" t="str">
            <v>PR19UUW_F01-WWN</v>
          </cell>
          <cell r="D529" t="str">
            <v>We collect and recycle your wastewater</v>
          </cell>
          <cell r="E529" t="str">
            <v>PR14 revision</v>
          </cell>
          <cell r="F529" t="str">
            <v>F01-WWN</v>
          </cell>
          <cell r="G529" t="str">
            <v>Sewer collapses</v>
          </cell>
          <cell r="H529" t="str">
            <v>As per Ofwat definition</v>
          </cell>
          <cell r="K529">
            <v>1</v>
          </cell>
          <cell r="Q529">
            <v>1</v>
          </cell>
          <cell r="R529" t="str">
            <v>Under</v>
          </cell>
          <cell r="S529" t="str">
            <v>Revenue</v>
          </cell>
          <cell r="T529" t="str">
            <v>In-period</v>
          </cell>
          <cell r="U529" t="str">
            <v>Sewer blockages/collapses</v>
          </cell>
          <cell r="V529" t="str">
            <v>nr</v>
          </cell>
          <cell r="W529" t="str">
            <v>Number of sewer collapses per 1,000km of sewer</v>
          </cell>
          <cell r="X529">
            <v>2</v>
          </cell>
          <cell r="Y529" t="str">
            <v>Down</v>
          </cell>
          <cell r="Z529" t="str">
            <v>Sewer collapses</v>
          </cell>
        </row>
        <row r="530">
          <cell r="C530" t="str">
            <v>PR19UUW_F02-WWN</v>
          </cell>
          <cell r="D530" t="str">
            <v>We collect and recycle your wastewater</v>
          </cell>
          <cell r="E530" t="str">
            <v>PR14 revision</v>
          </cell>
          <cell r="F530" t="str">
            <v>F02-WWN</v>
          </cell>
          <cell r="G530" t="str">
            <v>Sewer blockages</v>
          </cell>
          <cell r="H530" t="str">
            <v>This measure counts the number of sewer blockages that have been reported and cleared.  Blockages are a major cause of flooding and pollution incidents. They are often caused by items which should not be flushed. As such, it is important that our performance around this area is visible to customers. Blockages can also be caused by natural factors such as tree roots or sewer defects.</v>
          </cell>
          <cell r="K530">
            <v>1</v>
          </cell>
          <cell r="Q530">
            <v>1</v>
          </cell>
          <cell r="R530" t="str">
            <v>Out &amp; under</v>
          </cell>
          <cell r="S530" t="str">
            <v>Revenue</v>
          </cell>
          <cell r="T530" t="str">
            <v>In-period</v>
          </cell>
          <cell r="U530" t="str">
            <v>Sewer blockages/collapses</v>
          </cell>
          <cell r="V530" t="str">
            <v>nr</v>
          </cell>
          <cell r="W530" t="str">
            <v>Number of sewer blockages that have been reported and cleared</v>
          </cell>
          <cell r="X530">
            <v>0</v>
          </cell>
          <cell r="Y530" t="str">
            <v>Down</v>
          </cell>
          <cell r="Z530" t="str">
            <v>Sewer blockages</v>
          </cell>
          <cell r="AQ530">
            <v>20664</v>
          </cell>
          <cell r="AR530">
            <v>20328</v>
          </cell>
          <cell r="AS530">
            <v>19992</v>
          </cell>
          <cell r="AT530">
            <v>19656</v>
          </cell>
          <cell r="AU530">
            <v>19320</v>
          </cell>
          <cell r="BL530" t="str">
            <v>Yes</v>
          </cell>
          <cell r="BM530" t="str">
            <v>Yes</v>
          </cell>
          <cell r="BN530" t="str">
            <v>Yes</v>
          </cell>
          <cell r="BO530" t="str">
            <v>Yes</v>
          </cell>
          <cell r="BP530" t="str">
            <v>Yes</v>
          </cell>
          <cell r="BV530">
            <v>30996</v>
          </cell>
          <cell r="BW530">
            <v>30996</v>
          </cell>
          <cell r="BX530">
            <v>30996</v>
          </cell>
          <cell r="BY530">
            <v>30996</v>
          </cell>
          <cell r="BZ530">
            <v>30996</v>
          </cell>
          <cell r="CK530">
            <v>17505</v>
          </cell>
          <cell r="CL530">
            <v>17220</v>
          </cell>
          <cell r="CM530">
            <v>16935</v>
          </cell>
          <cell r="CN530">
            <v>16651</v>
          </cell>
          <cell r="CO530">
            <v>16366</v>
          </cell>
          <cell r="CU530">
            <v>-1.4E-3</v>
          </cell>
          <cell r="CY530">
            <v>1.4E-3</v>
          </cell>
          <cell r="DD530">
            <v>1</v>
          </cell>
        </row>
        <row r="531">
          <cell r="C531" t="str">
            <v>PR19UUW_G01-WWN</v>
          </cell>
          <cell r="D531" t="str">
            <v>The risk of sewer flooding for homes and businesses is reduced</v>
          </cell>
          <cell r="E531" t="str">
            <v>PR19 new</v>
          </cell>
          <cell r="F531" t="str">
            <v>G01-WWN</v>
          </cell>
          <cell r="G531" t="str">
            <v>Risk of sewer flooding in a storm</v>
          </cell>
          <cell r="H531" t="str">
            <v>As per Ofwat definition</v>
          </cell>
          <cell r="K531">
            <v>1</v>
          </cell>
          <cell r="Q531">
            <v>1</v>
          </cell>
          <cell r="R531" t="str">
            <v>NFI</v>
          </cell>
          <cell r="U531" t="str">
            <v>Sewer flooding</v>
          </cell>
          <cell r="V531" t="str">
            <v>%</v>
          </cell>
          <cell r="W531" t="str">
            <v>Percentage of population at risk of hydraulic internal sewer flooding in a 1-in-50 year storm</v>
          </cell>
          <cell r="X531">
            <v>2</v>
          </cell>
          <cell r="Y531" t="str">
            <v>Down</v>
          </cell>
          <cell r="Z531" t="str">
            <v>Risk of sewer flooding in a storm</v>
          </cell>
        </row>
        <row r="532">
          <cell r="C532" t="str">
            <v>PR19UUW_G02-WWN</v>
          </cell>
          <cell r="D532" t="str">
            <v>The risk of sewer flooding for homes and businesses is reduced</v>
          </cell>
          <cell r="E532" t="str">
            <v>PR14 revision</v>
          </cell>
          <cell r="F532" t="str">
            <v>G02-WWN</v>
          </cell>
          <cell r="G532" t="str">
            <v>Internal sewer flooding</v>
          </cell>
          <cell r="H532" t="str">
            <v>As per Ofwat definition</v>
          </cell>
          <cell r="K532">
            <v>1</v>
          </cell>
          <cell r="Q532">
            <v>1</v>
          </cell>
          <cell r="R532" t="str">
            <v>Out &amp; under</v>
          </cell>
          <cell r="S532" t="str">
            <v>Revenue</v>
          </cell>
          <cell r="T532" t="str">
            <v>In-period</v>
          </cell>
          <cell r="U532" t="str">
            <v>Sewer flooding</v>
          </cell>
          <cell r="V532" t="str">
            <v>nr</v>
          </cell>
          <cell r="W532" t="str">
            <v>Number of internal flooding incidents that have occurred in each financial year</v>
          </cell>
          <cell r="X532">
            <v>2</v>
          </cell>
          <cell r="Y532" t="str">
            <v>Down</v>
          </cell>
          <cell r="Z532" t="str">
            <v>Internal sewer flooding</v>
          </cell>
        </row>
        <row r="533">
          <cell r="C533" t="str">
            <v>PR19UUW_G03-WWN</v>
          </cell>
          <cell r="D533" t="str">
            <v>The risk of sewer flooding for homes and businesses is reduced</v>
          </cell>
          <cell r="E533" t="str">
            <v>PR14 revision</v>
          </cell>
          <cell r="F533" t="str">
            <v>G03-WWN</v>
          </cell>
          <cell r="G533" t="str">
            <v>External flooding Incidents</v>
          </cell>
          <cell r="H533" t="str">
            <v>This measure will count the number of external flooding incidents which occur each financial year.  An external flooding incident is defined as flooding within the curtilage of a building normally used for residential, public, community or business purposes. It includes any buildings in those curtilages which do not comply with the definition for internal flooding e.g. sheds, detached garages or attached garages with no door access to the living accommodation.  A flooding incident is defined as an event of external flooding from a public or transferred sewer (whether foul, combined or surface water).</v>
          </cell>
          <cell r="K533">
            <v>1</v>
          </cell>
          <cell r="Q533">
            <v>1</v>
          </cell>
          <cell r="R533" t="str">
            <v>Out &amp; under</v>
          </cell>
          <cell r="S533" t="str">
            <v>Revenue</v>
          </cell>
          <cell r="T533" t="str">
            <v>In-period</v>
          </cell>
          <cell r="U533" t="str">
            <v>Sewer flooding</v>
          </cell>
          <cell r="V533" t="str">
            <v>nr</v>
          </cell>
          <cell r="W533" t="str">
            <v>Number of external flooding incidents that have occurred in each financial year</v>
          </cell>
          <cell r="X533">
            <v>0</v>
          </cell>
          <cell r="Y533" t="str">
            <v>Down</v>
          </cell>
          <cell r="Z533" t="str">
            <v>External sewer flooding</v>
          </cell>
          <cell r="AQ533">
            <v>6845</v>
          </cell>
          <cell r="AR533">
            <v>6599</v>
          </cell>
          <cell r="AS533">
            <v>6352</v>
          </cell>
          <cell r="AT533">
            <v>6106</v>
          </cell>
          <cell r="AU533">
            <v>5859</v>
          </cell>
          <cell r="BL533" t="str">
            <v>Yes</v>
          </cell>
          <cell r="BM533" t="str">
            <v>Yes</v>
          </cell>
          <cell r="BN533" t="str">
            <v>Yes</v>
          </cell>
          <cell r="BO533" t="str">
            <v>Yes</v>
          </cell>
          <cell r="BP533" t="str">
            <v>Yes</v>
          </cell>
          <cell r="BV533">
            <v>10268</v>
          </cell>
          <cell r="BW533">
            <v>10268</v>
          </cell>
          <cell r="BX533">
            <v>10268</v>
          </cell>
          <cell r="BY533">
            <v>10268</v>
          </cell>
          <cell r="BZ533">
            <v>10268</v>
          </cell>
          <cell r="CK533">
            <v>6221</v>
          </cell>
          <cell r="CL533">
            <v>6017</v>
          </cell>
          <cell r="CM533">
            <v>5843</v>
          </cell>
          <cell r="CN533">
            <v>5662</v>
          </cell>
          <cell r="CO533">
            <v>5476</v>
          </cell>
          <cell r="CU533">
            <v>-6.4400000000000004E-3</v>
          </cell>
          <cell r="CY533">
            <v>5.3699999999999998E-3</v>
          </cell>
          <cell r="DD533">
            <v>1</v>
          </cell>
        </row>
        <row r="534">
          <cell r="C534" t="str">
            <v>PR19UUW_G04-WWN</v>
          </cell>
          <cell r="D534" t="str">
            <v>The risk of sewer flooding for homes and businesses is reduced</v>
          </cell>
          <cell r="E534" t="str">
            <v>PR19 new</v>
          </cell>
          <cell r="F534" t="str">
            <v>G04-WWN</v>
          </cell>
          <cell r="G534" t="str">
            <v>Raising customer awareness to reduce the risk of flooding</v>
          </cell>
          <cell r="H534" t="str">
            <v xml:space="preserve">This measure assesses delivery of a change in customer awareness aimed at changing behaviour on items that should not be flushed down the toilet. The baseline awareness will be set using a comprehensive approach of interviews and online surveys that will be co-designed and conducted by a 3rd party customer research company.  From the baseline, set in 2018 (in time for full submission in September 2018), we will seek to improve awareness which we believe will lead to a behavioural change subsequently reducing the number of restricted flushing events and improving overall performance of the wastewater network.  </v>
          </cell>
          <cell r="K534">
            <v>1</v>
          </cell>
          <cell r="Q534">
            <v>1</v>
          </cell>
          <cell r="R534" t="str">
            <v>Out &amp; under</v>
          </cell>
          <cell r="S534" t="str">
            <v>Revenue</v>
          </cell>
          <cell r="T534" t="str">
            <v>In-period</v>
          </cell>
          <cell r="U534" t="str">
            <v>Customer education/awareness</v>
          </cell>
          <cell r="V534" t="str">
            <v>%</v>
          </cell>
          <cell r="W534" t="str">
            <v xml:space="preserve">Increase in customer awareness from the 2018/19 baseline (%) </v>
          </cell>
          <cell r="X534">
            <v>1</v>
          </cell>
          <cell r="Y534" t="str">
            <v>Up</v>
          </cell>
          <cell r="AQ534">
            <v>2</v>
          </cell>
          <cell r="AR534">
            <v>4</v>
          </cell>
          <cell r="AS534">
            <v>6</v>
          </cell>
          <cell r="AT534">
            <v>8</v>
          </cell>
          <cell r="AU534">
            <v>10</v>
          </cell>
          <cell r="BL534" t="str">
            <v>Yes</v>
          </cell>
          <cell r="BM534" t="str">
            <v>Yes</v>
          </cell>
          <cell r="BN534" t="str">
            <v>Yes</v>
          </cell>
          <cell r="BO534" t="str">
            <v>Yes</v>
          </cell>
          <cell r="BP534" t="str">
            <v>Yes</v>
          </cell>
          <cell r="CU534">
            <v>-8.5999999999999993E-2</v>
          </cell>
          <cell r="CY534">
            <v>8.5999999999999993E-2</v>
          </cell>
          <cell r="DD534">
            <v>1</v>
          </cell>
        </row>
        <row r="535">
          <cell r="C535" t="str">
            <v>PR19UUW_G05-WWN</v>
          </cell>
          <cell r="D535" t="str">
            <v>The risk of sewer flooding for homes and businesses is reduced</v>
          </cell>
          <cell r="E535" t="str">
            <v>PR19 new</v>
          </cell>
          <cell r="F535" t="str">
            <v>G05-WWN</v>
          </cell>
          <cell r="G535" t="str">
            <v>Hydraulic internal flood risk resilience</v>
          </cell>
          <cell r="H535" t="str">
            <v>The aim of this measure is to reduce the flood risk to customers from internal hydraulic flooding and particularly those that are impacted by repeat incidents. It will measure modelled flooding incident reduction at known flooding properties following the construction of permanent solutions that will improve the resilience of the drainage system serving the customers of the North West.</v>
          </cell>
          <cell r="K535">
            <v>1</v>
          </cell>
          <cell r="Q535">
            <v>1</v>
          </cell>
          <cell r="R535" t="str">
            <v>Out &amp; under</v>
          </cell>
          <cell r="S535" t="str">
            <v>Revenue</v>
          </cell>
          <cell r="T535" t="str">
            <v>In-period</v>
          </cell>
          <cell r="U535" t="str">
            <v>Sewer flooding</v>
          </cell>
          <cell r="V535" t="str">
            <v>nr</v>
          </cell>
          <cell r="W535" t="str">
            <v>Annual number of modelled incidents at high risk properties</v>
          </cell>
          <cell r="X535">
            <v>2</v>
          </cell>
          <cell r="Y535" t="str">
            <v>Down</v>
          </cell>
          <cell r="AQ535">
            <v>60.04</v>
          </cell>
          <cell r="AR535">
            <v>59.04</v>
          </cell>
          <cell r="AS535">
            <v>58.04</v>
          </cell>
          <cell r="AT535">
            <v>57.04</v>
          </cell>
          <cell r="AU535">
            <v>56.04</v>
          </cell>
          <cell r="BL535" t="str">
            <v>Yes</v>
          </cell>
          <cell r="BM535" t="str">
            <v>Yes</v>
          </cell>
          <cell r="BN535" t="str">
            <v>Yes</v>
          </cell>
          <cell r="BO535" t="str">
            <v>Yes</v>
          </cell>
          <cell r="BP535" t="str">
            <v>Yes</v>
          </cell>
          <cell r="BV535">
            <v>78.040000000000006</v>
          </cell>
          <cell r="BW535">
            <v>78.540000000000006</v>
          </cell>
          <cell r="BX535">
            <v>79.040000000000006</v>
          </cell>
          <cell r="BY535">
            <v>79.540000000000006</v>
          </cell>
          <cell r="BZ535">
            <v>80.040000000000006</v>
          </cell>
          <cell r="CK535">
            <v>37.9</v>
          </cell>
          <cell r="CL535">
            <v>36.9</v>
          </cell>
          <cell r="CM535">
            <v>35.9</v>
          </cell>
          <cell r="CN535">
            <v>34.9</v>
          </cell>
          <cell r="CO535">
            <v>33.9</v>
          </cell>
          <cell r="CU535">
            <v>-0.41499999999999998</v>
          </cell>
          <cell r="CY535">
            <v>0.41499999999999998</v>
          </cell>
          <cell r="DD535">
            <v>1</v>
          </cell>
        </row>
        <row r="536">
          <cell r="C536" t="str">
            <v>PR19UUW_G06-WWN</v>
          </cell>
          <cell r="D536" t="str">
            <v>The risk of sewer flooding for homes and businesses is reduced</v>
          </cell>
          <cell r="E536" t="str">
            <v>PR19 new</v>
          </cell>
          <cell r="F536" t="str">
            <v>G06-WWN</v>
          </cell>
          <cell r="G536" t="str">
            <v>Hydraulic external flood risk resilience</v>
          </cell>
          <cell r="H536" t="str">
            <v>The aim of this measure is to reduce the flood risk to customers from external hydraulic flooding and particularly those that are impacted by repeat incidents. It will measure modelled flooding incident reduction at known flooding properties following the construction of permanent solutions that will improve the resilience of the drainage system serving the customers of the North West.</v>
          </cell>
          <cell r="K536">
            <v>1</v>
          </cell>
          <cell r="Q536">
            <v>1</v>
          </cell>
          <cell r="R536" t="str">
            <v>Out &amp; under</v>
          </cell>
          <cell r="S536" t="str">
            <v>Revenue</v>
          </cell>
          <cell r="T536" t="str">
            <v>In-period</v>
          </cell>
          <cell r="U536" t="str">
            <v>Sewer flooding</v>
          </cell>
          <cell r="V536" t="str">
            <v>nr</v>
          </cell>
          <cell r="W536" t="str">
            <v>Annual number of modelled incidents at high risk properties</v>
          </cell>
          <cell r="X536">
            <v>2</v>
          </cell>
          <cell r="Y536" t="str">
            <v>Down</v>
          </cell>
          <cell r="AQ536">
            <v>254.53</v>
          </cell>
          <cell r="AR536">
            <v>232.33</v>
          </cell>
          <cell r="AS536">
            <v>210.13</v>
          </cell>
          <cell r="AT536">
            <v>187.93</v>
          </cell>
          <cell r="AU536">
            <v>165.73</v>
          </cell>
          <cell r="BL536" t="str">
            <v>Yes</v>
          </cell>
          <cell r="BM536" t="str">
            <v>Yes</v>
          </cell>
          <cell r="BN536" t="str">
            <v>Yes</v>
          </cell>
          <cell r="BO536" t="str">
            <v>Yes</v>
          </cell>
          <cell r="BP536" t="str">
            <v>Yes</v>
          </cell>
          <cell r="BV536">
            <v>289.93</v>
          </cell>
          <cell r="BW536">
            <v>301.02999999999997</v>
          </cell>
          <cell r="BX536">
            <v>312.13</v>
          </cell>
          <cell r="BY536">
            <v>323.23</v>
          </cell>
          <cell r="BZ536">
            <v>334.33</v>
          </cell>
          <cell r="CK536">
            <v>153.43</v>
          </cell>
          <cell r="CL536">
            <v>131.22999999999999</v>
          </cell>
          <cell r="CM536">
            <v>109.03</v>
          </cell>
          <cell r="CN536">
            <v>86.83</v>
          </cell>
          <cell r="CO536">
            <v>64.63</v>
          </cell>
          <cell r="CU536">
            <v>-4.2000000000000003E-2</v>
          </cell>
          <cell r="CY536">
            <v>4.2000000000000003E-2</v>
          </cell>
          <cell r="DD536">
            <v>1</v>
          </cell>
        </row>
        <row r="537">
          <cell r="C537" t="str">
            <v>PR19WSH_Wt1</v>
          </cell>
          <cell r="D537" t="str">
            <v>Safe, clean water for all</v>
          </cell>
          <cell r="E537" t="str">
            <v>PR19 new</v>
          </cell>
          <cell r="F537" t="str">
            <v>Wt1</v>
          </cell>
          <cell r="G537" t="str">
            <v>Water quality compliance (CRI)</v>
          </cell>
          <cell r="H537" t="str">
            <v>The DWI's Compliance Risk Index</v>
          </cell>
          <cell r="J537">
            <v>1</v>
          </cell>
          <cell r="Q537">
            <v>1</v>
          </cell>
          <cell r="R537" t="str">
            <v>Under</v>
          </cell>
          <cell r="S537" t="str">
            <v>Revenue</v>
          </cell>
          <cell r="T537" t="str">
            <v>In-period</v>
          </cell>
          <cell r="U537" t="str">
            <v>Water quality compliance</v>
          </cell>
          <cell r="V537" t="str">
            <v>nr</v>
          </cell>
          <cell r="X537">
            <v>2</v>
          </cell>
          <cell r="Y537" t="str">
            <v>Down</v>
          </cell>
          <cell r="Z537" t="str">
            <v>Water quality compliance (CRI)</v>
          </cell>
        </row>
        <row r="538">
          <cell r="C538" t="str">
            <v>PR19WSH_Wt2</v>
          </cell>
          <cell r="D538" t="str">
            <v>Safe, clean water for all</v>
          </cell>
          <cell r="E538" t="str">
            <v>PR14 continuation</v>
          </cell>
          <cell r="F538" t="str">
            <v>Wt2</v>
          </cell>
          <cell r="G538" t="str">
            <v>Water supply interruptions</v>
          </cell>
          <cell r="H538" t="str">
            <v>Supply interruptions greater than three hours (expressed in minutes per property).</v>
          </cell>
          <cell r="J538">
            <v>1</v>
          </cell>
          <cell r="Q538">
            <v>1</v>
          </cell>
          <cell r="R538" t="str">
            <v>Out &amp; under</v>
          </cell>
          <cell r="S538" t="str">
            <v>Revenue</v>
          </cell>
          <cell r="T538" t="str">
            <v>In-period</v>
          </cell>
          <cell r="U538" t="str">
            <v>Supply interruptions</v>
          </cell>
          <cell r="V538" t="str">
            <v>nr</v>
          </cell>
          <cell r="W538" t="str">
            <v>Minutes</v>
          </cell>
          <cell r="X538">
            <v>0</v>
          </cell>
          <cell r="Y538" t="str">
            <v>Down</v>
          </cell>
          <cell r="Z538" t="str">
            <v>Water supply interruptions</v>
          </cell>
        </row>
        <row r="539">
          <cell r="C539" t="str">
            <v>PR19WSH_Wt3</v>
          </cell>
          <cell r="D539" t="str">
            <v>Safe, clean water for all</v>
          </cell>
          <cell r="E539" t="str">
            <v>PR14 revision</v>
          </cell>
          <cell r="F539" t="str">
            <v>Wt3</v>
          </cell>
          <cell r="G539" t="str">
            <v>Acceptability of drinking water</v>
          </cell>
          <cell r="H539" t="str">
            <v>The number of contacts received from customers in the calendar year regarding the appearance, taste or odour of drinking water, per 1,000 population served.</v>
          </cell>
          <cell r="J539">
            <v>1</v>
          </cell>
          <cell r="Q539">
            <v>1</v>
          </cell>
          <cell r="R539" t="str">
            <v>Out &amp; under</v>
          </cell>
          <cell r="S539" t="str">
            <v>Revenue</v>
          </cell>
          <cell r="T539" t="str">
            <v>In-period</v>
          </cell>
          <cell r="U539" t="str">
            <v>Customer contacts - water quality</v>
          </cell>
          <cell r="V539" t="str">
            <v>nr</v>
          </cell>
          <cell r="W539" t="str">
            <v>Contacts per 1,000 population served</v>
          </cell>
          <cell r="X539">
            <v>2</v>
          </cell>
          <cell r="Y539" t="str">
            <v>Down</v>
          </cell>
          <cell r="Z539" t="str">
            <v>Customer contacts about water quality</v>
          </cell>
          <cell r="AQ539">
            <v>2.2400000000000002</v>
          </cell>
          <cell r="AR539">
            <v>2.0699999999999998</v>
          </cell>
          <cell r="AS539">
            <v>1.91</v>
          </cell>
          <cell r="AT539">
            <v>1.75</v>
          </cell>
          <cell r="AU539">
            <v>1.58</v>
          </cell>
          <cell r="BL539" t="str">
            <v>Yes</v>
          </cell>
          <cell r="BM539" t="str">
            <v>Yes</v>
          </cell>
          <cell r="BN539" t="str">
            <v>Yes</v>
          </cell>
          <cell r="BO539" t="str">
            <v>Yes</v>
          </cell>
          <cell r="BP539" t="str">
            <v>Yes</v>
          </cell>
          <cell r="BV539">
            <v>4.4800000000000004</v>
          </cell>
          <cell r="BW539">
            <v>4.4800000000000004</v>
          </cell>
          <cell r="BX539">
            <v>4.4800000000000004</v>
          </cell>
          <cell r="BY539">
            <v>4.4800000000000004</v>
          </cell>
          <cell r="BZ539">
            <v>4.4800000000000004</v>
          </cell>
          <cell r="CK539">
            <v>1.08</v>
          </cell>
          <cell r="CL539">
            <v>0.95</v>
          </cell>
          <cell r="CM539">
            <v>0.83</v>
          </cell>
          <cell r="CN539">
            <v>0.71</v>
          </cell>
          <cell r="CO539">
            <v>0.57999999999999996</v>
          </cell>
          <cell r="CU539">
            <v>-2.407</v>
          </cell>
          <cell r="CY539">
            <v>2.407</v>
          </cell>
          <cell r="DD539">
            <v>1</v>
          </cell>
        </row>
        <row r="540">
          <cell r="C540" t="str">
            <v>PR19WSH_Wt4</v>
          </cell>
          <cell r="D540" t="str">
            <v>Safe, clean water for all</v>
          </cell>
          <cell r="E540" t="str">
            <v>PR19 new</v>
          </cell>
          <cell r="F540" t="str">
            <v>Wt4</v>
          </cell>
          <cell r="G540" t="str">
            <v>Mains repairs</v>
          </cell>
          <cell r="H540" t="str">
            <v>The number of bursts of water mains per 1000km.</v>
          </cell>
          <cell r="J540">
            <v>1</v>
          </cell>
          <cell r="Q540">
            <v>1</v>
          </cell>
          <cell r="R540" t="str">
            <v>Under</v>
          </cell>
          <cell r="S540" t="str">
            <v>Revenue</v>
          </cell>
          <cell r="T540" t="str">
            <v>In-period</v>
          </cell>
          <cell r="U540" t="str">
            <v>Water mains bursts</v>
          </cell>
          <cell r="V540" t="str">
            <v>nr</v>
          </cell>
          <cell r="W540" t="str">
            <v>Bursts per 1,00km of mains</v>
          </cell>
          <cell r="X540">
            <v>1</v>
          </cell>
          <cell r="Y540" t="str">
            <v>Down</v>
          </cell>
          <cell r="Z540" t="str">
            <v>Mains repairs</v>
          </cell>
        </row>
        <row r="541">
          <cell r="C541" t="str">
            <v>PR19WSH_Wt5</v>
          </cell>
          <cell r="D541" t="str">
            <v>Safe, clean water for all</v>
          </cell>
          <cell r="E541" t="str">
            <v>PR19 new</v>
          </cell>
          <cell r="F541" t="str">
            <v>Wt5</v>
          </cell>
          <cell r="G541" t="str">
            <v>Unplanned outage</v>
          </cell>
          <cell r="H541" t="str">
            <v>The company’s total unplanned outage as a proportion of the company’s total production capacity (%); where unplanned outage is a temporary loss of maximum production capacity.</v>
          </cell>
          <cell r="J541">
            <v>1</v>
          </cell>
          <cell r="Q541">
            <v>1</v>
          </cell>
          <cell r="R541" t="str">
            <v>Under</v>
          </cell>
          <cell r="S541" t="str">
            <v>Revenue</v>
          </cell>
          <cell r="T541" t="str">
            <v>In-period</v>
          </cell>
          <cell r="U541" t="str">
            <v>Water outage</v>
          </cell>
          <cell r="V541" t="str">
            <v>%</v>
          </cell>
          <cell r="X541">
            <v>2</v>
          </cell>
          <cell r="Y541" t="str">
            <v>Down</v>
          </cell>
          <cell r="Z541" t="str">
            <v>Unplanned outage</v>
          </cell>
        </row>
        <row r="542">
          <cell r="C542" t="str">
            <v>PR19WSH_Wt6</v>
          </cell>
          <cell r="D542" t="str">
            <v>Safe, clean water for all</v>
          </cell>
          <cell r="E542" t="str">
            <v>PR19 new</v>
          </cell>
          <cell r="F542" t="str">
            <v>Wt6</v>
          </cell>
          <cell r="G542" t="str">
            <v>Tap water quality event risk index</v>
          </cell>
          <cell r="H542" t="str">
            <v>The quality of tap water supplied as defined by the Drinking Water Inspectorate’s Event Risk Index (ERI).</v>
          </cell>
          <cell r="J542">
            <v>1</v>
          </cell>
          <cell r="Q542">
            <v>1</v>
          </cell>
          <cell r="R542" t="str">
            <v>NFI</v>
          </cell>
          <cell r="U542" t="str">
            <v>Water quality compliance</v>
          </cell>
          <cell r="V542" t="str">
            <v>nr</v>
          </cell>
          <cell r="X542">
            <v>3</v>
          </cell>
          <cell r="Y542" t="str">
            <v>Down</v>
          </cell>
          <cell r="AQ542">
            <v>10</v>
          </cell>
          <cell r="AR542">
            <v>10</v>
          </cell>
          <cell r="AS542">
            <v>10</v>
          </cell>
          <cell r="AT542">
            <v>10</v>
          </cell>
          <cell r="AU542">
            <v>10</v>
          </cell>
          <cell r="DD542">
            <v>1</v>
          </cell>
        </row>
        <row r="543">
          <cell r="C543" t="str">
            <v>PR19WSH_Wt7</v>
          </cell>
          <cell r="D543" t="str">
            <v>Safe, clean water for all</v>
          </cell>
          <cell r="E543" t="str">
            <v>PR19 new</v>
          </cell>
          <cell r="F543" t="str">
            <v>Wt7</v>
          </cell>
          <cell r="G543" t="str">
            <v>Water catchments improved</v>
          </cell>
          <cell r="H543" t="str">
            <v>The number of our Water Treatment Works with catchments designated as Safeguard Zones under the Water Framework Directive.</v>
          </cell>
          <cell r="I543">
            <v>1</v>
          </cell>
          <cell r="Q543">
            <v>1</v>
          </cell>
          <cell r="R543" t="str">
            <v>NFI</v>
          </cell>
          <cell r="U543" t="str">
            <v>Catchment management</v>
          </cell>
          <cell r="V543" t="str">
            <v>nr</v>
          </cell>
          <cell r="X543">
            <v>0</v>
          </cell>
          <cell r="Y543" t="str">
            <v>Down</v>
          </cell>
          <cell r="AQ543">
            <v>23</v>
          </cell>
          <cell r="AR543">
            <v>23</v>
          </cell>
          <cell r="AS543">
            <v>23</v>
          </cell>
          <cell r="AT543">
            <v>23</v>
          </cell>
          <cell r="AU543">
            <v>18</v>
          </cell>
          <cell r="DD543">
            <v>1</v>
          </cell>
        </row>
        <row r="544">
          <cell r="C544" t="str">
            <v>PR19WSH_Wt8</v>
          </cell>
          <cell r="D544" t="str">
            <v>Safe, clean water for all</v>
          </cell>
          <cell r="E544" t="str">
            <v>PR19 new</v>
          </cell>
          <cell r="F544" t="str">
            <v>Wt8</v>
          </cell>
          <cell r="G544" t="str">
            <v>Lead pipes replaced</v>
          </cell>
          <cell r="H544" t="str">
            <v>Number of lead pipes replaced (cumulative over an AMP).</v>
          </cell>
          <cell r="J544">
            <v>1</v>
          </cell>
          <cell r="Q544">
            <v>1</v>
          </cell>
          <cell r="R544" t="str">
            <v>Out &amp; under</v>
          </cell>
          <cell r="S544" t="str">
            <v>Revenue</v>
          </cell>
          <cell r="T544" t="str">
            <v>In-period</v>
          </cell>
          <cell r="U544" t="str">
            <v>Water quality compliance</v>
          </cell>
          <cell r="V544" t="str">
            <v>nr</v>
          </cell>
          <cell r="X544">
            <v>0</v>
          </cell>
          <cell r="Y544" t="str">
            <v>Up</v>
          </cell>
          <cell r="AQ544">
            <v>1400</v>
          </cell>
          <cell r="AR544">
            <v>2800</v>
          </cell>
          <cell r="AS544">
            <v>4200</v>
          </cell>
          <cell r="AT544">
            <v>5600</v>
          </cell>
          <cell r="AU544">
            <v>7000</v>
          </cell>
          <cell r="BP544" t="str">
            <v>Yes</v>
          </cell>
          <cell r="CK544">
            <v>0</v>
          </cell>
          <cell r="CL544">
            <v>0</v>
          </cell>
          <cell r="CM544">
            <v>0</v>
          </cell>
          <cell r="CN544">
            <v>0</v>
          </cell>
          <cell r="CO544">
            <v>14000</v>
          </cell>
          <cell r="CU544">
            <v>-8.9999999999999998E-4</v>
          </cell>
          <cell r="CY544">
            <v>1.1000000000000001E-3</v>
          </cell>
          <cell r="DD544">
            <v>1</v>
          </cell>
        </row>
        <row r="545">
          <cell r="C545" t="str">
            <v>PR19WSH_En1</v>
          </cell>
          <cell r="D545" t="str">
            <v>Safeguard our environment for future generations</v>
          </cell>
          <cell r="E545" t="str">
            <v>PR14 revision</v>
          </cell>
          <cell r="F545" t="str">
            <v>En1</v>
          </cell>
          <cell r="G545" t="str">
            <v>Treatment works compliance</v>
          </cell>
          <cell r="H545" t="str">
            <v>Percentage of sewage treatment works and water treatment works that are compliant with their discharge consents, as defined in the Environment Agency’s Environmental Performance Assessment (EPA) methodology</v>
          </cell>
          <cell r="K545">
            <v>1</v>
          </cell>
          <cell r="Q545">
            <v>1</v>
          </cell>
          <cell r="R545" t="str">
            <v>Under</v>
          </cell>
          <cell r="S545" t="str">
            <v>Revenue</v>
          </cell>
          <cell r="T545" t="str">
            <v>In-period</v>
          </cell>
          <cell r="U545" t="str">
            <v>WwTW numeric consents</v>
          </cell>
          <cell r="V545" t="str">
            <v>%</v>
          </cell>
          <cell r="X545">
            <v>2</v>
          </cell>
          <cell r="Y545" t="str">
            <v>Up</v>
          </cell>
          <cell r="Z545" t="str">
            <v>Treatment works compliance</v>
          </cell>
        </row>
        <row r="546">
          <cell r="C546" t="str">
            <v>PR19WSH_En2</v>
          </cell>
          <cell r="F546" t="str">
            <v>En2</v>
          </cell>
          <cell r="G546" t="str">
            <v xml:space="preserve">Wastewater treatment works 'look-up table' compliance </v>
          </cell>
          <cell r="Q546">
            <v>0</v>
          </cell>
          <cell r="R546" t="str">
            <v>NFI</v>
          </cell>
          <cell r="V546" t="str">
            <v>%</v>
          </cell>
          <cell r="X546">
            <v>2</v>
          </cell>
          <cell r="Y546" t="str">
            <v>Up</v>
          </cell>
          <cell r="AQ546">
            <v>100</v>
          </cell>
          <cell r="AR546">
            <v>100</v>
          </cell>
          <cell r="AS546">
            <v>100</v>
          </cell>
          <cell r="AT546">
            <v>100</v>
          </cell>
          <cell r="AU546">
            <v>100</v>
          </cell>
        </row>
        <row r="547">
          <cell r="C547" t="str">
            <v>PR19WSH_En3</v>
          </cell>
          <cell r="D547" t="str">
            <v>Safeguard our environment for future generations</v>
          </cell>
          <cell r="E547" t="str">
            <v>PR14 revision</v>
          </cell>
          <cell r="F547" t="str">
            <v>En3</v>
          </cell>
          <cell r="G547" t="str">
            <v>Pollution incidents</v>
          </cell>
          <cell r="H547" t="str">
            <v>Category 1 - 3 pollution incidents per 10,000km of sewer, as reported to the Environment Agency and Natural Resources Wales.</v>
          </cell>
          <cell r="J547">
            <v>0</v>
          </cell>
          <cell r="K547">
            <v>1</v>
          </cell>
          <cell r="Q547">
            <v>1</v>
          </cell>
          <cell r="R547" t="str">
            <v>Out &amp; under</v>
          </cell>
          <cell r="S547" t="str">
            <v>Revenue</v>
          </cell>
          <cell r="T547" t="str">
            <v>In-period</v>
          </cell>
          <cell r="U547" t="str">
            <v>Pollution incidents</v>
          </cell>
          <cell r="V547" t="str">
            <v>nr</v>
          </cell>
          <cell r="W547" t="str">
            <v>Pollution incidents per 10,000 km of sewers</v>
          </cell>
          <cell r="X547">
            <v>2</v>
          </cell>
          <cell r="Y547" t="str">
            <v>Down</v>
          </cell>
          <cell r="Z547" t="str">
            <v>Pollution incidents</v>
          </cell>
        </row>
        <row r="548">
          <cell r="C548" t="str">
            <v>PR19WSH_En4</v>
          </cell>
          <cell r="D548" t="str">
            <v>Safeguard our environment for future generations</v>
          </cell>
          <cell r="E548" t="str">
            <v>PR14 revision</v>
          </cell>
          <cell r="F548" t="str">
            <v>En4</v>
          </cell>
          <cell r="G548" t="str">
            <v>Leakage</v>
          </cell>
          <cell r="H548" t="str">
            <v xml:space="preserve">Leakage in mega-litres per day (Ml/d). Three-year average. </v>
          </cell>
          <cell r="J548">
            <v>1</v>
          </cell>
          <cell r="Q548">
            <v>1</v>
          </cell>
          <cell r="R548" t="str">
            <v>Out &amp; under</v>
          </cell>
          <cell r="S548" t="str">
            <v>Revenue</v>
          </cell>
          <cell r="T548" t="str">
            <v>In-period</v>
          </cell>
          <cell r="U548" t="str">
            <v>Leakage</v>
          </cell>
          <cell r="V548" t="str">
            <v>nr</v>
          </cell>
          <cell r="W548" t="str">
            <v>Ml/D</v>
          </cell>
          <cell r="X548">
            <v>1</v>
          </cell>
          <cell r="Y548" t="str">
            <v>Down</v>
          </cell>
          <cell r="Z548" t="str">
            <v>Leakage</v>
          </cell>
        </row>
        <row r="549">
          <cell r="C549" t="str">
            <v>PR19WSH_En5</v>
          </cell>
          <cell r="D549" t="str">
            <v>Safeguard our environment for future generations</v>
          </cell>
          <cell r="E549" t="str">
            <v>PR19 new</v>
          </cell>
          <cell r="F549" t="str">
            <v>En5</v>
          </cell>
          <cell r="G549" t="str">
            <v>Per capita consumption</v>
          </cell>
          <cell r="H549" t="str">
            <v>Average amount of water used by each person that lives in a residential property (litres per head per day). Three-year average.</v>
          </cell>
          <cell r="J549">
            <v>1</v>
          </cell>
          <cell r="Q549">
            <v>1</v>
          </cell>
          <cell r="R549" t="str">
            <v>Under</v>
          </cell>
          <cell r="S549" t="str">
            <v>Revenue</v>
          </cell>
          <cell r="T549" t="str">
            <v>End of period</v>
          </cell>
          <cell r="U549" t="str">
            <v>Water consumption</v>
          </cell>
          <cell r="V549" t="str">
            <v>nr</v>
          </cell>
          <cell r="W549" t="str">
            <v>Litres per head per day</v>
          </cell>
          <cell r="X549">
            <v>1</v>
          </cell>
          <cell r="Y549" t="str">
            <v>Down</v>
          </cell>
          <cell r="Z549" t="str">
            <v>Per capita consumption</v>
          </cell>
        </row>
        <row r="550">
          <cell r="C550" t="str">
            <v>PR19WSH_En6</v>
          </cell>
          <cell r="D550" t="str">
            <v>Safeguard our environment for future generations</v>
          </cell>
          <cell r="E550" t="str">
            <v>PR19 new</v>
          </cell>
          <cell r="F550" t="str">
            <v>En6</v>
          </cell>
          <cell r="G550" t="str">
            <v>km of river improved</v>
          </cell>
          <cell r="H550" t="str">
            <v>The length (in km) of river with improved water quality, as a result of Welsh Water action (cumulative within an AMP).</v>
          </cell>
          <cell r="I550">
            <v>0.28999999999999998</v>
          </cell>
          <cell r="K550">
            <v>0.71</v>
          </cell>
          <cell r="Q550">
            <v>1</v>
          </cell>
          <cell r="R550" t="str">
            <v>Out &amp; under</v>
          </cell>
          <cell r="S550" t="str">
            <v>Revenue</v>
          </cell>
          <cell r="T550" t="str">
            <v>End of period</v>
          </cell>
          <cell r="U550" t="str">
            <v>Environmental</v>
          </cell>
          <cell r="V550" t="str">
            <v>km</v>
          </cell>
          <cell r="W550" t="str">
            <v>km of river</v>
          </cell>
          <cell r="X550">
            <v>0</v>
          </cell>
          <cell r="Y550" t="str">
            <v>Up</v>
          </cell>
          <cell r="AQ550">
            <v>0</v>
          </cell>
          <cell r="AR550">
            <v>5</v>
          </cell>
          <cell r="AS550">
            <v>25</v>
          </cell>
          <cell r="AT550">
            <v>25</v>
          </cell>
          <cell r="AU550">
            <v>418</v>
          </cell>
          <cell r="BL550" t="str">
            <v>Yes</v>
          </cell>
          <cell r="BM550" t="str">
            <v>Yes</v>
          </cell>
          <cell r="BN550" t="str">
            <v>Yes</v>
          </cell>
          <cell r="BO550" t="str">
            <v>Yes</v>
          </cell>
          <cell r="BP550" t="str">
            <v>Yes</v>
          </cell>
          <cell r="CK550">
            <v>5</v>
          </cell>
          <cell r="CL550">
            <v>50</v>
          </cell>
          <cell r="CM550">
            <v>100</v>
          </cell>
          <cell r="CN550">
            <v>250</v>
          </cell>
          <cell r="CO550">
            <v>478</v>
          </cell>
          <cell r="CU550">
            <v>-1.8932999999999998E-2</v>
          </cell>
          <cell r="CY550">
            <v>1.8932999999999998E-2</v>
          </cell>
          <cell r="DD550">
            <v>1</v>
          </cell>
        </row>
        <row r="551">
          <cell r="C551" t="str">
            <v>PR19WSH_En7</v>
          </cell>
          <cell r="D551" t="str">
            <v>Safeguard our environment for future generations</v>
          </cell>
          <cell r="E551" t="str">
            <v>PR19 new</v>
          </cell>
          <cell r="F551" t="str">
            <v>En7</v>
          </cell>
          <cell r="G551" t="str">
            <v>Bioresources product quality</v>
          </cell>
          <cell r="H551" t="str">
            <v>The percentage of our total Waste Water sludge processed through our Advanced Anaerobic Digestion facilities, producing an Enhanced Treated biosolids product and meeting the Biosolids Accreditation Scheme (BAS) accredited standard.</v>
          </cell>
          <cell r="L551">
            <v>1</v>
          </cell>
          <cell r="Q551">
            <v>1</v>
          </cell>
          <cell r="R551" t="str">
            <v>Out &amp; under</v>
          </cell>
          <cell r="S551" t="str">
            <v>Revenue</v>
          </cell>
          <cell r="T551" t="str">
            <v>In-period</v>
          </cell>
          <cell r="U551" t="str">
            <v>Bioresources (sludge)</v>
          </cell>
          <cell r="V551" t="str">
            <v>%</v>
          </cell>
          <cell r="X551">
            <v>1</v>
          </cell>
          <cell r="Y551" t="str">
            <v>Up</v>
          </cell>
          <cell r="AQ551">
            <v>95</v>
          </cell>
          <cell r="AR551">
            <v>97.3</v>
          </cell>
          <cell r="AS551">
            <v>97.3</v>
          </cell>
          <cell r="AT551">
            <v>97.3</v>
          </cell>
          <cell r="AU551">
            <v>97.3</v>
          </cell>
          <cell r="BL551" t="str">
            <v>Yes</v>
          </cell>
          <cell r="BM551" t="str">
            <v>Yes</v>
          </cell>
          <cell r="BN551" t="str">
            <v>Yes</v>
          </cell>
          <cell r="BO551" t="str">
            <v>Yes</v>
          </cell>
          <cell r="BP551" t="str">
            <v>Yes</v>
          </cell>
          <cell r="BV551">
            <v>90.4</v>
          </cell>
          <cell r="BW551">
            <v>92.7</v>
          </cell>
          <cell r="BX551">
            <v>92.7</v>
          </cell>
          <cell r="BY551">
            <v>92.7</v>
          </cell>
          <cell r="BZ551">
            <v>92.7</v>
          </cell>
          <cell r="CK551">
            <v>96.1</v>
          </cell>
          <cell r="CL551">
            <v>98.4</v>
          </cell>
          <cell r="CM551">
            <v>98.4</v>
          </cell>
          <cell r="CN551">
            <v>98.4</v>
          </cell>
          <cell r="CO551">
            <v>98.4</v>
          </cell>
          <cell r="CU551">
            <v>-0.41299999999999998</v>
          </cell>
          <cell r="CY551">
            <v>0.41299999999999998</v>
          </cell>
          <cell r="DD551">
            <v>1</v>
          </cell>
        </row>
        <row r="552">
          <cell r="C552" t="str">
            <v>PR19WSH_En8</v>
          </cell>
          <cell r="D552" t="str">
            <v>Safeguard our environment for future generations</v>
          </cell>
          <cell r="E552" t="str">
            <v>PR19 new</v>
          </cell>
          <cell r="F552" t="str">
            <v>En8</v>
          </cell>
          <cell r="G552" t="str">
            <v>Bioresources disposal compliance</v>
          </cell>
          <cell r="H552" t="str">
            <v>The percentage of wastewater sludge disposed of satisfactorily.</v>
          </cell>
          <cell r="L552">
            <v>1</v>
          </cell>
          <cell r="Q552">
            <v>1</v>
          </cell>
          <cell r="R552" t="str">
            <v>Under</v>
          </cell>
          <cell r="S552" t="str">
            <v>Revenue</v>
          </cell>
          <cell r="T552" t="str">
            <v>In-period</v>
          </cell>
          <cell r="U552" t="str">
            <v>Bioresources (sludge)</v>
          </cell>
          <cell r="V552" t="str">
            <v>%</v>
          </cell>
          <cell r="X552">
            <v>2</v>
          </cell>
          <cell r="Y552" t="str">
            <v>Up</v>
          </cell>
          <cell r="AQ552">
            <v>100</v>
          </cell>
          <cell r="AR552">
            <v>100</v>
          </cell>
          <cell r="AS552">
            <v>100</v>
          </cell>
          <cell r="AT552">
            <v>100</v>
          </cell>
          <cell r="AU552">
            <v>100</v>
          </cell>
          <cell r="BL552" t="str">
            <v>Yes</v>
          </cell>
          <cell r="BM552" t="str">
            <v>Yes</v>
          </cell>
          <cell r="BN552" t="str">
            <v>Yes</v>
          </cell>
          <cell r="BO552" t="str">
            <v>Yes</v>
          </cell>
          <cell r="BP552" t="str">
            <v>Yes</v>
          </cell>
          <cell r="BV552">
            <v>96.6</v>
          </cell>
          <cell r="BW552">
            <v>96.6</v>
          </cell>
          <cell r="BX552">
            <v>96.6</v>
          </cell>
          <cell r="BY552">
            <v>96.6</v>
          </cell>
          <cell r="BZ552">
            <v>96.6</v>
          </cell>
          <cell r="CU552">
            <v>-9.8000000000000004E-2</v>
          </cell>
          <cell r="DD552">
            <v>1</v>
          </cell>
        </row>
        <row r="553">
          <cell r="C553" t="str">
            <v>PR19WSH_Sv1</v>
          </cell>
          <cell r="D553" t="str">
            <v>Personal service that's right for you</v>
          </cell>
          <cell r="E553" t="str">
            <v>PR19 new</v>
          </cell>
          <cell r="F553" t="str">
            <v>Sv1</v>
          </cell>
          <cell r="G553" t="str">
            <v>C-MeX: Customer measure of experience</v>
          </cell>
          <cell r="H553" t="str">
            <v>Customer Experience Measure of satisfaction</v>
          </cell>
          <cell r="M553">
            <v>1</v>
          </cell>
          <cell r="Q553">
            <v>1</v>
          </cell>
          <cell r="R553" t="str">
            <v>Out &amp; under</v>
          </cell>
          <cell r="S553" t="str">
            <v>Revenue</v>
          </cell>
          <cell r="T553" t="str">
            <v>In-period</v>
          </cell>
          <cell r="U553" t="str">
            <v>Customer measure of experience (C-MeX)</v>
          </cell>
          <cell r="V553" t="str">
            <v>score</v>
          </cell>
          <cell r="W553" t="str">
            <v>C-MeX score</v>
          </cell>
          <cell r="X553">
            <v>2</v>
          </cell>
          <cell r="Y553" t="str">
            <v>Up</v>
          </cell>
          <cell r="Z553" t="str">
            <v>C-MeX: Customer measure of experience</v>
          </cell>
        </row>
        <row r="554">
          <cell r="C554" t="str">
            <v>PR19WSH_Sv2</v>
          </cell>
          <cell r="D554" t="str">
            <v>Personal service that's right for you</v>
          </cell>
          <cell r="E554" t="str">
            <v>PR19 new</v>
          </cell>
          <cell r="F554" t="str">
            <v>Sv2</v>
          </cell>
          <cell r="G554" t="str">
            <v>D-MeX: Developer services measure of experience</v>
          </cell>
          <cell r="H554" t="str">
            <v>Developer Services Experience Measure of satisfaction</v>
          </cell>
          <cell r="J554">
            <v>0.6</v>
          </cell>
          <cell r="K554">
            <v>0.4</v>
          </cell>
          <cell r="Q554">
            <v>1</v>
          </cell>
          <cell r="R554" t="str">
            <v>Out &amp; under</v>
          </cell>
          <cell r="S554" t="str">
            <v>Revenue</v>
          </cell>
          <cell r="T554" t="str">
            <v>In-period</v>
          </cell>
          <cell r="U554" t="str">
            <v>Developer services measure of experience (D-MeX)</v>
          </cell>
          <cell r="V554" t="str">
            <v>score</v>
          </cell>
          <cell r="W554" t="str">
            <v>D-MeX score</v>
          </cell>
          <cell r="X554">
            <v>2</v>
          </cell>
          <cell r="Y554" t="str">
            <v>Up</v>
          </cell>
          <cell r="Z554" t="str">
            <v>D-MeX: Developer services measure of experience</v>
          </cell>
        </row>
        <row r="555">
          <cell r="C555" t="str">
            <v>PR19WSH_Sv3</v>
          </cell>
          <cell r="D555" t="str">
            <v>Personal service that's right for you</v>
          </cell>
          <cell r="E555" t="str">
            <v>PR14 revision</v>
          </cell>
          <cell r="F555" t="str">
            <v>Sv3</v>
          </cell>
          <cell r="G555" t="str">
            <v>Customer trust</v>
          </cell>
          <cell r="H555" t="str">
            <v>The customer trust score is calculated from the CCWater’s survey question: “How much do you trust your water and sewerage company?”.</v>
          </cell>
          <cell r="I555">
            <v>4.3999999999999997E-2</v>
          </cell>
          <cell r="J555">
            <v>0.34200000000000003</v>
          </cell>
          <cell r="K555">
            <v>0.48399999999999999</v>
          </cell>
          <cell r="L555">
            <v>4.4999999999999998E-2</v>
          </cell>
          <cell r="M555">
            <v>8.5000000000000006E-2</v>
          </cell>
          <cell r="Q555">
            <v>1</v>
          </cell>
          <cell r="R555" t="str">
            <v>NFI</v>
          </cell>
          <cell r="U555" t="str">
            <v>Customer service/satisfaction (exc. billing etc.)</v>
          </cell>
          <cell r="V555" t="str">
            <v>score</v>
          </cell>
          <cell r="W555" t="str">
            <v>Score out of 10</v>
          </cell>
          <cell r="X555">
            <v>2</v>
          </cell>
          <cell r="Y555" t="str">
            <v>Up</v>
          </cell>
          <cell r="AQ555">
            <v>8.15</v>
          </cell>
          <cell r="AR555">
            <v>8.15</v>
          </cell>
          <cell r="AS555">
            <v>8.15</v>
          </cell>
          <cell r="AT555">
            <v>8.15</v>
          </cell>
          <cell r="AU555">
            <v>8.15</v>
          </cell>
          <cell r="DD555">
            <v>1</v>
          </cell>
        </row>
        <row r="556">
          <cell r="C556" t="str">
            <v>PR19WSH_Sv4</v>
          </cell>
          <cell r="D556" t="str">
            <v>Personal service that's right for you</v>
          </cell>
          <cell r="E556" t="str">
            <v>PR14 revision</v>
          </cell>
          <cell r="F556" t="str">
            <v>Sv4</v>
          </cell>
          <cell r="G556" t="str">
            <v>Business customer satisfaction</v>
          </cell>
          <cell r="H556" t="str">
            <v>The average customer score out of 5 from four quarterly business customer satisfaction surveys.</v>
          </cell>
          <cell r="N556">
            <v>1</v>
          </cell>
          <cell r="Q556">
            <v>1</v>
          </cell>
          <cell r="R556" t="str">
            <v>Out &amp; under</v>
          </cell>
          <cell r="S556" t="str">
            <v>Revenue</v>
          </cell>
          <cell r="T556" t="str">
            <v>In-period</v>
          </cell>
          <cell r="U556" t="str">
            <v>Customer service/satisfaction (exc. billing etc.)</v>
          </cell>
          <cell r="V556" t="str">
            <v>score</v>
          </cell>
          <cell r="W556" t="str">
            <v>Score out of 5</v>
          </cell>
          <cell r="X556">
            <v>1</v>
          </cell>
          <cell r="Y556" t="str">
            <v>Up</v>
          </cell>
          <cell r="AQ556">
            <v>4.5</v>
          </cell>
          <cell r="AR556">
            <v>4.5</v>
          </cell>
          <cell r="AS556">
            <v>4.5</v>
          </cell>
          <cell r="AT556">
            <v>4.5</v>
          </cell>
          <cell r="AU556">
            <v>4.5</v>
          </cell>
          <cell r="BL556" t="str">
            <v>Yes</v>
          </cell>
          <cell r="BM556" t="str">
            <v>Yes</v>
          </cell>
          <cell r="BN556" t="str">
            <v>Yes</v>
          </cell>
          <cell r="BO556" t="str">
            <v>Yes</v>
          </cell>
          <cell r="BP556" t="str">
            <v>Yes</v>
          </cell>
          <cell r="BV556">
            <v>4</v>
          </cell>
          <cell r="BW556">
            <v>4</v>
          </cell>
          <cell r="BX556">
            <v>4</v>
          </cell>
          <cell r="BY556">
            <v>4</v>
          </cell>
          <cell r="BZ556">
            <v>4</v>
          </cell>
          <cell r="CK556">
            <v>4.7</v>
          </cell>
          <cell r="CL556">
            <v>4.7</v>
          </cell>
          <cell r="CM556">
            <v>4.7</v>
          </cell>
          <cell r="CN556">
            <v>4.7</v>
          </cell>
          <cell r="CO556">
            <v>4.7</v>
          </cell>
          <cell r="CU556">
            <v>-1.25</v>
          </cell>
          <cell r="CY556">
            <v>1.25</v>
          </cell>
          <cell r="DD556">
            <v>1</v>
          </cell>
        </row>
        <row r="557">
          <cell r="C557" t="str">
            <v>PR19WSH_Sv5</v>
          </cell>
          <cell r="F557" t="str">
            <v>Sv5</v>
          </cell>
          <cell r="G557" t="str">
            <v>Priority services for customers in vulnerable circumstances</v>
          </cell>
          <cell r="Q557">
            <v>0</v>
          </cell>
          <cell r="R557" t="str">
            <v>NFI</v>
          </cell>
          <cell r="X557">
            <v>1</v>
          </cell>
          <cell r="Z557" t="str">
            <v>Priority services for customers in vulnerable circumstances</v>
          </cell>
        </row>
        <row r="558">
          <cell r="C558" t="str">
            <v>PR19WSH_Sv6</v>
          </cell>
          <cell r="D558" t="str">
            <v>Personal service that's right for you</v>
          </cell>
          <cell r="E558" t="str">
            <v>PR19 new</v>
          </cell>
          <cell r="F558" t="str">
            <v>Sv6</v>
          </cell>
          <cell r="G558" t="str">
            <v xml:space="preserve">Customers on Welsh language register </v>
          </cell>
          <cell r="H558" t="str">
            <v>Number of customers registered for our Welsh language services (e.g. proactive text alert/correspondence, etc.).</v>
          </cell>
          <cell r="M558">
            <v>1</v>
          </cell>
          <cell r="Q558">
            <v>1</v>
          </cell>
          <cell r="R558" t="str">
            <v>NFI</v>
          </cell>
          <cell r="U558" t="str">
            <v>Community/partnerships</v>
          </cell>
          <cell r="V558" t="str">
            <v>nr</v>
          </cell>
          <cell r="X558">
            <v>0</v>
          </cell>
          <cell r="Y558" t="str">
            <v>Up</v>
          </cell>
          <cell r="AQ558">
            <v>13000</v>
          </cell>
          <cell r="AR558">
            <v>16000</v>
          </cell>
          <cell r="AS558">
            <v>19000</v>
          </cell>
          <cell r="AT558">
            <v>22000</v>
          </cell>
          <cell r="AU558">
            <v>25000</v>
          </cell>
          <cell r="DD558">
            <v>1</v>
          </cell>
        </row>
        <row r="559">
          <cell r="C559" t="str">
            <v>PR19WSH_Rt1</v>
          </cell>
          <cell r="D559" t="str">
            <v>Put things right if they go wrong</v>
          </cell>
          <cell r="E559" t="str">
            <v>PR14 revision</v>
          </cell>
          <cell r="F559" t="str">
            <v>Rt1</v>
          </cell>
          <cell r="G559" t="str">
            <v>Internal sewer flooding</v>
          </cell>
          <cell r="H559" t="str">
            <v>The number of internal flooding incidents per year, including sewer flooding due to severe weather events</v>
          </cell>
          <cell r="K559">
            <v>1</v>
          </cell>
          <cell r="Q559">
            <v>1</v>
          </cell>
          <cell r="R559" t="str">
            <v>Out &amp; under</v>
          </cell>
          <cell r="S559" t="str">
            <v>Revenue</v>
          </cell>
          <cell r="T559" t="str">
            <v>In-period</v>
          </cell>
          <cell r="U559" t="str">
            <v>Sewer flooding</v>
          </cell>
          <cell r="V559" t="str">
            <v>nr</v>
          </cell>
          <cell r="W559" t="str">
            <v>Incidents per 10,000 sewer connections</v>
          </cell>
          <cell r="X559">
            <v>2</v>
          </cell>
          <cell r="Y559" t="str">
            <v>Down</v>
          </cell>
          <cell r="Z559" t="str">
            <v>Internal sewer flooding</v>
          </cell>
        </row>
        <row r="560">
          <cell r="C560" t="str">
            <v>PR19WSH_Rt2</v>
          </cell>
          <cell r="D560" t="str">
            <v>Put things right if they go wrong</v>
          </cell>
          <cell r="E560" t="str">
            <v>PR19 new</v>
          </cell>
          <cell r="F560" t="str">
            <v>Rt2</v>
          </cell>
          <cell r="G560" t="str">
            <v>Sewer flooding on customer property (external)</v>
          </cell>
          <cell r="H560" t="str">
            <v>The number of external flooding incidents per year within property curtilage.</v>
          </cell>
          <cell r="K560">
            <v>1</v>
          </cell>
          <cell r="Q560">
            <v>1</v>
          </cell>
          <cell r="R560" t="str">
            <v>Out &amp; under</v>
          </cell>
          <cell r="S560" t="str">
            <v>Revenue</v>
          </cell>
          <cell r="T560" t="str">
            <v>In-period</v>
          </cell>
          <cell r="U560" t="str">
            <v>Sewer flooding</v>
          </cell>
          <cell r="V560" t="str">
            <v>nr</v>
          </cell>
          <cell r="W560" t="str">
            <v>Incidents per 10,000 sewer connections</v>
          </cell>
          <cell r="X560">
            <v>2</v>
          </cell>
          <cell r="Y560" t="str">
            <v>Down</v>
          </cell>
          <cell r="Z560" t="str">
            <v>External sewer flooding</v>
          </cell>
          <cell r="AQ560">
            <v>26.7</v>
          </cell>
          <cell r="AR560">
            <v>25.29</v>
          </cell>
          <cell r="AS560">
            <v>23.89</v>
          </cell>
          <cell r="AT560">
            <v>22.48</v>
          </cell>
          <cell r="AU560">
            <v>21.08</v>
          </cell>
          <cell r="BL560" t="str">
            <v>Yes</v>
          </cell>
          <cell r="BM560" t="str">
            <v>Yes</v>
          </cell>
          <cell r="BN560" t="str">
            <v>Yes</v>
          </cell>
          <cell r="BO560" t="str">
            <v>Yes</v>
          </cell>
          <cell r="BP560" t="str">
            <v>Yes</v>
          </cell>
          <cell r="BV560">
            <v>40.049999999999997</v>
          </cell>
          <cell r="BW560">
            <v>40.049999999999997</v>
          </cell>
          <cell r="BX560">
            <v>40.049999999999997</v>
          </cell>
          <cell r="BY560">
            <v>40.049999999999997</v>
          </cell>
          <cell r="BZ560">
            <v>40.049999999999997</v>
          </cell>
          <cell r="CK560">
            <v>22.4</v>
          </cell>
          <cell r="CL560">
            <v>20.99</v>
          </cell>
          <cell r="CM560">
            <v>19.59</v>
          </cell>
          <cell r="CN560">
            <v>18.28</v>
          </cell>
          <cell r="CO560">
            <v>16.88</v>
          </cell>
          <cell r="CU560">
            <v>-0.89900000000000002</v>
          </cell>
          <cell r="CY560">
            <v>0.75</v>
          </cell>
          <cell r="DD560">
            <v>1</v>
          </cell>
        </row>
        <row r="561">
          <cell r="C561" t="str">
            <v>PR19WSH_Rt3</v>
          </cell>
          <cell r="D561" t="str">
            <v>Put things right if they go wrong</v>
          </cell>
          <cell r="E561" t="str">
            <v>PR19 new</v>
          </cell>
          <cell r="F561" t="str">
            <v>Rt3</v>
          </cell>
          <cell r="G561" t="str">
            <v>Sewer collapses</v>
          </cell>
          <cell r="H561" t="str">
            <v>The number of collapses on sewers per 1000km.</v>
          </cell>
          <cell r="K561">
            <v>1</v>
          </cell>
          <cell r="Q561">
            <v>1</v>
          </cell>
          <cell r="R561" t="str">
            <v>Under</v>
          </cell>
          <cell r="S561" t="str">
            <v>Revenue</v>
          </cell>
          <cell r="T561" t="str">
            <v>In-period</v>
          </cell>
          <cell r="U561" t="str">
            <v>Asset/equipment failure</v>
          </cell>
          <cell r="V561" t="str">
            <v>nr</v>
          </cell>
          <cell r="W561" t="str">
            <v>Collapses per 1,00km</v>
          </cell>
          <cell r="X561">
            <v>2</v>
          </cell>
          <cell r="Y561" t="str">
            <v>Down</v>
          </cell>
          <cell r="Z561" t="str">
            <v>Sewer collapses</v>
          </cell>
        </row>
        <row r="562">
          <cell r="C562" t="str">
            <v>PR19WSH_Rt4</v>
          </cell>
          <cell r="D562" t="str">
            <v>Put things right if they go wrong</v>
          </cell>
          <cell r="E562" t="str">
            <v>PR19 new</v>
          </cell>
          <cell r="F562" t="str">
            <v>Rt4</v>
          </cell>
          <cell r="G562" t="str">
            <v>Total complaints</v>
          </cell>
          <cell r="H562" t="str">
            <v>The number of household written and telephone complaints per 10,000 customers.</v>
          </cell>
          <cell r="J562">
            <v>0.375</v>
          </cell>
          <cell r="K562">
            <v>0.53200000000000003</v>
          </cell>
          <cell r="M562">
            <v>9.2999999999999999E-2</v>
          </cell>
          <cell r="Q562">
            <v>1</v>
          </cell>
          <cell r="R562" t="str">
            <v>Out &amp; under</v>
          </cell>
          <cell r="S562" t="str">
            <v>Revenue</v>
          </cell>
          <cell r="T562" t="str">
            <v>In-period</v>
          </cell>
          <cell r="U562" t="str">
            <v>Customer contacts - other</v>
          </cell>
          <cell r="V562" t="str">
            <v>nr</v>
          </cell>
          <cell r="W562" t="str">
            <v>Complaints per 10,000 connections</v>
          </cell>
          <cell r="X562">
            <v>1</v>
          </cell>
          <cell r="Y562" t="str">
            <v>Down</v>
          </cell>
          <cell r="AQ562" t="str">
            <v>2019-20 Upper Quartile</v>
          </cell>
          <cell r="AR562" t="str">
            <v>2020-21 Upper Quartile</v>
          </cell>
          <cell r="AS562" t="str">
            <v>2021-22 Upper Quartile</v>
          </cell>
          <cell r="AT562" t="str">
            <v>2022-23 Upper Quartile</v>
          </cell>
          <cell r="AU562" t="str">
            <v>2023-24 Upper Quartile</v>
          </cell>
          <cell r="BL562" t="str">
            <v>Yes</v>
          </cell>
          <cell r="BM562" t="str">
            <v>Yes</v>
          </cell>
          <cell r="BN562" t="str">
            <v>Yes</v>
          </cell>
          <cell r="BO562" t="str">
            <v>Yes</v>
          </cell>
          <cell r="BP562" t="str">
            <v>Yes</v>
          </cell>
          <cell r="CU562">
            <v>-1.5200000000000001E-3</v>
          </cell>
          <cell r="CY562">
            <v>1.5200000000000001E-3</v>
          </cell>
          <cell r="DD562">
            <v>1</v>
          </cell>
        </row>
        <row r="563">
          <cell r="C563" t="str">
            <v>PR19WSH_Rt5</v>
          </cell>
          <cell r="D563" t="str">
            <v>Put things right if they go wrong</v>
          </cell>
          <cell r="E563" t="str">
            <v>PR14 revision</v>
          </cell>
          <cell r="F563" t="str">
            <v>Rt5</v>
          </cell>
          <cell r="G563" t="str">
            <v>Worst served customer for water service</v>
          </cell>
          <cell r="H563" t="str">
            <v>The number of customers that have had repeat incidents of low water pressure or interruptions to water supply.</v>
          </cell>
          <cell r="J563">
            <v>1</v>
          </cell>
          <cell r="Q563">
            <v>1</v>
          </cell>
          <cell r="R563" t="str">
            <v>NFI</v>
          </cell>
          <cell r="U563" t="str">
            <v>Supply interruptions</v>
          </cell>
          <cell r="V563" t="str">
            <v>nr</v>
          </cell>
          <cell r="W563" t="str">
            <v>Number of customers</v>
          </cell>
          <cell r="X563">
            <v>0</v>
          </cell>
          <cell r="Y563" t="str">
            <v>Down</v>
          </cell>
          <cell r="AQ563">
            <v>2148</v>
          </cell>
          <cell r="AR563">
            <v>2025</v>
          </cell>
          <cell r="AS563">
            <v>1901</v>
          </cell>
          <cell r="AT563">
            <v>1778</v>
          </cell>
          <cell r="AU563">
            <v>1654</v>
          </cell>
          <cell r="DD563">
            <v>1</v>
          </cell>
        </row>
        <row r="564">
          <cell r="C564" t="str">
            <v>PR19WSH_Rt6</v>
          </cell>
          <cell r="D564" t="str">
            <v>Put things right if they go wrong</v>
          </cell>
          <cell r="E564" t="str">
            <v>PR14 revision</v>
          </cell>
          <cell r="F564" t="str">
            <v>Rt6</v>
          </cell>
          <cell r="G564" t="str">
            <v>Worst served customer for wastewater service</v>
          </cell>
          <cell r="H564" t="str">
            <v>The number of properties at risk of repeat internal or serious external flooding.</v>
          </cell>
          <cell r="K564">
            <v>1</v>
          </cell>
          <cell r="Q564">
            <v>1</v>
          </cell>
          <cell r="R564" t="str">
            <v>NFI</v>
          </cell>
          <cell r="U564" t="str">
            <v>Sewer flooding</v>
          </cell>
          <cell r="V564" t="str">
            <v>nr</v>
          </cell>
          <cell r="X564">
            <v>0</v>
          </cell>
          <cell r="Y564" t="str">
            <v>Down</v>
          </cell>
          <cell r="AQ564">
            <v>374</v>
          </cell>
          <cell r="AR564">
            <v>371</v>
          </cell>
          <cell r="AS564">
            <v>371</v>
          </cell>
          <cell r="AT564">
            <v>357</v>
          </cell>
          <cell r="AU564">
            <v>357</v>
          </cell>
          <cell r="DD564">
            <v>1</v>
          </cell>
        </row>
        <row r="565">
          <cell r="C565" t="str">
            <v>PR19WSH_Bl1</v>
          </cell>
          <cell r="D565" t="str">
            <v>Fair bills for everyone</v>
          </cell>
          <cell r="E565" t="str">
            <v>PR14 continuation</v>
          </cell>
          <cell r="F565" t="str">
            <v>Bl1</v>
          </cell>
          <cell r="G565" t="str">
            <v>Change in average household bill</v>
          </cell>
          <cell r="H565" t="str">
            <v>The percentage annual increase in the average household bill.</v>
          </cell>
          <cell r="M565">
            <v>1</v>
          </cell>
          <cell r="Q565">
            <v>1</v>
          </cell>
          <cell r="R565" t="str">
            <v>NFI</v>
          </cell>
          <cell r="U565" t="str">
            <v>Billing, debt, vfm, affordability, vulnerability</v>
          </cell>
          <cell r="V565" t="str">
            <v>%</v>
          </cell>
          <cell r="X565">
            <v>1</v>
          </cell>
          <cell r="Y565" t="str">
            <v>Down</v>
          </cell>
          <cell r="AQ565" t="str">
            <v>&lt;CPIH</v>
          </cell>
          <cell r="AR565" t="str">
            <v>&lt;CPIH</v>
          </cell>
          <cell r="AS565" t="str">
            <v>&lt;CPIH</v>
          </cell>
          <cell r="AT565" t="str">
            <v>&lt;CPIH</v>
          </cell>
          <cell r="AU565" t="str">
            <v>&lt;CPIH</v>
          </cell>
          <cell r="DD565">
            <v>1</v>
          </cell>
        </row>
        <row r="566">
          <cell r="C566" t="str">
            <v>PR19WSH_Bl2</v>
          </cell>
          <cell r="D566" t="str">
            <v>Fair bills for everyone</v>
          </cell>
          <cell r="E566" t="str">
            <v>PR14 revision</v>
          </cell>
          <cell r="F566" t="str">
            <v>Bl2</v>
          </cell>
          <cell r="G566" t="str">
            <v>Vulnerable customers on social tariffs</v>
          </cell>
          <cell r="H566" t="str">
            <v xml:space="preserve">The unique number of customers who are benefiting from our financial assistance schemes. </v>
          </cell>
          <cell r="M566">
            <v>1</v>
          </cell>
          <cell r="Q566">
            <v>1</v>
          </cell>
          <cell r="R566" t="str">
            <v>NFI</v>
          </cell>
          <cell r="U566" t="str">
            <v>Billing, debt, vfm, affordability, vulnerability</v>
          </cell>
          <cell r="V566" t="str">
            <v>nr</v>
          </cell>
          <cell r="X566">
            <v>0</v>
          </cell>
          <cell r="Y566" t="str">
            <v>Up</v>
          </cell>
          <cell r="AQ566">
            <v>133000</v>
          </cell>
          <cell r="AR566">
            <v>133000</v>
          </cell>
          <cell r="AS566">
            <v>133000</v>
          </cell>
          <cell r="AT566">
            <v>133000</v>
          </cell>
          <cell r="AU566">
            <v>133000</v>
          </cell>
          <cell r="DD566">
            <v>1</v>
          </cell>
        </row>
        <row r="567">
          <cell r="C567" t="str">
            <v>PR19WSH_Bl3</v>
          </cell>
          <cell r="D567" t="str">
            <v>Fair bills for everyone</v>
          </cell>
          <cell r="E567" t="str">
            <v>PR19 new</v>
          </cell>
          <cell r="F567" t="str">
            <v>Bl3</v>
          </cell>
          <cell r="G567" t="str">
            <v xml:space="preserve">Company level of bad debt </v>
          </cell>
          <cell r="H567" t="str">
            <v>The annual doubtful debt charge as a proportion of total revenue.</v>
          </cell>
          <cell r="M567">
            <v>0.89200000000000002</v>
          </cell>
          <cell r="N567">
            <v>0.108</v>
          </cell>
          <cell r="Q567">
            <v>1</v>
          </cell>
          <cell r="R567" t="str">
            <v>NFI</v>
          </cell>
          <cell r="U567" t="str">
            <v>Billing, debt, vfm, affordability, vulnerability</v>
          </cell>
          <cell r="V567" t="str">
            <v>%</v>
          </cell>
          <cell r="X567">
            <v>1</v>
          </cell>
          <cell r="Y567" t="str">
            <v>Down</v>
          </cell>
          <cell r="AQ567">
            <v>2.2999999999999998</v>
          </cell>
          <cell r="AR567">
            <v>2.2000000000000002</v>
          </cell>
          <cell r="AS567">
            <v>2.1</v>
          </cell>
          <cell r="AT567">
            <v>2</v>
          </cell>
          <cell r="AU567">
            <v>2</v>
          </cell>
        </row>
        <row r="568">
          <cell r="C568" t="str">
            <v>PR19WSH_Bl4</v>
          </cell>
          <cell r="D568" t="str">
            <v>Fair bills for everyone</v>
          </cell>
          <cell r="E568" t="str">
            <v>PR19 new</v>
          </cell>
          <cell r="F568" t="str">
            <v>Bl4</v>
          </cell>
          <cell r="G568" t="str">
            <v>Unbilled properties</v>
          </cell>
          <cell r="H568" t="str">
            <v>The percentage of connected properties (both household and non-household) that are void. Voids are vacant properties which are not billed for water and/or waste water services.</v>
          </cell>
          <cell r="M568">
            <v>0.89200000000000002</v>
          </cell>
          <cell r="N568">
            <v>0.108</v>
          </cell>
          <cell r="Q568">
            <v>1</v>
          </cell>
          <cell r="R568" t="str">
            <v>Out &amp; under</v>
          </cell>
          <cell r="S568" t="str">
            <v>Revenue</v>
          </cell>
          <cell r="T568" t="str">
            <v>In-period</v>
          </cell>
          <cell r="U568" t="str">
            <v>Billing, debt, vfm, affordability, vulnerability</v>
          </cell>
          <cell r="V568" t="str">
            <v>%</v>
          </cell>
          <cell r="X568">
            <v>2</v>
          </cell>
          <cell r="Y568" t="str">
            <v>Down</v>
          </cell>
          <cell r="AQ568">
            <v>3.9</v>
          </cell>
          <cell r="AR568">
            <v>3.8</v>
          </cell>
          <cell r="AS568">
            <v>3.7</v>
          </cell>
          <cell r="AT568">
            <v>3.6</v>
          </cell>
          <cell r="AU568">
            <v>3.5</v>
          </cell>
          <cell r="BL568" t="str">
            <v>Yes</v>
          </cell>
          <cell r="BM568" t="str">
            <v>Yes</v>
          </cell>
          <cell r="BN568" t="str">
            <v>Yes</v>
          </cell>
          <cell r="BO568" t="str">
            <v>Yes</v>
          </cell>
          <cell r="BP568" t="str">
            <v>Yes</v>
          </cell>
          <cell r="BV568">
            <v>4.4000000000000004</v>
          </cell>
          <cell r="BW568">
            <v>4.3</v>
          </cell>
          <cell r="BX568">
            <v>4.28</v>
          </cell>
          <cell r="BY568">
            <v>4.28</v>
          </cell>
          <cell r="BZ568">
            <v>4.28</v>
          </cell>
          <cell r="CK568">
            <v>3.4</v>
          </cell>
          <cell r="CL568">
            <v>3.3</v>
          </cell>
          <cell r="CM568">
            <v>3.2</v>
          </cell>
          <cell r="CN568">
            <v>3.1</v>
          </cell>
          <cell r="CO568">
            <v>3</v>
          </cell>
          <cell r="CU568">
            <v>-2.6139999999999999</v>
          </cell>
          <cell r="CY568">
            <v>2.6139999999999999</v>
          </cell>
          <cell r="DD568">
            <v>1</v>
          </cell>
        </row>
        <row r="569">
          <cell r="C569" t="str">
            <v>PR19WSH_Bl5</v>
          </cell>
          <cell r="D569" t="str">
            <v>Fair bills for everyone</v>
          </cell>
          <cell r="E569" t="str">
            <v>PR19 new</v>
          </cell>
          <cell r="F569" t="str">
            <v>Bl5</v>
          </cell>
          <cell r="G569" t="str">
            <v xml:space="preserve">Financial resilience </v>
          </cell>
          <cell r="H569" t="str">
            <v>Our overall financial resilience as reflected in the credit ratings given by the three main credit rating agencies: Moody’s, Standard &amp; Poor’s (S&amp;P) and Fitch.</v>
          </cell>
          <cell r="I569">
            <v>4.3999999999999997E-2</v>
          </cell>
          <cell r="J569">
            <v>0.33800000000000002</v>
          </cell>
          <cell r="K569">
            <v>0.48</v>
          </cell>
          <cell r="L569">
            <v>4.3999999999999997E-2</v>
          </cell>
          <cell r="M569">
            <v>8.4000000000000005E-2</v>
          </cell>
          <cell r="N569">
            <v>0.01</v>
          </cell>
          <cell r="Q569">
            <v>1</v>
          </cell>
          <cell r="R569" t="str">
            <v>NFI</v>
          </cell>
          <cell r="U569" t="str">
            <v>Resilience</v>
          </cell>
          <cell r="V569" t="str">
            <v>category</v>
          </cell>
          <cell r="X569">
            <v>0</v>
          </cell>
          <cell r="Y569" t="str">
            <v>Up</v>
          </cell>
          <cell r="AQ569" t="str">
            <v>High</v>
          </cell>
          <cell r="AR569" t="str">
            <v>High</v>
          </cell>
          <cell r="AS569" t="str">
            <v>High</v>
          </cell>
          <cell r="AT569" t="str">
            <v>High</v>
          </cell>
          <cell r="AU569" t="str">
            <v>High</v>
          </cell>
          <cell r="DD569">
            <v>1</v>
          </cell>
        </row>
        <row r="570">
          <cell r="C570" t="str">
            <v>PR19WSH_Ft1</v>
          </cell>
          <cell r="D570" t="str">
            <v>Create a better future for all our communities</v>
          </cell>
          <cell r="E570" t="str">
            <v>PR19 new</v>
          </cell>
          <cell r="F570" t="str">
            <v>Ft1</v>
          </cell>
          <cell r="G570" t="str">
            <v>Risk of severe restrictions in a drought</v>
          </cell>
          <cell r="H570" t="str">
            <v>Percentage of the population the company serves, that would experience severe supply restrictions (e.g. standpipes or rota cuts) in a 1-in-200 year drought.</v>
          </cell>
          <cell r="I570">
            <v>0.115</v>
          </cell>
          <cell r="J570">
            <v>0.88500000000000001</v>
          </cell>
          <cell r="Q570">
            <v>1</v>
          </cell>
          <cell r="R570" t="str">
            <v>NFI</v>
          </cell>
          <cell r="U570" t="str">
            <v>Resilience</v>
          </cell>
          <cell r="V570" t="str">
            <v>%</v>
          </cell>
          <cell r="X570">
            <v>1</v>
          </cell>
          <cell r="Y570" t="str">
            <v>Down</v>
          </cell>
          <cell r="Z570" t="str">
            <v>Risk of severe restrictions in a drought</v>
          </cell>
        </row>
        <row r="571">
          <cell r="C571" t="str">
            <v>PR19WSH_Ft2</v>
          </cell>
          <cell r="D571" t="str">
            <v>Create a better future for all our communities</v>
          </cell>
          <cell r="E571" t="str">
            <v>PR19 new</v>
          </cell>
          <cell r="F571" t="str">
            <v>Ft2</v>
          </cell>
          <cell r="G571" t="str">
            <v>Risk of sewer flooding in a storm</v>
          </cell>
          <cell r="H571" t="str">
            <v>Percentage of population at risk of sewer flooding in a 1-in-50 year storm.</v>
          </cell>
          <cell r="K571">
            <v>1</v>
          </cell>
          <cell r="Q571">
            <v>1</v>
          </cell>
          <cell r="R571" t="str">
            <v>NFI</v>
          </cell>
          <cell r="U571" t="str">
            <v>Resilience</v>
          </cell>
          <cell r="V571" t="str">
            <v>%</v>
          </cell>
          <cell r="W571" t="str">
            <v>% customers</v>
          </cell>
          <cell r="X571">
            <v>2</v>
          </cell>
          <cell r="Y571" t="str">
            <v>Down</v>
          </cell>
          <cell r="Z571" t="str">
            <v>Risk of sewer flooding in a storm</v>
          </cell>
        </row>
        <row r="572">
          <cell r="C572" t="str">
            <v>PR19WSH_Ft3</v>
          </cell>
          <cell r="D572" t="str">
            <v>Create a better future for all our communities</v>
          </cell>
          <cell r="E572" t="str">
            <v>PR14 revision</v>
          </cell>
          <cell r="F572" t="str">
            <v>Ft3</v>
          </cell>
          <cell r="G572" t="str">
            <v>Energy self-sufficiency</v>
          </cell>
          <cell r="H572" t="str">
            <v xml:space="preserve">Electricity generated and gas injected to grid as a percentage of all electricity and gas consumed (gas expressed as an electricity equivalent). </v>
          </cell>
          <cell r="I572">
            <v>4.3999999999999997E-2</v>
          </cell>
          <cell r="J572">
            <v>0.33800000000000002</v>
          </cell>
          <cell r="K572">
            <v>0.48</v>
          </cell>
          <cell r="L572">
            <v>4.3999999999999997E-2</v>
          </cell>
          <cell r="M572">
            <v>8.4000000000000005E-2</v>
          </cell>
          <cell r="N572">
            <v>0.01</v>
          </cell>
          <cell r="Q572">
            <v>1</v>
          </cell>
          <cell r="R572" t="str">
            <v>NFI</v>
          </cell>
          <cell r="U572" t="str">
            <v>Energy/emissions</v>
          </cell>
          <cell r="V572" t="str">
            <v>%</v>
          </cell>
          <cell r="X572">
            <v>0</v>
          </cell>
          <cell r="Y572" t="str">
            <v>Up</v>
          </cell>
          <cell r="AQ572">
            <v>31</v>
          </cell>
          <cell r="AR572">
            <v>32</v>
          </cell>
          <cell r="AS572">
            <v>33</v>
          </cell>
          <cell r="AT572">
            <v>34</v>
          </cell>
          <cell r="AU572">
            <v>35</v>
          </cell>
          <cell r="DD572">
            <v>1</v>
          </cell>
        </row>
        <row r="573">
          <cell r="C573" t="str">
            <v>PR19WSH_Ft4</v>
          </cell>
          <cell r="D573" t="str">
            <v>Create a better future for all our communities</v>
          </cell>
          <cell r="E573" t="str">
            <v>PR14 continuation</v>
          </cell>
          <cell r="F573" t="str">
            <v>Ft4</v>
          </cell>
          <cell r="G573" t="str">
            <v>Surface water removed from sewers</v>
          </cell>
          <cell r="H573" t="str">
            <v>The volume of surface water removed from the sewers (measured in metres cubed)</v>
          </cell>
          <cell r="K573">
            <v>1</v>
          </cell>
          <cell r="Q573">
            <v>1</v>
          </cell>
          <cell r="R573" t="str">
            <v>Out &amp; under</v>
          </cell>
          <cell r="S573" t="str">
            <v>Revenue</v>
          </cell>
          <cell r="T573" t="str">
            <v>In-period</v>
          </cell>
          <cell r="U573" t="str">
            <v>Environmental</v>
          </cell>
          <cell r="V573" t="str">
            <v>nr</v>
          </cell>
          <cell r="W573" t="str">
            <v>per m3 of water removed from sewers</v>
          </cell>
          <cell r="X573">
            <v>0</v>
          </cell>
          <cell r="Y573" t="str">
            <v>Up</v>
          </cell>
          <cell r="AQ573">
            <v>141900</v>
          </cell>
          <cell r="AR573">
            <v>141900</v>
          </cell>
          <cell r="AS573">
            <v>141900</v>
          </cell>
          <cell r="AT573">
            <v>862150</v>
          </cell>
          <cell r="AU573">
            <v>862150</v>
          </cell>
          <cell r="BL573" t="str">
            <v>Yes</v>
          </cell>
          <cell r="BM573" t="str">
            <v>Yes</v>
          </cell>
          <cell r="BN573" t="str">
            <v>Yes</v>
          </cell>
          <cell r="BO573" t="str">
            <v>Yes</v>
          </cell>
          <cell r="BP573" t="str">
            <v>Yes</v>
          </cell>
          <cell r="BV573">
            <v>117810</v>
          </cell>
          <cell r="BW573">
            <v>117810</v>
          </cell>
          <cell r="BX573">
            <v>117810</v>
          </cell>
          <cell r="BY573">
            <v>715785</v>
          </cell>
          <cell r="BZ573">
            <v>715785</v>
          </cell>
          <cell r="CK573">
            <v>165990</v>
          </cell>
          <cell r="CL573">
            <v>165990</v>
          </cell>
          <cell r="CM573">
            <v>165990</v>
          </cell>
          <cell r="CN573">
            <v>1008515</v>
          </cell>
          <cell r="CO573">
            <v>1008515</v>
          </cell>
          <cell r="CU573">
            <v>-2.08E-6</v>
          </cell>
          <cell r="CY573">
            <v>2.08E-6</v>
          </cell>
          <cell r="DD573">
            <v>1</v>
          </cell>
        </row>
        <row r="574">
          <cell r="C574" t="str">
            <v>PR19WSH_Ft5</v>
          </cell>
          <cell r="D574" t="str">
            <v>Create a better future for all our communities</v>
          </cell>
          <cell r="E574" t="str">
            <v>PR14 revision</v>
          </cell>
          <cell r="F574" t="str">
            <v>Ft5</v>
          </cell>
          <cell r="G574" t="str">
            <v>Asset Resilience (reservoirs)</v>
          </cell>
          <cell r="H574" t="str">
            <v xml:space="preserve">A score for critical water resources assets based on the company resilience scorecard. Critical assets are those for which failure would have a major impact on service to customers or on the environment. </v>
          </cell>
          <cell r="I574">
            <v>1</v>
          </cell>
          <cell r="Q574">
            <v>1</v>
          </cell>
          <cell r="R574" t="str">
            <v>NFI</v>
          </cell>
          <cell r="U574" t="str">
            <v>Resilience</v>
          </cell>
          <cell r="V574" t="str">
            <v>%</v>
          </cell>
          <cell r="X574">
            <v>1</v>
          </cell>
          <cell r="Y574" t="str">
            <v>Up</v>
          </cell>
          <cell r="AQ574">
            <v>92.2</v>
          </cell>
          <cell r="AR574">
            <v>92.2</v>
          </cell>
          <cell r="AS574">
            <v>93.3</v>
          </cell>
          <cell r="AT574">
            <v>94.4</v>
          </cell>
          <cell r="AU574">
            <v>95.5</v>
          </cell>
          <cell r="DD574">
            <v>1</v>
          </cell>
        </row>
        <row r="575">
          <cell r="C575" t="str">
            <v>PR19WSH_Ft6</v>
          </cell>
          <cell r="D575" t="str">
            <v>Create a better future for all our communities</v>
          </cell>
          <cell r="E575" t="str">
            <v>PR14 revision</v>
          </cell>
          <cell r="F575" t="str">
            <v>Ft6</v>
          </cell>
          <cell r="G575" t="str">
            <v>Asset Resilience (water network+ above ground)</v>
          </cell>
          <cell r="H575" t="str">
            <v xml:space="preserve">A score for critical water network plus above ground assets based on the company resilience scorecard. Critical assets are those for which failure would have a major impact on service to customers or on the environment. </v>
          </cell>
          <cell r="J575">
            <v>1</v>
          </cell>
          <cell r="Q575">
            <v>1</v>
          </cell>
          <cell r="R575" t="str">
            <v>NFI</v>
          </cell>
          <cell r="U575" t="str">
            <v>Resilience</v>
          </cell>
          <cell r="V575" t="str">
            <v>%</v>
          </cell>
          <cell r="X575">
            <v>1</v>
          </cell>
          <cell r="Y575" t="str">
            <v>Up</v>
          </cell>
          <cell r="AQ575">
            <v>84</v>
          </cell>
          <cell r="AR575">
            <v>84</v>
          </cell>
          <cell r="AS575">
            <v>84.8</v>
          </cell>
          <cell r="AT575">
            <v>85.6</v>
          </cell>
          <cell r="AU575">
            <v>86.5</v>
          </cell>
          <cell r="DD575">
            <v>1</v>
          </cell>
        </row>
        <row r="576">
          <cell r="C576" t="str">
            <v>PR19WSH_Ft7</v>
          </cell>
          <cell r="D576" t="str">
            <v>Create a better future for all our communities</v>
          </cell>
          <cell r="E576" t="str">
            <v>PR14 revision</v>
          </cell>
          <cell r="F576" t="str">
            <v>Ft7</v>
          </cell>
          <cell r="G576" t="str">
            <v>Asset Resilience (water network+ below ground)</v>
          </cell>
          <cell r="H576" t="str">
            <v xml:space="preserve">A score for critical water network plus below ground assets based on the company resilience scorecard. Critical assets are those for which failure would have a major impact on service to customers or on the environment. </v>
          </cell>
          <cell r="J576">
            <v>1</v>
          </cell>
          <cell r="Q576">
            <v>1</v>
          </cell>
          <cell r="R576" t="str">
            <v>NFI</v>
          </cell>
          <cell r="U576" t="str">
            <v>Resilience</v>
          </cell>
          <cell r="V576" t="str">
            <v>%</v>
          </cell>
          <cell r="X576">
            <v>1</v>
          </cell>
          <cell r="Y576" t="str">
            <v>Up</v>
          </cell>
          <cell r="AQ576">
            <v>68</v>
          </cell>
          <cell r="AR576">
            <v>68</v>
          </cell>
          <cell r="AS576">
            <v>70</v>
          </cell>
          <cell r="AT576">
            <v>71</v>
          </cell>
          <cell r="AU576">
            <v>73</v>
          </cell>
          <cell r="DD576">
            <v>1</v>
          </cell>
        </row>
        <row r="577">
          <cell r="C577" t="str">
            <v>PR19WSH_Ft8</v>
          </cell>
          <cell r="D577" t="str">
            <v>Create a better future for all our communities</v>
          </cell>
          <cell r="E577" t="str">
            <v>PR14 revision</v>
          </cell>
          <cell r="F577" t="str">
            <v>Ft8</v>
          </cell>
          <cell r="G577" t="str">
            <v>Asset Resilience (waste network+ above ground)</v>
          </cell>
          <cell r="H577" t="str">
            <v xml:space="preserve">A score for critical wastewater network plus above ground assets based on the company resilience scorecard. Critical assets are those for which failure would have a major impact on service to customers or on the environment. </v>
          </cell>
          <cell r="K577">
            <v>1</v>
          </cell>
          <cell r="Q577">
            <v>1</v>
          </cell>
          <cell r="R577" t="str">
            <v>NFI</v>
          </cell>
          <cell r="U577" t="str">
            <v>Resilience</v>
          </cell>
          <cell r="V577" t="str">
            <v>%</v>
          </cell>
          <cell r="X577">
            <v>1</v>
          </cell>
          <cell r="Y577" t="str">
            <v>Up</v>
          </cell>
          <cell r="AQ577">
            <v>77.7</v>
          </cell>
          <cell r="AR577">
            <v>77.7</v>
          </cell>
          <cell r="AS577">
            <v>78.5</v>
          </cell>
          <cell r="AT577">
            <v>79.3</v>
          </cell>
          <cell r="AU577">
            <v>80</v>
          </cell>
          <cell r="DD577">
            <v>1</v>
          </cell>
        </row>
        <row r="578">
          <cell r="C578" t="str">
            <v>PR19WSH_Ft9</v>
          </cell>
          <cell r="D578" t="str">
            <v>Create a better future for all our communities</v>
          </cell>
          <cell r="E578" t="str">
            <v>PR14 revision</v>
          </cell>
          <cell r="F578" t="str">
            <v>Ft9</v>
          </cell>
          <cell r="G578" t="str">
            <v>Asset Resilience (waste network+ below ground)</v>
          </cell>
          <cell r="H578" t="str">
            <v xml:space="preserve">A score for critical wastewater network plus below ground assets based on the company resilience scorecard. Critical assets are those for which failure would have a major impact on service to customers or on the environment. </v>
          </cell>
          <cell r="K578">
            <v>1</v>
          </cell>
          <cell r="Q578">
            <v>1</v>
          </cell>
          <cell r="R578" t="str">
            <v>NFI</v>
          </cell>
          <cell r="U578" t="str">
            <v>Resilience</v>
          </cell>
          <cell r="V578" t="str">
            <v>%</v>
          </cell>
          <cell r="X578">
            <v>1</v>
          </cell>
          <cell r="Y578" t="str">
            <v>Up</v>
          </cell>
          <cell r="AQ578">
            <v>28.3</v>
          </cell>
          <cell r="AR578">
            <v>28.3</v>
          </cell>
          <cell r="AS578">
            <v>33.9</v>
          </cell>
          <cell r="AT578">
            <v>39.5</v>
          </cell>
          <cell r="AU578">
            <v>45</v>
          </cell>
          <cell r="DD578">
            <v>1</v>
          </cell>
        </row>
        <row r="579">
          <cell r="C579" t="str">
            <v>PR19WSH_Ft10</v>
          </cell>
          <cell r="D579" t="str">
            <v>Create a better future for all our communities</v>
          </cell>
          <cell r="E579" t="str">
            <v>PR19 new</v>
          </cell>
          <cell r="F579" t="str">
            <v>Ft10</v>
          </cell>
          <cell r="G579" t="str">
            <v>Community education</v>
          </cell>
          <cell r="H579" t="str">
            <v>The total number of children and adults who have participated in our educational activities.</v>
          </cell>
          <cell r="J579">
            <v>0.41399999999999998</v>
          </cell>
          <cell r="K579">
            <v>0.58599999999999997</v>
          </cell>
          <cell r="Q579">
            <v>1</v>
          </cell>
          <cell r="R579" t="str">
            <v>Out &amp; under</v>
          </cell>
          <cell r="S579" t="str">
            <v>Revenue</v>
          </cell>
          <cell r="T579" t="str">
            <v>In-period</v>
          </cell>
          <cell r="U579" t="str">
            <v>Customer education/awareness</v>
          </cell>
          <cell r="V579" t="str">
            <v>nr</v>
          </cell>
          <cell r="X579">
            <v>0</v>
          </cell>
          <cell r="Y579" t="str">
            <v>Up</v>
          </cell>
          <cell r="AQ579">
            <v>70000</v>
          </cell>
          <cell r="AR579">
            <v>72000</v>
          </cell>
          <cell r="AS579">
            <v>73000</v>
          </cell>
          <cell r="AT579">
            <v>74000</v>
          </cell>
          <cell r="AU579">
            <v>75000</v>
          </cell>
          <cell r="BL579" t="str">
            <v>Yes</v>
          </cell>
          <cell r="BM579" t="str">
            <v>Yes</v>
          </cell>
          <cell r="BN579" t="str">
            <v>Yes</v>
          </cell>
          <cell r="BO579" t="str">
            <v>Yes</v>
          </cell>
          <cell r="BP579" t="str">
            <v>Yes</v>
          </cell>
          <cell r="BV579">
            <v>42000</v>
          </cell>
          <cell r="BW579">
            <v>43200</v>
          </cell>
          <cell r="BX579">
            <v>43800</v>
          </cell>
          <cell r="BY579">
            <v>44400</v>
          </cell>
          <cell r="BZ579">
            <v>45000</v>
          </cell>
          <cell r="CK579">
            <v>98000</v>
          </cell>
          <cell r="CL579">
            <v>100800</v>
          </cell>
          <cell r="CM579">
            <v>102200</v>
          </cell>
          <cell r="CN579">
            <v>103600</v>
          </cell>
          <cell r="CO579">
            <v>105000</v>
          </cell>
          <cell r="CU579">
            <v>-3.9999999999999998E-6</v>
          </cell>
          <cell r="CY579">
            <v>1.9999999999999999E-6</v>
          </cell>
          <cell r="DD579">
            <v>1E-3</v>
          </cell>
        </row>
        <row r="580">
          <cell r="C580" t="str">
            <v>PR19WSH_Ft11</v>
          </cell>
          <cell r="D580" t="str">
            <v>Create a better future for all our communities</v>
          </cell>
          <cell r="E580" t="str">
            <v>PR19 new</v>
          </cell>
          <cell r="F580" t="str">
            <v>Ft11</v>
          </cell>
          <cell r="G580" t="str">
            <v>Visitors to recreational facilities</v>
          </cell>
          <cell r="H580" t="str">
            <v>The number of visitors to our recreational sites across Wales.</v>
          </cell>
          <cell r="I580">
            <v>1</v>
          </cell>
          <cell r="Q580">
            <v>1</v>
          </cell>
          <cell r="R580" t="str">
            <v>Out &amp; Under</v>
          </cell>
          <cell r="S580" t="str">
            <v>Revenue</v>
          </cell>
          <cell r="T580" t="str">
            <v>In-period</v>
          </cell>
          <cell r="U580" t="str">
            <v>Customer education/awareness</v>
          </cell>
          <cell r="V580" t="str">
            <v>nr</v>
          </cell>
          <cell r="X580">
            <v>0</v>
          </cell>
          <cell r="Y580" t="str">
            <v>Up</v>
          </cell>
          <cell r="AQ580">
            <v>560000</v>
          </cell>
          <cell r="AR580">
            <v>675000</v>
          </cell>
          <cell r="AS580">
            <v>720000</v>
          </cell>
          <cell r="AT580">
            <v>775000</v>
          </cell>
          <cell r="AU580">
            <v>830000</v>
          </cell>
          <cell r="BL580" t="str">
            <v>Yes</v>
          </cell>
          <cell r="BM580" t="str">
            <v>Yes</v>
          </cell>
          <cell r="BN580" t="str">
            <v>Yes</v>
          </cell>
          <cell r="BO580" t="str">
            <v>Yes</v>
          </cell>
          <cell r="BP580" t="str">
            <v>Yes</v>
          </cell>
          <cell r="BV580">
            <v>230000</v>
          </cell>
          <cell r="BW580">
            <v>332000</v>
          </cell>
          <cell r="BX580">
            <v>361000</v>
          </cell>
          <cell r="BY580">
            <v>406000</v>
          </cell>
          <cell r="BZ580">
            <v>450000</v>
          </cell>
          <cell r="CK580">
            <v>890000</v>
          </cell>
          <cell r="CL580">
            <v>1018000</v>
          </cell>
          <cell r="CM580">
            <v>1079000</v>
          </cell>
          <cell r="CN580">
            <v>1144000</v>
          </cell>
          <cell r="CO580">
            <v>1210000</v>
          </cell>
          <cell r="CU580">
            <v>-1.9999999999999999E-6</v>
          </cell>
          <cell r="CY580">
            <v>9.9999999999999995E-7</v>
          </cell>
          <cell r="DD580">
            <v>1E-4</v>
          </cell>
        </row>
        <row r="581">
          <cell r="C581" t="str">
            <v>PR19WSH_Co1</v>
          </cell>
          <cell r="D581" t="str">
            <v>Colleague Promises</v>
          </cell>
          <cell r="E581" t="str">
            <v>PR14 new</v>
          </cell>
          <cell r="F581" t="str">
            <v>Co1</v>
          </cell>
          <cell r="G581" t="str">
            <v>Reportable injuries</v>
          </cell>
          <cell r="H581" t="str">
            <v>The number of RIDDOR (Reporting of Injuries, Diseases and Dangerous Occurrences Regulations) injuries recorded per year.</v>
          </cell>
          <cell r="I581">
            <v>0.04</v>
          </cell>
          <cell r="J581">
            <v>0.39</v>
          </cell>
          <cell r="K581">
            <v>0.31</v>
          </cell>
          <cell r="L581">
            <v>7.0000000000000007E-2</v>
          </cell>
          <cell r="M581">
            <v>0.17</v>
          </cell>
          <cell r="N581">
            <v>0.02</v>
          </cell>
          <cell r="Q581">
            <v>1</v>
          </cell>
          <cell r="R581" t="str">
            <v>NFI</v>
          </cell>
          <cell r="U581" t="str">
            <v>Health &amp; safety</v>
          </cell>
          <cell r="V581" t="str">
            <v>nr</v>
          </cell>
          <cell r="X581">
            <v>0</v>
          </cell>
          <cell r="Y581" t="str">
            <v>Down</v>
          </cell>
          <cell r="AQ581">
            <v>9</v>
          </cell>
          <cell r="AR581">
            <v>8</v>
          </cell>
          <cell r="AS581">
            <v>7</v>
          </cell>
          <cell r="AT581">
            <v>6</v>
          </cell>
          <cell r="AU581">
            <v>5</v>
          </cell>
          <cell r="DD581">
            <v>1</v>
          </cell>
        </row>
        <row r="582">
          <cell r="C582" t="str">
            <v>PR19WSH_Co2</v>
          </cell>
          <cell r="D582" t="str">
            <v>Colleague Promises</v>
          </cell>
          <cell r="E582" t="str">
            <v>PR19 new</v>
          </cell>
          <cell r="F582" t="str">
            <v>Co2</v>
          </cell>
          <cell r="G582" t="str">
            <v>Employee training and expertise</v>
          </cell>
          <cell r="H582" t="str">
            <v>The percentage of our employees who are evaluated as having the necessary skills, experience and knowledge to carry out their specific role safely.</v>
          </cell>
          <cell r="I582">
            <v>0.04</v>
          </cell>
          <cell r="J582">
            <v>0.39</v>
          </cell>
          <cell r="K582">
            <v>0.31</v>
          </cell>
          <cell r="L582">
            <v>7.0000000000000007E-2</v>
          </cell>
          <cell r="M582">
            <v>0.17</v>
          </cell>
          <cell r="N582">
            <v>0.02</v>
          </cell>
          <cell r="Q582">
            <v>1</v>
          </cell>
          <cell r="R582" t="str">
            <v>NFI</v>
          </cell>
          <cell r="U582" t="str">
            <v>*** new primary category required ***</v>
          </cell>
          <cell r="V582" t="str">
            <v>%</v>
          </cell>
          <cell r="X582">
            <v>1</v>
          </cell>
          <cell r="Y582" t="str">
            <v>Up</v>
          </cell>
          <cell r="AQ582">
            <v>95</v>
          </cell>
          <cell r="AR582">
            <v>95</v>
          </cell>
          <cell r="AS582">
            <v>95</v>
          </cell>
          <cell r="AT582">
            <v>95</v>
          </cell>
          <cell r="AU582">
            <v>95</v>
          </cell>
          <cell r="DD582">
            <v>1</v>
          </cell>
        </row>
        <row r="583">
          <cell r="C583" t="str">
            <v>PR19WSH_Co3</v>
          </cell>
          <cell r="D583" t="str">
            <v>Colleague Promises</v>
          </cell>
          <cell r="E583" t="str">
            <v>PR19 new</v>
          </cell>
          <cell r="F583" t="str">
            <v>Co3</v>
          </cell>
          <cell r="G583" t="str">
            <v>Employee Engagement</v>
          </cell>
          <cell r="H583" t="str">
            <v>The employee engagement score derived from an annual survey of colleague sentiment.</v>
          </cell>
          <cell r="I583">
            <v>0.04</v>
          </cell>
          <cell r="J583">
            <v>0.39</v>
          </cell>
          <cell r="K583">
            <v>0.31</v>
          </cell>
          <cell r="L583">
            <v>7.0000000000000007E-2</v>
          </cell>
          <cell r="M583">
            <v>0.17</v>
          </cell>
          <cell r="N583">
            <v>0.02</v>
          </cell>
          <cell r="Q583">
            <v>1</v>
          </cell>
          <cell r="R583" t="str">
            <v>NFI</v>
          </cell>
          <cell r="U583" t="str">
            <v>*** new primary category required ***</v>
          </cell>
          <cell r="V583" t="str">
            <v>%</v>
          </cell>
          <cell r="X583">
            <v>0</v>
          </cell>
          <cell r="Y583" t="str">
            <v>Up</v>
          </cell>
          <cell r="AQ583">
            <v>80</v>
          </cell>
          <cell r="AR583">
            <v>80</v>
          </cell>
          <cell r="AS583">
            <v>80</v>
          </cell>
          <cell r="AT583">
            <v>80</v>
          </cell>
          <cell r="AU583">
            <v>80</v>
          </cell>
          <cell r="DD583">
            <v>1</v>
          </cell>
        </row>
        <row r="584">
          <cell r="C584" t="str">
            <v>PR19WSH_Bl6</v>
          </cell>
          <cell r="D584" t="str">
            <v>Fair bills for everyone</v>
          </cell>
          <cell r="E584" t="str">
            <v>PR19 new</v>
          </cell>
          <cell r="F584" t="str">
            <v>Bl6</v>
          </cell>
          <cell r="G584" t="str">
            <v>Delivery of our reservoirs enhancement programme</v>
          </cell>
          <cell r="H584" t="str">
            <v>The cumulative total of schemes delivered in our impounding reservoirs enhancement programme.</v>
          </cell>
          <cell r="I584">
            <v>1</v>
          </cell>
          <cell r="Q584">
            <v>1</v>
          </cell>
          <cell r="R584" t="str">
            <v>Under</v>
          </cell>
          <cell r="S584" t="str">
            <v>Revenue</v>
          </cell>
          <cell r="T584" t="str">
            <v>In-period</v>
          </cell>
          <cell r="U584" t="str">
            <v>Billing, debt, vfm, affordability, vulnerability</v>
          </cell>
          <cell r="V584" t="str">
            <v>nr</v>
          </cell>
          <cell r="X584">
            <v>0</v>
          </cell>
          <cell r="Y584" t="str">
            <v>Up</v>
          </cell>
          <cell r="AQ584">
            <v>0</v>
          </cell>
          <cell r="AR584">
            <v>8</v>
          </cell>
          <cell r="AS584">
            <v>13</v>
          </cell>
          <cell r="AT584">
            <v>17</v>
          </cell>
          <cell r="AU584">
            <v>26</v>
          </cell>
          <cell r="BL584" t="str">
            <v>Yes</v>
          </cell>
          <cell r="BM584" t="str">
            <v>Yes</v>
          </cell>
          <cell r="BN584" t="str">
            <v>Yes</v>
          </cell>
          <cell r="BO584" t="str">
            <v>Yes</v>
          </cell>
          <cell r="BP584" t="str">
            <v>Yes</v>
          </cell>
          <cell r="CU584">
            <v>-0.1961</v>
          </cell>
          <cell r="DD584">
            <v>1</v>
          </cell>
        </row>
        <row r="585">
          <cell r="C585" t="str">
            <v>PR19WSH_Bl8</v>
          </cell>
          <cell r="D585" t="str">
            <v>Fair bills for everyone</v>
          </cell>
          <cell r="E585" t="str">
            <v>PR19 new</v>
          </cell>
          <cell r="F585" t="str">
            <v>Bl8</v>
          </cell>
          <cell r="G585" t="str">
            <v>Delivery of our water network improvement programme</v>
          </cell>
          <cell r="H585" t="str">
            <v xml:space="preserve">The totex value spent against our programme to improve the performance of our water networks in response to the DWI notices. </v>
          </cell>
          <cell r="J585">
            <v>1</v>
          </cell>
          <cell r="Q585">
            <v>1</v>
          </cell>
          <cell r="R585" t="str">
            <v>Under</v>
          </cell>
          <cell r="S585" t="str">
            <v>Revenue</v>
          </cell>
          <cell r="T585" t="str">
            <v>End of period</v>
          </cell>
          <cell r="U585" t="str">
            <v>Billing, debt, vfm, affordability, vulnerability</v>
          </cell>
          <cell r="V585" t="str">
            <v>nr</v>
          </cell>
          <cell r="X585">
            <v>0</v>
          </cell>
          <cell r="Y585" t="str">
            <v>Up</v>
          </cell>
          <cell r="AQ585">
            <v>0</v>
          </cell>
          <cell r="AR585">
            <v>0</v>
          </cell>
          <cell r="AS585">
            <v>0</v>
          </cell>
          <cell r="AT585">
            <v>0</v>
          </cell>
          <cell r="AU585">
            <v>17</v>
          </cell>
          <cell r="BP585" t="str">
            <v>Yes</v>
          </cell>
          <cell r="CU585">
            <v>-2.4308000000000001</v>
          </cell>
          <cell r="DD585">
            <v>1</v>
          </cell>
        </row>
        <row r="586">
          <cell r="C586" t="str">
            <v>PR19WSH_En9</v>
          </cell>
          <cell r="F586" t="str">
            <v>En9</v>
          </cell>
          <cell r="G586" t="str">
            <v>Combined sewer overflow storage systems</v>
          </cell>
          <cell r="K586">
            <v>1</v>
          </cell>
          <cell r="Q586">
            <v>1</v>
          </cell>
          <cell r="R586" t="str">
            <v>Under</v>
          </cell>
          <cell r="S586" t="str">
            <v>Revenue</v>
          </cell>
          <cell r="T586" t="str">
            <v>End of period</v>
          </cell>
          <cell r="V586" t="str">
            <v>m3</v>
          </cell>
          <cell r="W586" t="str">
            <v>Cubic metres of equivalent storage volume</v>
          </cell>
          <cell r="X586">
            <v>0</v>
          </cell>
          <cell r="Y586" t="str">
            <v>Up</v>
          </cell>
          <cell r="AQ586">
            <v>0</v>
          </cell>
          <cell r="AR586">
            <v>0</v>
          </cell>
          <cell r="AS586">
            <v>0</v>
          </cell>
          <cell r="AT586">
            <v>13500</v>
          </cell>
          <cell r="AU586">
            <v>27049</v>
          </cell>
          <cell r="BP586" t="str">
            <v>Yes</v>
          </cell>
          <cell r="CU586">
            <v>-7.6000000000000004E-4</v>
          </cell>
        </row>
        <row r="587">
          <cell r="C587" t="str">
            <v>PR19WSH_NEP01</v>
          </cell>
          <cell r="F587" t="str">
            <v>NEP01</v>
          </cell>
          <cell r="G587" t="str">
            <v>WINEP Delivery</v>
          </cell>
          <cell r="Q587">
            <v>0</v>
          </cell>
          <cell r="R587" t="str">
            <v>NFI</v>
          </cell>
          <cell r="V587" t="str">
            <v>text</v>
          </cell>
          <cell r="W587" t="str">
            <v>WINEP requirements met or not met in each year</v>
          </cell>
          <cell r="X587">
            <v>0</v>
          </cell>
          <cell r="AQ587" t="str">
            <v>Met</v>
          </cell>
          <cell r="AR587" t="str">
            <v>Met</v>
          </cell>
          <cell r="AS587" t="str">
            <v>Met</v>
          </cell>
          <cell r="AT587" t="str">
            <v>Met</v>
          </cell>
          <cell r="AU587" t="str">
            <v>Met</v>
          </cell>
        </row>
        <row r="588">
          <cell r="C588" t="str">
            <v>PR19WSH_BI10</v>
          </cell>
          <cell r="F588" t="str">
            <v>BI10</v>
          </cell>
          <cell r="G588" t="str">
            <v>Delivery of our South Wales Grid water supply resilience scheme</v>
          </cell>
          <cell r="J588">
            <v>1</v>
          </cell>
          <cell r="Q588">
            <v>1</v>
          </cell>
          <cell r="R588" t="str">
            <v>Under</v>
          </cell>
          <cell r="S588" t="str">
            <v>Revenue</v>
          </cell>
          <cell r="T588" t="str">
            <v>End of period</v>
          </cell>
          <cell r="V588" t="str">
            <v>%</v>
          </cell>
          <cell r="W588" t="str">
            <v>Cumulative proportion of total expenditure</v>
          </cell>
          <cell r="X588">
            <v>0</v>
          </cell>
          <cell r="Y588" t="str">
            <v>Up</v>
          </cell>
          <cell r="AQ588">
            <v>0</v>
          </cell>
          <cell r="AR588">
            <v>3</v>
          </cell>
          <cell r="AS588">
            <v>10</v>
          </cell>
          <cell r="AT588">
            <v>95</v>
          </cell>
          <cell r="AU588">
            <v>100</v>
          </cell>
          <cell r="BP588" t="str">
            <v>Yes</v>
          </cell>
          <cell r="CU588">
            <v>-1.12E-2</v>
          </cell>
        </row>
        <row r="589">
          <cell r="C589" t="str">
            <v>PR19WSH_DWMP</v>
          </cell>
          <cell r="F589" t="str">
            <v>DWMP</v>
          </cell>
          <cell r="G589" t="str">
            <v>Delivery of DWMPs</v>
          </cell>
          <cell r="Q589">
            <v>0</v>
          </cell>
          <cell r="R589" t="str">
            <v>NFI</v>
          </cell>
          <cell r="V589" t="str">
            <v>%</v>
          </cell>
          <cell r="W589" t="str">
            <v>The cumulative percentage of catchments</v>
          </cell>
          <cell r="X589">
            <v>0</v>
          </cell>
          <cell r="Y589" t="str">
            <v>Up</v>
          </cell>
          <cell r="AQ589">
            <v>0</v>
          </cell>
          <cell r="AR589">
            <v>0</v>
          </cell>
          <cell r="AS589">
            <v>100</v>
          </cell>
          <cell r="AT589">
            <v>100</v>
          </cell>
          <cell r="AU589">
            <v>100</v>
          </cell>
        </row>
        <row r="590">
          <cell r="C590" t="str">
            <v>PR19WSH_VIS01</v>
          </cell>
          <cell r="F590" t="str">
            <v>VIS01</v>
          </cell>
          <cell r="G590" t="str">
            <v xml:space="preserve">Delivery of our new visitor centre </v>
          </cell>
          <cell r="I590">
            <v>1</v>
          </cell>
          <cell r="Q590">
            <v>1</v>
          </cell>
          <cell r="R590" t="str">
            <v>Under</v>
          </cell>
          <cell r="S590" t="str">
            <v>Revenue</v>
          </cell>
          <cell r="T590" t="str">
            <v>End of period</v>
          </cell>
          <cell r="V590" t="str">
            <v>text</v>
          </cell>
          <cell r="X590">
            <v>0</v>
          </cell>
          <cell r="Y590" t="str">
            <v>Down</v>
          </cell>
          <cell r="AQ590" t="str">
            <v>NA</v>
          </cell>
          <cell r="AR590" t="str">
            <v>NA</v>
          </cell>
          <cell r="AS590" t="str">
            <v>NA</v>
          </cell>
          <cell r="AT590" t="str">
            <v>NA</v>
          </cell>
          <cell r="AU590" t="str">
            <v>Delivered</v>
          </cell>
          <cell r="BP590" t="str">
            <v>Yes</v>
          </cell>
          <cell r="CU590">
            <v>-2.1185</v>
          </cell>
        </row>
        <row r="591">
          <cell r="C591" t="str">
            <v>PR19WSH_DPC01</v>
          </cell>
          <cell r="F591" t="str">
            <v>DPC01</v>
          </cell>
          <cell r="G591" t="str">
            <v>Cwm Taf Water Supply Strategy Scheme (Underperformance)</v>
          </cell>
          <cell r="J591">
            <v>1</v>
          </cell>
          <cell r="Q591">
            <v>1</v>
          </cell>
          <cell r="R591" t="str">
            <v>Under</v>
          </cell>
          <cell r="S591" t="str">
            <v>Revenue</v>
          </cell>
          <cell r="T591" t="str">
            <v>End of period</v>
          </cell>
          <cell r="V591" t="str">
            <v>nr</v>
          </cell>
          <cell r="W591" t="str">
            <v>Number of control points delivered</v>
          </cell>
          <cell r="X591">
            <v>0</v>
          </cell>
          <cell r="Y591" t="str">
            <v>TBC</v>
          </cell>
          <cell r="BP591" t="str">
            <v>Yes</v>
          </cell>
          <cell r="CU591">
            <v>-0.68</v>
          </cell>
        </row>
        <row r="592">
          <cell r="C592" t="str">
            <v>PR19WSH_DPC02</v>
          </cell>
          <cell r="F592" t="str">
            <v>DPC02</v>
          </cell>
          <cell r="G592" t="str">
            <v>Cwm Taf Water Supply Strategy Scheme (Outperformance)</v>
          </cell>
          <cell r="J592">
            <v>1</v>
          </cell>
          <cell r="Q592">
            <v>1</v>
          </cell>
          <cell r="R592" t="str">
            <v>Out</v>
          </cell>
          <cell r="S592" t="str">
            <v>Revenue</v>
          </cell>
          <cell r="T592" t="str">
            <v>End of period</v>
          </cell>
          <cell r="V592" t="str">
            <v>text</v>
          </cell>
          <cell r="W592" t="str">
            <v>Appointment of third party provider where the direct procurement for customers scheme meets the qualifying criteria</v>
          </cell>
          <cell r="X592">
            <v>0</v>
          </cell>
          <cell r="Y592" t="str">
            <v>TBC</v>
          </cell>
          <cell r="BP592" t="str">
            <v>Yes</v>
          </cell>
          <cell r="CY592">
            <v>1.36</v>
          </cell>
        </row>
        <row r="593">
          <cell r="C593" t="str">
            <v>PR19WSX_A1</v>
          </cell>
          <cell r="D593" t="str">
            <v>Affordable bills</v>
          </cell>
          <cell r="E593" t="str">
            <v>PR19 new</v>
          </cell>
          <cell r="F593" t="str">
            <v>A1</v>
          </cell>
          <cell r="G593" t="str">
            <v>Total bill reduction to customers on social tariffs per 10,000 households</v>
          </cell>
          <cell r="H593" t="str">
            <v>Total bill reduction to customers receiving a social tariff, divided by the number of residential customers, expressed as £ per 10,000 households</v>
          </cell>
          <cell r="M593">
            <v>1</v>
          </cell>
          <cell r="Q593">
            <v>1</v>
          </cell>
          <cell r="R593" t="str">
            <v>Out &amp; under</v>
          </cell>
          <cell r="S593" t="str">
            <v>Revenue</v>
          </cell>
          <cell r="T593" t="str">
            <v>In-period</v>
          </cell>
          <cell r="U593" t="str">
            <v>Affordability/vulnerability</v>
          </cell>
          <cell r="V593" t="str">
            <v>nr</v>
          </cell>
          <cell r="W593" t="str">
            <v>£ per 10,000 households</v>
          </cell>
          <cell r="X593">
            <v>0</v>
          </cell>
          <cell r="Y593" t="str">
            <v>Up</v>
          </cell>
          <cell r="AQ593">
            <v>61767</v>
          </cell>
          <cell r="AR593">
            <v>68246</v>
          </cell>
          <cell r="AS593">
            <v>74606</v>
          </cell>
          <cell r="AT593">
            <v>80858</v>
          </cell>
          <cell r="AU593">
            <v>87029</v>
          </cell>
          <cell r="BL593" t="str">
            <v>Yes</v>
          </cell>
          <cell r="BM593" t="str">
            <v>Yes</v>
          </cell>
          <cell r="BN593" t="str">
            <v>Yes</v>
          </cell>
          <cell r="BO593" t="str">
            <v>Yes</v>
          </cell>
          <cell r="BP593" t="str">
            <v>Yes</v>
          </cell>
          <cell r="BV593">
            <v>53642</v>
          </cell>
          <cell r="BW593">
            <v>57524</v>
          </cell>
          <cell r="BX593">
            <v>61338</v>
          </cell>
          <cell r="BY593">
            <v>65092</v>
          </cell>
          <cell r="BZ593">
            <v>68804</v>
          </cell>
          <cell r="CK593">
            <v>69942</v>
          </cell>
          <cell r="CL593">
            <v>79032</v>
          </cell>
          <cell r="CM593">
            <v>87953</v>
          </cell>
          <cell r="CN593">
            <v>96719</v>
          </cell>
          <cell r="CO593">
            <v>105363</v>
          </cell>
          <cell r="CU593">
            <v>-1.2999999999999999E-5</v>
          </cell>
          <cell r="CY593">
            <v>1.1E-5</v>
          </cell>
          <cell r="DD593">
            <v>1</v>
          </cell>
        </row>
        <row r="594">
          <cell r="C594" t="str">
            <v>PR19WSX_A2</v>
          </cell>
          <cell r="D594" t="str">
            <v>Affordable bills</v>
          </cell>
          <cell r="E594" t="str">
            <v>PR19 new</v>
          </cell>
          <cell r="F594" t="str">
            <v>A2</v>
          </cell>
          <cell r="G594" t="str">
            <v>Successful applications for assistance received by the independent advice sector/third parties</v>
          </cell>
          <cell r="H594" t="str">
            <v>Number of successful applications for assistance received by the independent advice sector/third parties that are funded</v>
          </cell>
          <cell r="M594">
            <v>1</v>
          </cell>
          <cell r="Q594">
            <v>1</v>
          </cell>
          <cell r="R594" t="str">
            <v>NFI</v>
          </cell>
          <cell r="U594" t="str">
            <v>Affordability/vulnerability</v>
          </cell>
          <cell r="V594" t="str">
            <v>nr</v>
          </cell>
          <cell r="W594" t="str">
            <v>Number of applications</v>
          </cell>
          <cell r="X594">
            <v>0</v>
          </cell>
          <cell r="Y594" t="str">
            <v>Up</v>
          </cell>
          <cell r="AQ594">
            <v>2300</v>
          </cell>
          <cell r="AR594">
            <v>2300</v>
          </cell>
          <cell r="AS594">
            <v>2300</v>
          </cell>
          <cell r="AT594">
            <v>2300</v>
          </cell>
          <cell r="AU594">
            <v>2300</v>
          </cell>
          <cell r="DD594">
            <v>1</v>
          </cell>
        </row>
        <row r="595">
          <cell r="C595" t="str">
            <v>PR19WSX_A3</v>
          </cell>
          <cell r="D595" t="str">
            <v>Affordable bills</v>
          </cell>
          <cell r="E595" t="str">
            <v>PR19 new</v>
          </cell>
          <cell r="F595" t="str">
            <v>A3</v>
          </cell>
          <cell r="G595" t="str">
            <v>Void sites</v>
          </cell>
          <cell r="H595" t="str">
            <v>Percentage of all connected properties that are void</v>
          </cell>
          <cell r="M595">
            <v>1</v>
          </cell>
          <cell r="Q595">
            <v>1</v>
          </cell>
          <cell r="R595" t="str">
            <v>Out &amp; under</v>
          </cell>
          <cell r="S595" t="str">
            <v>Revenue</v>
          </cell>
          <cell r="T595" t="str">
            <v>In-period</v>
          </cell>
          <cell r="U595" t="str">
            <v>Voids and gap sites</v>
          </cell>
          <cell r="V595" t="str">
            <v>%</v>
          </cell>
          <cell r="W595" t="str">
            <v>Percentage of properties</v>
          </cell>
          <cell r="X595">
            <v>2</v>
          </cell>
          <cell r="Y595" t="str">
            <v>Down</v>
          </cell>
          <cell r="AQ595">
            <v>2</v>
          </cell>
          <cell r="AR595">
            <v>2</v>
          </cell>
          <cell r="AS595">
            <v>2</v>
          </cell>
          <cell r="AT595">
            <v>2</v>
          </cell>
          <cell r="AU595">
            <v>2</v>
          </cell>
          <cell r="BL595" t="str">
            <v>Yes</v>
          </cell>
          <cell r="BM595" t="str">
            <v>Yes</v>
          </cell>
          <cell r="BN595" t="str">
            <v>Yes</v>
          </cell>
          <cell r="BO595" t="str">
            <v>Yes</v>
          </cell>
          <cell r="BP595" t="str">
            <v>Yes</v>
          </cell>
          <cell r="BV595">
            <v>2.56</v>
          </cell>
          <cell r="BW595">
            <v>2.56</v>
          </cell>
          <cell r="BX595">
            <v>2.56</v>
          </cell>
          <cell r="BY595">
            <v>2.56</v>
          </cell>
          <cell r="BZ595">
            <v>2.56</v>
          </cell>
          <cell r="CK595">
            <v>1.5</v>
          </cell>
          <cell r="CL595">
            <v>1.5</v>
          </cell>
          <cell r="CM595">
            <v>1.5</v>
          </cell>
          <cell r="CN595">
            <v>1.5</v>
          </cell>
          <cell r="CO595">
            <v>1.5</v>
          </cell>
          <cell r="CU595">
            <v>-1.931</v>
          </cell>
          <cell r="CY595">
            <v>1.931</v>
          </cell>
          <cell r="DD595">
            <v>1</v>
          </cell>
        </row>
        <row r="596">
          <cell r="C596" t="str">
            <v>PR19WSX_A4</v>
          </cell>
          <cell r="D596" t="str">
            <v>Affordable bills</v>
          </cell>
          <cell r="E596" t="str">
            <v>PR19 new</v>
          </cell>
          <cell r="F596" t="str">
            <v>A4</v>
          </cell>
          <cell r="G596" t="str">
            <v>Gap sites</v>
          </cell>
          <cell r="H596" t="str">
            <v>Number of properties newly billed over the year that were connected to our water supply and/or sewerage systems more than two financial years previously</v>
          </cell>
          <cell r="M596">
            <v>1</v>
          </cell>
          <cell r="Q596">
            <v>1</v>
          </cell>
          <cell r="R596" t="str">
            <v>Out &amp; under</v>
          </cell>
          <cell r="S596" t="str">
            <v>Revenue</v>
          </cell>
          <cell r="T596" t="str">
            <v>In-period</v>
          </cell>
          <cell r="U596" t="str">
            <v>Voids and gap sites</v>
          </cell>
          <cell r="V596" t="str">
            <v>nr</v>
          </cell>
          <cell r="W596" t="str">
            <v>Number of gap sites discovered</v>
          </cell>
          <cell r="X596">
            <v>0</v>
          </cell>
          <cell r="Y596" t="str">
            <v>Up</v>
          </cell>
          <cell r="AQ596">
            <v>112</v>
          </cell>
          <cell r="AR596">
            <v>112</v>
          </cell>
          <cell r="AS596">
            <v>112</v>
          </cell>
          <cell r="AT596">
            <v>112</v>
          </cell>
          <cell r="AU596">
            <v>112</v>
          </cell>
          <cell r="BL596" t="str">
            <v>Yes</v>
          </cell>
          <cell r="BM596" t="str">
            <v>Yes</v>
          </cell>
          <cell r="BN596" t="str">
            <v>Yes</v>
          </cell>
          <cell r="BO596" t="str">
            <v>Yes</v>
          </cell>
          <cell r="BP596" t="str">
            <v>Yes</v>
          </cell>
          <cell r="CU596">
            <v>-2.5999999999999998E-4</v>
          </cell>
          <cell r="CY596">
            <v>1.45E-4</v>
          </cell>
          <cell r="DD596">
            <v>1</v>
          </cell>
        </row>
        <row r="597">
          <cell r="C597" t="str">
            <v>PR19WSX_X1</v>
          </cell>
          <cell r="D597" t="str">
            <v>Excellent service for customers</v>
          </cell>
          <cell r="E597" t="str">
            <v>PR19 new</v>
          </cell>
          <cell r="F597" t="str">
            <v>X1</v>
          </cell>
          <cell r="G597" t="str">
            <v>C-MeX: Customer measure of experience</v>
          </cell>
          <cell r="H597" t="str">
            <v>Customer measure of experience (C-MeX)</v>
          </cell>
          <cell r="M597">
            <v>1</v>
          </cell>
          <cell r="Q597">
            <v>1</v>
          </cell>
          <cell r="R597" t="str">
            <v>Out &amp; under</v>
          </cell>
          <cell r="S597" t="str">
            <v>Revenue</v>
          </cell>
          <cell r="T597" t="str">
            <v>In-period</v>
          </cell>
          <cell r="U597" t="str">
            <v>Customer measure of experience (C-MeX)</v>
          </cell>
          <cell r="V597" t="str">
            <v>score</v>
          </cell>
          <cell r="W597" t="str">
            <v>C-MeX score</v>
          </cell>
          <cell r="X597">
            <v>2</v>
          </cell>
          <cell r="Y597" t="str">
            <v>Up</v>
          </cell>
          <cell r="Z597" t="str">
            <v>C-MeX: Customer measure of experience</v>
          </cell>
        </row>
        <row r="598">
          <cell r="C598" t="str">
            <v>PR19WSX_X2</v>
          </cell>
          <cell r="D598" t="str">
            <v>Excellent service for customers</v>
          </cell>
          <cell r="E598" t="str">
            <v>PR19 new</v>
          </cell>
          <cell r="F598" t="str">
            <v>X2</v>
          </cell>
          <cell r="G598" t="str">
            <v>D-MeX: Developer services measure of experience</v>
          </cell>
          <cell r="H598" t="str">
            <v>Developer services measure of experience (D-MeX)</v>
          </cell>
          <cell r="J598">
            <v>0.37</v>
          </cell>
          <cell r="K598">
            <v>0.63</v>
          </cell>
          <cell r="Q598">
            <v>1</v>
          </cell>
          <cell r="R598" t="str">
            <v>Out &amp; under</v>
          </cell>
          <cell r="S598" t="str">
            <v>Revenue</v>
          </cell>
          <cell r="T598" t="str">
            <v>In-period</v>
          </cell>
          <cell r="U598" t="str">
            <v>Developer services measure of experience (D-MeX)</v>
          </cell>
          <cell r="V598" t="str">
            <v>score</v>
          </cell>
          <cell r="W598" t="str">
            <v>D-MeX Score</v>
          </cell>
          <cell r="X598">
            <v>2</v>
          </cell>
          <cell r="Y598" t="str">
            <v>Up</v>
          </cell>
          <cell r="Z598" t="str">
            <v>D-MeX: Developer services measure of experience</v>
          </cell>
        </row>
        <row r="599">
          <cell r="C599" t="str">
            <v>PR19WSX_X3</v>
          </cell>
          <cell r="D599" t="str">
            <v>Excellent service for customers</v>
          </cell>
          <cell r="E599" t="str">
            <v>PR14 continuation</v>
          </cell>
          <cell r="F599" t="str">
            <v>X3</v>
          </cell>
          <cell r="G599" t="str">
            <v>Value for money</v>
          </cell>
          <cell r="H599" t="str">
            <v>The percentage of customers rating overall service as good value for money when asked in an annual tracking telephone survey</v>
          </cell>
          <cell r="M599">
            <v>1</v>
          </cell>
          <cell r="Q599">
            <v>1</v>
          </cell>
          <cell r="R599" t="str">
            <v>NFI</v>
          </cell>
          <cell r="U599" t="str">
            <v>Affordability/vulnerability</v>
          </cell>
          <cell r="V599" t="str">
            <v>%</v>
          </cell>
          <cell r="W599" t="str">
            <v>Percentage rating the service as good value for money</v>
          </cell>
          <cell r="X599">
            <v>0</v>
          </cell>
          <cell r="Y599" t="str">
            <v>Up</v>
          </cell>
          <cell r="AQ599">
            <v>77</v>
          </cell>
          <cell r="AR599">
            <v>79</v>
          </cell>
          <cell r="AS599">
            <v>81</v>
          </cell>
          <cell r="AT599">
            <v>83</v>
          </cell>
          <cell r="AU599">
            <v>84</v>
          </cell>
          <cell r="DD599">
            <v>1</v>
          </cell>
        </row>
        <row r="600">
          <cell r="C600" t="str">
            <v>PR19WSX_C1</v>
          </cell>
          <cell r="D600" t="str">
            <v>Better relationships with customers and communities</v>
          </cell>
          <cell r="E600" t="str">
            <v>PR19 new</v>
          </cell>
          <cell r="F600" t="str">
            <v>C1</v>
          </cell>
          <cell r="G600" t="str">
            <v>Priority services for customers in vulnerable circumstances</v>
          </cell>
          <cell r="H600" t="str">
            <v>The percentage of households that the company supplies with water and/or wastewater services which have at least one individual registered on the company's PSR/ The percentage of distinct households with individuals on the company's PSR that have been contacted at least once over the previous two years to ensure they are still receiving the right support</v>
          </cell>
          <cell r="M600">
            <v>1</v>
          </cell>
          <cell r="Q600">
            <v>1</v>
          </cell>
          <cell r="R600" t="str">
            <v>NFI</v>
          </cell>
          <cell r="U600" t="str">
            <v>Affordability/vulnerability</v>
          </cell>
          <cell r="V600" t="str">
            <v>%</v>
          </cell>
          <cell r="W600" t="str">
            <v>Percentage of households</v>
          </cell>
          <cell r="X600">
            <v>1</v>
          </cell>
          <cell r="Y600" t="str">
            <v>Up</v>
          </cell>
          <cell r="Z600" t="str">
            <v>Priority services for customers in vulnerable circumstances</v>
          </cell>
        </row>
        <row r="601">
          <cell r="C601" t="str">
            <v>PR19WSX_C2</v>
          </cell>
          <cell r="D601" t="str">
            <v>Better relationships with customers and communities</v>
          </cell>
          <cell r="E601" t="str">
            <v>PR14 continuation</v>
          </cell>
          <cell r="F601" t="str">
            <v>C2</v>
          </cell>
          <cell r="G601" t="str">
            <v>Delivering for customers in vulnerable circumstances</v>
          </cell>
          <cell r="H601" t="str">
            <v>The accessibility and inclusivity of the company's services to customers, specifically meeting the BS 18477 British Standard on inclusive service provision and retaining our Customer Service Excellence Award</v>
          </cell>
          <cell r="M601">
            <v>1</v>
          </cell>
          <cell r="Q601">
            <v>1</v>
          </cell>
          <cell r="R601" t="str">
            <v>NFI</v>
          </cell>
          <cell r="U601" t="str">
            <v>Affordability/vulnerability</v>
          </cell>
          <cell r="V601" t="str">
            <v>text</v>
          </cell>
          <cell r="W601" t="str">
            <v>Compliance with BS 18477 and achievement of the Customer Service Excellence award/ Non-compliance with BS 18477 and no achievement of the Customer Service Excellence Award</v>
          </cell>
          <cell r="X601">
            <v>0</v>
          </cell>
          <cell r="AQ601" t="str">
            <v>Maintain</v>
          </cell>
          <cell r="AR601" t="str">
            <v>Maintain</v>
          </cell>
          <cell r="AS601" t="str">
            <v>Maintain</v>
          </cell>
          <cell r="AT601" t="str">
            <v>Maintain</v>
          </cell>
          <cell r="AU601" t="str">
            <v>Maintain</v>
          </cell>
          <cell r="DD601">
            <v>1</v>
          </cell>
        </row>
        <row r="602">
          <cell r="C602" t="str">
            <v>PR19WSX_C3</v>
          </cell>
          <cell r="D602" t="str">
            <v>Better relationships with customers and communities</v>
          </cell>
          <cell r="E602" t="str">
            <v>PR19 new</v>
          </cell>
          <cell r="F602" t="str">
            <v>C3</v>
          </cell>
          <cell r="G602" t="str">
            <v>Number of children/students engaged</v>
          </cell>
          <cell r="H602" t="str">
            <v xml:space="preserve">Number of children/students directly engaged on subjects that will help us achieve our other objectives e.g. water efficiency and sewer misuse. </v>
          </cell>
          <cell r="I602">
            <v>0.25</v>
          </cell>
          <cell r="J602">
            <v>0.25</v>
          </cell>
          <cell r="K602">
            <v>0.25</v>
          </cell>
          <cell r="L602">
            <v>0.25</v>
          </cell>
          <cell r="Q602">
            <v>1</v>
          </cell>
          <cell r="R602" t="str">
            <v>Out &amp; under</v>
          </cell>
          <cell r="S602" t="str">
            <v>Revenue</v>
          </cell>
          <cell r="T602" t="str">
            <v>In-period</v>
          </cell>
          <cell r="U602" t="str">
            <v>Customer education/awareness</v>
          </cell>
          <cell r="V602" t="str">
            <v>nr</v>
          </cell>
          <cell r="W602" t="str">
            <v>Number of children/students engaged</v>
          </cell>
          <cell r="X602">
            <v>0</v>
          </cell>
          <cell r="Y602" t="str">
            <v>Up</v>
          </cell>
          <cell r="AQ602">
            <v>24370</v>
          </cell>
          <cell r="AR602">
            <v>24370</v>
          </cell>
          <cell r="AS602">
            <v>24370</v>
          </cell>
          <cell r="AT602">
            <v>24370</v>
          </cell>
          <cell r="AU602">
            <v>24370</v>
          </cell>
          <cell r="BL602" t="str">
            <v>Yes</v>
          </cell>
          <cell r="BM602" t="str">
            <v>Yes</v>
          </cell>
          <cell r="BN602" t="str">
            <v>Yes</v>
          </cell>
          <cell r="BO602" t="str">
            <v>Yes</v>
          </cell>
          <cell r="BP602" t="str">
            <v>Yes</v>
          </cell>
          <cell r="CU602">
            <v>-3.9999999999999998E-6</v>
          </cell>
          <cell r="CY602">
            <v>3.9999999999999998E-6</v>
          </cell>
          <cell r="DD602">
            <v>1</v>
          </cell>
        </row>
        <row r="603">
          <cell r="C603" t="str">
            <v>PR19WSX_W1</v>
          </cell>
          <cell r="D603" t="str">
            <v>Efficient use of water</v>
          </cell>
          <cell r="E603" t="str">
            <v>PR14 revision</v>
          </cell>
          <cell r="F603" t="str">
            <v>W1</v>
          </cell>
          <cell r="G603" t="str">
            <v>Leakage</v>
          </cell>
          <cell r="H603" t="str">
            <v>Percentage reduction in leakage expressed as a three year average</v>
          </cell>
          <cell r="J603">
            <v>1</v>
          </cell>
          <cell r="Q603">
            <v>1</v>
          </cell>
          <cell r="R603" t="str">
            <v>Out &amp; under</v>
          </cell>
          <cell r="S603" t="str">
            <v>Revenue</v>
          </cell>
          <cell r="T603" t="str">
            <v>In-period</v>
          </cell>
          <cell r="U603" t="str">
            <v>Leakage</v>
          </cell>
          <cell r="V603" t="str">
            <v>%</v>
          </cell>
          <cell r="W603" t="str">
            <v>Percentage change - cumulative</v>
          </cell>
          <cell r="X603">
            <v>1</v>
          </cell>
          <cell r="Y603" t="str">
            <v>Up</v>
          </cell>
          <cell r="Z603" t="str">
            <v>Leakage</v>
          </cell>
        </row>
        <row r="604">
          <cell r="C604" t="str">
            <v>PR19WSX_W2</v>
          </cell>
          <cell r="D604" t="str">
            <v>Efficient use of water</v>
          </cell>
          <cell r="E604" t="str">
            <v>PR14 revision</v>
          </cell>
          <cell r="F604" t="str">
            <v>W2</v>
          </cell>
          <cell r="G604" t="str">
            <v>Per capita consumption</v>
          </cell>
          <cell r="H604" t="str">
            <v>Average amount of water used by each person that lives in a residential property (litres per person per day)</v>
          </cell>
          <cell r="J604">
            <v>1</v>
          </cell>
          <cell r="Q604">
            <v>1</v>
          </cell>
          <cell r="R604" t="str">
            <v>Out &amp; under</v>
          </cell>
          <cell r="S604" t="str">
            <v>Revenue</v>
          </cell>
          <cell r="T604" t="str">
            <v>End of period</v>
          </cell>
          <cell r="U604" t="str">
            <v>Water consumption</v>
          </cell>
          <cell r="V604" t="str">
            <v>nr</v>
          </cell>
          <cell r="W604" t="str">
            <v>Litres per person per day</v>
          </cell>
          <cell r="X604">
            <v>1</v>
          </cell>
          <cell r="Y604" t="str">
            <v>Down</v>
          </cell>
          <cell r="Z604" t="str">
            <v>Per capita consumption</v>
          </cell>
        </row>
        <row r="605">
          <cell r="C605" t="str">
            <v>PR19WSX_W3</v>
          </cell>
          <cell r="D605" t="str">
            <v>Efficient use of water</v>
          </cell>
          <cell r="E605" t="str">
            <v>PR14 continuation</v>
          </cell>
          <cell r="F605" t="str">
            <v>W3</v>
          </cell>
          <cell r="G605" t="str">
            <v>Customer reported leaks fixed within a day</v>
          </cell>
          <cell r="H605" t="str">
            <v>Percentage of customer reported leaks fixed by the end of the next working day (on water mains - excludes service pipes)</v>
          </cell>
          <cell r="J605">
            <v>1</v>
          </cell>
          <cell r="Q605">
            <v>1</v>
          </cell>
          <cell r="R605" t="str">
            <v>Out &amp; under</v>
          </cell>
          <cell r="S605" t="str">
            <v>Revenue</v>
          </cell>
          <cell r="T605" t="str">
            <v>In-period</v>
          </cell>
          <cell r="U605" t="str">
            <v>Leakage</v>
          </cell>
          <cell r="V605" t="str">
            <v>%</v>
          </cell>
          <cell r="W605" t="str">
            <v>Percentage of leaks fixed</v>
          </cell>
          <cell r="X605">
            <v>0</v>
          </cell>
          <cell r="Y605" t="str">
            <v>Up</v>
          </cell>
          <cell r="AQ605">
            <v>90</v>
          </cell>
          <cell r="AR605">
            <v>90</v>
          </cell>
          <cell r="AS605">
            <v>90</v>
          </cell>
          <cell r="AT605">
            <v>90</v>
          </cell>
          <cell r="AU605">
            <v>90</v>
          </cell>
          <cell r="BL605" t="str">
            <v>Yes</v>
          </cell>
          <cell r="BM605" t="str">
            <v>Yes</v>
          </cell>
          <cell r="BN605" t="str">
            <v>Yes</v>
          </cell>
          <cell r="BO605" t="str">
            <v>Yes</v>
          </cell>
          <cell r="BP605" t="str">
            <v>Yes</v>
          </cell>
          <cell r="BV605">
            <v>75</v>
          </cell>
          <cell r="BW605">
            <v>75</v>
          </cell>
          <cell r="BX605">
            <v>75</v>
          </cell>
          <cell r="BY605">
            <v>75</v>
          </cell>
          <cell r="BZ605">
            <v>75</v>
          </cell>
          <cell r="CK605">
            <v>97</v>
          </cell>
          <cell r="CL605">
            <v>97</v>
          </cell>
          <cell r="CM605">
            <v>97</v>
          </cell>
          <cell r="CN605">
            <v>97</v>
          </cell>
          <cell r="CO605">
            <v>97</v>
          </cell>
          <cell r="CU605">
            <v>-0.12</v>
          </cell>
          <cell r="CY605">
            <v>6.3E-2</v>
          </cell>
          <cell r="DD605">
            <v>1</v>
          </cell>
        </row>
        <row r="606">
          <cell r="C606" t="str">
            <v>PR19WSX_W4</v>
          </cell>
          <cell r="D606" t="str">
            <v>Efficient use of water</v>
          </cell>
          <cell r="E606" t="str">
            <v>PR14 revision</v>
          </cell>
          <cell r="F606" t="str">
            <v>W4</v>
          </cell>
          <cell r="G606" t="str">
            <v>Volume of water saved by water efficiency engagement</v>
          </cell>
          <cell r="H606" t="str">
            <v>Volume of water saved by helping customers reduce the amount of water they use because of our engagement programme</v>
          </cell>
          <cell r="J606">
            <v>1</v>
          </cell>
          <cell r="Q606">
            <v>1</v>
          </cell>
          <cell r="R606" t="str">
            <v>NFI</v>
          </cell>
          <cell r="U606" t="str">
            <v>Water consumption</v>
          </cell>
          <cell r="V606" t="str">
            <v>nr</v>
          </cell>
          <cell r="W606" t="str">
            <v>Megalitres per day - cumulative</v>
          </cell>
          <cell r="X606">
            <v>1</v>
          </cell>
          <cell r="Y606" t="str">
            <v>Up</v>
          </cell>
          <cell r="AQ606">
            <v>1</v>
          </cell>
          <cell r="AR606">
            <v>2</v>
          </cell>
          <cell r="AS606">
            <v>3</v>
          </cell>
          <cell r="AT606">
            <v>4</v>
          </cell>
          <cell r="AU606">
            <v>5</v>
          </cell>
          <cell r="DD606">
            <v>1</v>
          </cell>
        </row>
        <row r="607">
          <cell r="C607" t="str">
            <v>PR19WSX_Q1</v>
          </cell>
          <cell r="D607" t="str">
            <v>Excellent drinking water quality</v>
          </cell>
          <cell r="E607" t="str">
            <v>PR19 new</v>
          </cell>
          <cell r="F607" t="str">
            <v>Q1</v>
          </cell>
          <cell r="G607" t="str">
            <v>Water quality compliance (CRI)</v>
          </cell>
          <cell r="H607" t="str">
            <v>The DWI's Compliance Risk Index (CRI)</v>
          </cell>
          <cell r="J607">
            <v>1</v>
          </cell>
          <cell r="Q607">
            <v>1</v>
          </cell>
          <cell r="R607" t="str">
            <v>Under</v>
          </cell>
          <cell r="S607" t="str">
            <v>Revenue</v>
          </cell>
          <cell r="T607" t="str">
            <v>In-period</v>
          </cell>
          <cell r="U607" t="str">
            <v>Water quality compliance</v>
          </cell>
          <cell r="V607" t="str">
            <v>score</v>
          </cell>
          <cell r="W607" t="str">
            <v>Index</v>
          </cell>
          <cell r="X607">
            <v>2</v>
          </cell>
          <cell r="Y607" t="str">
            <v>Down</v>
          </cell>
          <cell r="Z607" t="str">
            <v>Water quality compliance (CRI)</v>
          </cell>
        </row>
        <row r="608">
          <cell r="C608" t="str">
            <v>PR19WSX_Q2</v>
          </cell>
          <cell r="D608" t="str">
            <v>Excellent drinking water quality</v>
          </cell>
          <cell r="E608" t="str">
            <v>PR14 revision</v>
          </cell>
          <cell r="F608" t="str">
            <v>Q2</v>
          </cell>
          <cell r="G608" t="str">
            <v>Water quality customer contacts (appearance, taste and odour)</v>
          </cell>
          <cell r="H608" t="str">
            <v>Number of times companies contact us about the appearance, taste or odour of their tap water</v>
          </cell>
          <cell r="J608">
            <v>1</v>
          </cell>
          <cell r="Q608">
            <v>1</v>
          </cell>
          <cell r="R608" t="str">
            <v>Out &amp; under</v>
          </cell>
          <cell r="S608" t="str">
            <v>Revenue</v>
          </cell>
          <cell r="T608" t="str">
            <v>In-period</v>
          </cell>
          <cell r="U608" t="str">
            <v>Customer contacts - water quality</v>
          </cell>
          <cell r="V608" t="str">
            <v>nr</v>
          </cell>
          <cell r="W608" t="str">
            <v>Number of contacts per 1,000 population</v>
          </cell>
          <cell r="X608">
            <v>2</v>
          </cell>
          <cell r="Y608" t="str">
            <v>Down</v>
          </cell>
          <cell r="Z608" t="str">
            <v>Customer contacts about water quality</v>
          </cell>
          <cell r="AQ608">
            <v>1.31</v>
          </cell>
          <cell r="AR608">
            <v>1.22</v>
          </cell>
          <cell r="AS608">
            <v>1.1200000000000001</v>
          </cell>
          <cell r="AT608">
            <v>1.03</v>
          </cell>
          <cell r="AU608">
            <v>0.93</v>
          </cell>
          <cell r="BL608" t="str">
            <v>Yes</v>
          </cell>
          <cell r="BM608" t="str">
            <v>Yes</v>
          </cell>
          <cell r="BN608" t="str">
            <v>Yes</v>
          </cell>
          <cell r="BO608" t="str">
            <v>Yes</v>
          </cell>
          <cell r="BP608" t="str">
            <v>Yes</v>
          </cell>
          <cell r="CU608">
            <v>-0.60299999999999998</v>
          </cell>
          <cell r="CY608">
            <v>0.503</v>
          </cell>
          <cell r="DD608">
            <v>1</v>
          </cell>
        </row>
        <row r="609">
          <cell r="C609" t="str">
            <v>PR19WSX_Q3</v>
          </cell>
          <cell r="D609" t="str">
            <v>Excellent drinking water quality</v>
          </cell>
          <cell r="E609" t="str">
            <v>PR19 new</v>
          </cell>
          <cell r="F609" t="str">
            <v>Q3</v>
          </cell>
          <cell r="G609" t="str">
            <v>Tackling water quality at home and in the work place</v>
          </cell>
          <cell r="H609" t="str">
            <v>Inspections and customer lead pipe replacement aimed at improvement of water quality</v>
          </cell>
          <cell r="J609">
            <v>1</v>
          </cell>
          <cell r="Q609">
            <v>1</v>
          </cell>
          <cell r="R609" t="str">
            <v>Out &amp; under</v>
          </cell>
          <cell r="S609" t="str">
            <v>Revenue</v>
          </cell>
          <cell r="T609" t="str">
            <v>In-period</v>
          </cell>
          <cell r="U609" t="str">
            <v>Water quality compliance</v>
          </cell>
          <cell r="V609" t="str">
            <v>score</v>
          </cell>
          <cell r="W609" t="str">
            <v>Index - cumulative</v>
          </cell>
          <cell r="X609">
            <v>0</v>
          </cell>
          <cell r="Y609" t="str">
            <v>Up</v>
          </cell>
          <cell r="AQ609">
            <v>18297</v>
          </cell>
          <cell r="AR609">
            <v>18297</v>
          </cell>
          <cell r="AS609">
            <v>18297</v>
          </cell>
          <cell r="AT609">
            <v>18297</v>
          </cell>
          <cell r="AU609">
            <v>18297</v>
          </cell>
          <cell r="BL609" t="str">
            <v>Yes</v>
          </cell>
          <cell r="BM609" t="str">
            <v>Yes</v>
          </cell>
          <cell r="BN609" t="str">
            <v>Yes</v>
          </cell>
          <cell r="BO609" t="str">
            <v>Yes</v>
          </cell>
          <cell r="BP609" t="str">
            <v>Yes</v>
          </cell>
          <cell r="CU609">
            <v>-1.2999999999999999E-5</v>
          </cell>
          <cell r="CY609">
            <v>1.1E-5</v>
          </cell>
          <cell r="DD609">
            <v>1</v>
          </cell>
        </row>
        <row r="610">
          <cell r="C610" t="str">
            <v>PR19WSX_Q4</v>
          </cell>
          <cell r="D610" t="str">
            <v>Excellent drinking water quality</v>
          </cell>
          <cell r="E610" t="str">
            <v>PR19 new</v>
          </cell>
          <cell r="F610" t="str">
            <v>Q4</v>
          </cell>
          <cell r="G610" t="str">
            <v>Lead communication service pipes replaced (Wessex Water assets)</v>
          </cell>
          <cell r="H610" t="str">
            <v>Number of lead communication pipes replaced, including galvanised and other metallic pipes that include lead</v>
          </cell>
          <cell r="J610">
            <v>1</v>
          </cell>
          <cell r="Q610">
            <v>1</v>
          </cell>
          <cell r="R610" t="str">
            <v>Out &amp; under</v>
          </cell>
          <cell r="S610" t="str">
            <v>Revenue</v>
          </cell>
          <cell r="T610" t="str">
            <v>In-period</v>
          </cell>
          <cell r="U610" t="str">
            <v>Water quality compliance</v>
          </cell>
          <cell r="V610" t="str">
            <v>nr</v>
          </cell>
          <cell r="W610" t="str">
            <v>Number of lead pipes replaced each year</v>
          </cell>
          <cell r="X610">
            <v>0</v>
          </cell>
          <cell r="Y610" t="str">
            <v>Up</v>
          </cell>
          <cell r="AQ610">
            <v>1160</v>
          </cell>
          <cell r="AR610">
            <v>1410</v>
          </cell>
          <cell r="AS610">
            <v>2010</v>
          </cell>
          <cell r="AT610">
            <v>2210</v>
          </cell>
          <cell r="AU610">
            <v>2210</v>
          </cell>
          <cell r="BL610" t="str">
            <v>Yes</v>
          </cell>
          <cell r="BM610" t="str">
            <v>Yes</v>
          </cell>
          <cell r="BN610" t="str">
            <v>Yes</v>
          </cell>
          <cell r="BO610" t="str">
            <v>Yes</v>
          </cell>
          <cell r="BP610" t="str">
            <v>Yes</v>
          </cell>
          <cell r="CK610">
            <v>9900</v>
          </cell>
          <cell r="CL610">
            <v>9900</v>
          </cell>
          <cell r="CM610">
            <v>9900</v>
          </cell>
          <cell r="CN610">
            <v>9900</v>
          </cell>
          <cell r="CO610">
            <v>9900</v>
          </cell>
          <cell r="CU610">
            <v>-5.9999999999999995E-4</v>
          </cell>
          <cell r="CY610">
            <v>6.9999999999999999E-4</v>
          </cell>
          <cell r="DD610">
            <v>1</v>
          </cell>
        </row>
        <row r="611">
          <cell r="C611" t="str">
            <v>PR19WSX_Q5</v>
          </cell>
          <cell r="D611" t="str">
            <v>Excellent drinking water quality</v>
          </cell>
          <cell r="E611" t="str">
            <v>PR19 new</v>
          </cell>
          <cell r="F611" t="str">
            <v>Q5</v>
          </cell>
          <cell r="G611" t="str">
            <v>Event risk index (Wessex Water) (ERI WW)</v>
          </cell>
          <cell r="H611" t="str">
            <v>The DWI's Event Risk Index (ERI)</v>
          </cell>
          <cell r="J611">
            <v>1</v>
          </cell>
          <cell r="Q611">
            <v>1</v>
          </cell>
          <cell r="R611" t="str">
            <v>NFI</v>
          </cell>
          <cell r="U611" t="str">
            <v>Water quality compliance</v>
          </cell>
          <cell r="V611" t="str">
            <v>score</v>
          </cell>
          <cell r="W611" t="str">
            <v>Index</v>
          </cell>
          <cell r="X611">
            <v>3</v>
          </cell>
          <cell r="Y611" t="str">
            <v>Down</v>
          </cell>
          <cell r="AQ611">
            <v>12.8</v>
          </cell>
          <cell r="AR611">
            <v>12.8</v>
          </cell>
          <cell r="AS611">
            <v>12.8</v>
          </cell>
          <cell r="AT611">
            <v>12.8</v>
          </cell>
          <cell r="AU611">
            <v>12.8</v>
          </cell>
          <cell r="BL611" t="str">
            <v>Yes</v>
          </cell>
          <cell r="BM611" t="str">
            <v>Yes</v>
          </cell>
          <cell r="BN611" t="str">
            <v>Yes</v>
          </cell>
          <cell r="BO611" t="str">
            <v>Yes</v>
          </cell>
          <cell r="BP611" t="str">
            <v>Yes</v>
          </cell>
          <cell r="DD611">
            <v>1</v>
          </cell>
        </row>
        <row r="612">
          <cell r="C612" t="str">
            <v>PR19WSX_F1</v>
          </cell>
          <cell r="D612" t="str">
            <v>Minimise sewer flooding</v>
          </cell>
          <cell r="E612" t="str">
            <v>PR14 revision</v>
          </cell>
          <cell r="F612" t="str">
            <v>F1</v>
          </cell>
          <cell r="G612" t="str">
            <v>Internal sewer flooding</v>
          </cell>
          <cell r="H612" t="str">
            <v>The number of internal flooding incidents per year, including all incident causes and sewer flooding due to severe weather events per 10,000 sewer connections</v>
          </cell>
          <cell r="K612">
            <v>1</v>
          </cell>
          <cell r="Q612">
            <v>1</v>
          </cell>
          <cell r="R612" t="str">
            <v>Out &amp; under</v>
          </cell>
          <cell r="S612" t="str">
            <v>Revenue</v>
          </cell>
          <cell r="T612" t="str">
            <v>In-period</v>
          </cell>
          <cell r="U612" t="str">
            <v>Sewer flooding</v>
          </cell>
          <cell r="V612" t="str">
            <v>nr</v>
          </cell>
          <cell r="W612" t="str">
            <v>Number of incidents per 10,000 sewer connections</v>
          </cell>
          <cell r="X612">
            <v>2</v>
          </cell>
          <cell r="Y612" t="str">
            <v>Down</v>
          </cell>
          <cell r="Z612" t="str">
            <v>Internal sewer flooding</v>
          </cell>
        </row>
        <row r="613">
          <cell r="C613" t="str">
            <v>PR19WSX_F2</v>
          </cell>
          <cell r="D613" t="str">
            <v>Minimise sewer flooding</v>
          </cell>
          <cell r="E613" t="str">
            <v>PR19 new</v>
          </cell>
          <cell r="F613" t="str">
            <v>F2</v>
          </cell>
          <cell r="G613" t="str">
            <v>Customer property sewer flooding (external)</v>
          </cell>
          <cell r="H613" t="str">
            <v>The number of external sewer flooding incidents, including all incident causes and flooding due to severe weather events per 10,000 sewer connections (in line with Ofwat shadow reporting)</v>
          </cell>
          <cell r="K613">
            <v>1</v>
          </cell>
          <cell r="Q613">
            <v>1</v>
          </cell>
          <cell r="R613" t="str">
            <v>Out &amp; under</v>
          </cell>
          <cell r="S613" t="str">
            <v>Revenue</v>
          </cell>
          <cell r="T613" t="str">
            <v>In-period</v>
          </cell>
          <cell r="U613" t="str">
            <v>Sewer flooding</v>
          </cell>
          <cell r="V613" t="str">
            <v>nr</v>
          </cell>
          <cell r="W613" t="str">
            <v>Number of incidents per 10,000 sewer connections</v>
          </cell>
          <cell r="X613">
            <v>2</v>
          </cell>
          <cell r="Y613" t="str">
            <v>Down</v>
          </cell>
          <cell r="Z613" t="str">
            <v>External sewer flooding</v>
          </cell>
          <cell r="AQ613">
            <v>17.07</v>
          </cell>
          <cell r="AR613">
            <v>16.73</v>
          </cell>
          <cell r="AS613">
            <v>16.38</v>
          </cell>
          <cell r="AT613">
            <v>16.03</v>
          </cell>
          <cell r="AU613">
            <v>15.68</v>
          </cell>
          <cell r="BL613" t="str">
            <v>Yes</v>
          </cell>
          <cell r="BM613" t="str">
            <v>Yes</v>
          </cell>
          <cell r="BN613" t="str">
            <v>Yes</v>
          </cell>
          <cell r="BO613" t="str">
            <v>Yes</v>
          </cell>
          <cell r="BP613" t="str">
            <v>Yes</v>
          </cell>
          <cell r="BV613">
            <v>25.61</v>
          </cell>
          <cell r="BW613">
            <v>25.61</v>
          </cell>
          <cell r="BX613">
            <v>25.61</v>
          </cell>
          <cell r="BY613">
            <v>25.61</v>
          </cell>
          <cell r="BZ613">
            <v>25.61</v>
          </cell>
          <cell r="CK613">
            <v>13.82</v>
          </cell>
          <cell r="CL613">
            <v>13.82</v>
          </cell>
          <cell r="CM613">
            <v>13.82</v>
          </cell>
          <cell r="CN613">
            <v>13.82</v>
          </cell>
          <cell r="CO613">
            <v>13.82</v>
          </cell>
          <cell r="CU613">
            <v>-0.8</v>
          </cell>
          <cell r="CY613">
            <v>0.48</v>
          </cell>
          <cell r="DD613">
            <v>1</v>
          </cell>
        </row>
        <row r="614">
          <cell r="C614" t="str">
            <v>PR19WSX_F3</v>
          </cell>
          <cell r="D614" t="str">
            <v>Minimise sewer flooding</v>
          </cell>
          <cell r="E614" t="str">
            <v>PR14 continuation</v>
          </cell>
          <cell r="F614" t="str">
            <v>F3</v>
          </cell>
          <cell r="G614" t="str">
            <v>Sewer flooding risk</v>
          </cell>
          <cell r="H614" t="str">
            <v>Overall risk of flooding as measured by sewer flooding risk grid</v>
          </cell>
          <cell r="K614">
            <v>1</v>
          </cell>
          <cell r="Q614">
            <v>1</v>
          </cell>
          <cell r="R614" t="str">
            <v>Under</v>
          </cell>
          <cell r="S614" t="str">
            <v>Revenue</v>
          </cell>
          <cell r="T614" t="str">
            <v>In-period</v>
          </cell>
          <cell r="U614" t="str">
            <v>Sewer flooding</v>
          </cell>
          <cell r="V614" t="str">
            <v>score</v>
          </cell>
          <cell r="W614" t="str">
            <v>Index</v>
          </cell>
          <cell r="X614">
            <v>0</v>
          </cell>
          <cell r="Y614" t="str">
            <v>Down</v>
          </cell>
          <cell r="AQ614">
            <v>50651</v>
          </cell>
          <cell r="AR614">
            <v>50651</v>
          </cell>
          <cell r="AS614">
            <v>50651</v>
          </cell>
          <cell r="AT614">
            <v>50651</v>
          </cell>
          <cell r="AU614">
            <v>50651</v>
          </cell>
          <cell r="BL614" t="str">
            <v>Yes</v>
          </cell>
          <cell r="BM614" t="str">
            <v>Yes</v>
          </cell>
          <cell r="BN614" t="str">
            <v>Yes</v>
          </cell>
          <cell r="BO614" t="str">
            <v>Yes</v>
          </cell>
          <cell r="BP614" t="str">
            <v>Yes</v>
          </cell>
          <cell r="CA614">
            <v>55716</v>
          </cell>
          <cell r="CB614">
            <v>55716</v>
          </cell>
          <cell r="CC614">
            <v>55716</v>
          </cell>
          <cell r="CD614">
            <v>55716</v>
          </cell>
          <cell r="CE614">
            <v>55716</v>
          </cell>
          <cell r="CU614">
            <v>-1.8000000000000001E-4</v>
          </cell>
          <cell r="DD614">
            <v>1</v>
          </cell>
        </row>
        <row r="615">
          <cell r="C615" t="str">
            <v>PR19WSX_F4</v>
          </cell>
          <cell r="D615" t="str">
            <v>Minimise sewer flooding</v>
          </cell>
          <cell r="E615" t="str">
            <v>PR14 continuation</v>
          </cell>
          <cell r="F615" t="str">
            <v>F4</v>
          </cell>
          <cell r="G615" t="str">
            <v>North Bristol Sewer Scheme - Trym catchment</v>
          </cell>
          <cell r="H615" t="str">
            <v>Delivery of additional capacity for the Trym catchment by 2022/23 in line with the agreed North Bristol Sewerage strategy</v>
          </cell>
          <cell r="K615">
            <v>1</v>
          </cell>
          <cell r="Q615">
            <v>1</v>
          </cell>
          <cell r="R615" t="str">
            <v>Under</v>
          </cell>
          <cell r="S615" t="str">
            <v>Revenue</v>
          </cell>
          <cell r="T615" t="str">
            <v>In-period</v>
          </cell>
          <cell r="U615" t="str">
            <v>Resilience</v>
          </cell>
          <cell r="V615" t="str">
            <v>nr</v>
          </cell>
          <cell r="W615" t="str">
            <v>Months of delays</v>
          </cell>
          <cell r="X615">
            <v>0</v>
          </cell>
          <cell r="Y615" t="str">
            <v>Down</v>
          </cell>
          <cell r="AQ615">
            <v>0</v>
          </cell>
          <cell r="AR615">
            <v>0</v>
          </cell>
          <cell r="AS615">
            <v>0</v>
          </cell>
          <cell r="AT615">
            <v>0</v>
          </cell>
          <cell r="AU615">
            <v>0</v>
          </cell>
          <cell r="BL615" t="str">
            <v>Yes</v>
          </cell>
          <cell r="BM615" t="str">
            <v>Yes</v>
          </cell>
          <cell r="BN615" t="str">
            <v>Yes</v>
          </cell>
          <cell r="BO615" t="str">
            <v>Yes</v>
          </cell>
          <cell r="BP615" t="str">
            <v>Yes</v>
          </cell>
          <cell r="CU615">
            <v>-0.1326</v>
          </cell>
          <cell r="DC615" t="str">
            <v>No</v>
          </cell>
          <cell r="DD615">
            <v>1</v>
          </cell>
        </row>
        <row r="616">
          <cell r="C616" t="str">
            <v>PR19WSX_R1</v>
          </cell>
          <cell r="D616" t="str">
            <v>Resilient services</v>
          </cell>
          <cell r="E616" t="str">
            <v>PR14 revision</v>
          </cell>
          <cell r="F616" t="str">
            <v>R1</v>
          </cell>
          <cell r="G616" t="str">
            <v>Water supply interruptions</v>
          </cell>
          <cell r="H616" t="str">
            <v>Number of minutes lost per property with supply interruptions greater than three hours including planned, unplanned and third party interruptions</v>
          </cell>
          <cell r="J616">
            <v>1</v>
          </cell>
          <cell r="Q616">
            <v>1</v>
          </cell>
          <cell r="R616" t="str">
            <v>Out &amp; under</v>
          </cell>
          <cell r="S616" t="str">
            <v>Revenue</v>
          </cell>
          <cell r="T616" t="str">
            <v>In-period</v>
          </cell>
          <cell r="U616" t="str">
            <v>Supply interruptions</v>
          </cell>
          <cell r="V616" t="str">
            <v>time</v>
          </cell>
          <cell r="W616" t="str">
            <v>Minutes per property</v>
          </cell>
          <cell r="X616">
            <v>0</v>
          </cell>
          <cell r="Y616" t="str">
            <v>Down</v>
          </cell>
          <cell r="Z616" t="str">
            <v>Water supply interruptions</v>
          </cell>
        </row>
        <row r="617">
          <cell r="C617" t="str">
            <v>PR19WSX_R2</v>
          </cell>
          <cell r="D617" t="str">
            <v>Resilient services</v>
          </cell>
          <cell r="E617" t="str">
            <v>PR19 new</v>
          </cell>
          <cell r="F617" t="str">
            <v>R2</v>
          </cell>
          <cell r="G617" t="str">
            <v>Risk of severe restrictions in a drought</v>
          </cell>
          <cell r="H617" t="str">
            <v>Percentage of the population the company serves, that would experience severe supply restrictions (e.g. standpipes or rota cuts) in a 1-in-200 year drought</v>
          </cell>
          <cell r="I617">
            <v>1</v>
          </cell>
          <cell r="Q617">
            <v>1</v>
          </cell>
          <cell r="R617" t="str">
            <v>NFI</v>
          </cell>
          <cell r="U617" t="str">
            <v>Supply restrictions</v>
          </cell>
          <cell r="V617" t="str">
            <v>%</v>
          </cell>
          <cell r="W617" t="str">
            <v>Percentage of population</v>
          </cell>
          <cell r="X617">
            <v>1</v>
          </cell>
          <cell r="Y617" t="str">
            <v>Down</v>
          </cell>
          <cell r="Z617" t="str">
            <v>Risk of severe restrictions in a drought</v>
          </cell>
        </row>
        <row r="618">
          <cell r="C618" t="str">
            <v>PR19WSX_R3</v>
          </cell>
          <cell r="D618" t="str">
            <v>Resilient services</v>
          </cell>
          <cell r="E618" t="str">
            <v>PR19 new</v>
          </cell>
          <cell r="F618" t="str">
            <v>R3</v>
          </cell>
          <cell r="G618" t="str">
            <v>Risk of sewer flooding in a storm</v>
          </cell>
          <cell r="H618" t="str">
            <v>Percentage of population at risk of sewer flooding in a 1-in-50 year storm</v>
          </cell>
          <cell r="K618">
            <v>1</v>
          </cell>
          <cell r="Q618">
            <v>1</v>
          </cell>
          <cell r="R618" t="str">
            <v>NFI</v>
          </cell>
          <cell r="U618" t="str">
            <v>Sewer flooding</v>
          </cell>
          <cell r="V618" t="str">
            <v>%</v>
          </cell>
          <cell r="W618" t="str">
            <v>Percentage of population</v>
          </cell>
          <cell r="X618">
            <v>2</v>
          </cell>
          <cell r="Y618" t="str">
            <v>Down</v>
          </cell>
          <cell r="Z618" t="str">
            <v>Risk of sewer flooding in a storm</v>
          </cell>
        </row>
        <row r="619">
          <cell r="C619" t="str">
            <v>PR19WSX_R4</v>
          </cell>
          <cell r="D619" t="str">
            <v>Resilient services</v>
          </cell>
          <cell r="E619" t="str">
            <v>PR14 continuation</v>
          </cell>
          <cell r="F619" t="str">
            <v>R4</v>
          </cell>
          <cell r="G619" t="str">
            <v>Mains repairs</v>
          </cell>
          <cell r="H619" t="str">
            <v>Number of mains bursts/repairs on water mains per year (water mains only - excludes service pipes)</v>
          </cell>
          <cell r="J619">
            <v>1</v>
          </cell>
          <cell r="Q619">
            <v>1</v>
          </cell>
          <cell r="R619" t="str">
            <v>Under</v>
          </cell>
          <cell r="S619" t="str">
            <v>Revenue</v>
          </cell>
          <cell r="T619" t="str">
            <v>In-period</v>
          </cell>
          <cell r="U619" t="str">
            <v>Water mains bursts</v>
          </cell>
          <cell r="V619" t="str">
            <v>nr</v>
          </cell>
          <cell r="W619" t="str">
            <v>Number of bursts per 1,000km mains</v>
          </cell>
          <cell r="X619">
            <v>1</v>
          </cell>
          <cell r="Y619" t="str">
            <v>Down</v>
          </cell>
          <cell r="Z619" t="str">
            <v>Mains repairs</v>
          </cell>
        </row>
        <row r="620">
          <cell r="C620" t="str">
            <v>PR19WSX_R5</v>
          </cell>
          <cell r="D620" t="str">
            <v>Resilient services</v>
          </cell>
          <cell r="E620" t="str">
            <v>PR19 new</v>
          </cell>
          <cell r="F620" t="str">
            <v>R5</v>
          </cell>
          <cell r="G620" t="str">
            <v>Unplanned outage</v>
          </cell>
          <cell r="H620" t="str">
            <v>Annualised unavailable output, based on the peak week production capacity (or PWPC)</v>
          </cell>
          <cell r="J620">
            <v>1</v>
          </cell>
          <cell r="Q620">
            <v>1</v>
          </cell>
          <cell r="R620" t="str">
            <v>Under</v>
          </cell>
          <cell r="S620" t="str">
            <v>Revenue</v>
          </cell>
          <cell r="T620" t="str">
            <v>In-period</v>
          </cell>
          <cell r="U620" t="str">
            <v>Water outage</v>
          </cell>
          <cell r="V620" t="str">
            <v>%</v>
          </cell>
          <cell r="W620" t="str">
            <v>Percentage of production capacity</v>
          </cell>
          <cell r="X620">
            <v>2</v>
          </cell>
          <cell r="Y620" t="str">
            <v>Down</v>
          </cell>
          <cell r="Z620" t="str">
            <v>Unplanned outage</v>
          </cell>
        </row>
        <row r="621">
          <cell r="C621" t="str">
            <v>PR19WSX_R6</v>
          </cell>
          <cell r="D621" t="str">
            <v>Resilient services</v>
          </cell>
          <cell r="E621" t="str">
            <v>PR14 continuation</v>
          </cell>
          <cell r="F621" t="str">
            <v>R6</v>
          </cell>
          <cell r="G621" t="str">
            <v>Sewer collapses</v>
          </cell>
          <cell r="H621" t="str">
            <v>Number of sewer collapses per thousand kilometres of all sewers causing an impact on service to customers or the environment</v>
          </cell>
          <cell r="K621">
            <v>1</v>
          </cell>
          <cell r="Q621">
            <v>1</v>
          </cell>
          <cell r="R621" t="str">
            <v>Under</v>
          </cell>
          <cell r="S621" t="str">
            <v>Revenue</v>
          </cell>
          <cell r="T621" t="str">
            <v>In-period</v>
          </cell>
          <cell r="U621" t="str">
            <v>Resilience</v>
          </cell>
          <cell r="V621" t="str">
            <v>nr</v>
          </cell>
          <cell r="W621" t="str">
            <v>Sewer collapses per 1,000km of sewers</v>
          </cell>
          <cell r="X621">
            <v>2</v>
          </cell>
          <cell r="Y621" t="str">
            <v>Down</v>
          </cell>
          <cell r="Z621" t="str">
            <v>Sewer collapses</v>
          </cell>
        </row>
        <row r="622">
          <cell r="C622" t="str">
            <v>PR19WSX_R7</v>
          </cell>
          <cell r="D622" t="str">
            <v>Resilient services</v>
          </cell>
          <cell r="E622" t="str">
            <v>PR14 continuation</v>
          </cell>
          <cell r="F622" t="str">
            <v>R7</v>
          </cell>
          <cell r="G622" t="str">
            <v>Restrictions on water use (hosepipe bans)</v>
          </cell>
          <cell r="H622" t="str">
            <v>The number of temporary use (hosepipe) bans imposed on customer to restrict their water use</v>
          </cell>
          <cell r="I622">
            <v>1</v>
          </cell>
          <cell r="Q622">
            <v>1</v>
          </cell>
          <cell r="R622" t="str">
            <v>Under</v>
          </cell>
          <cell r="S622" t="str">
            <v>Revenue</v>
          </cell>
          <cell r="T622" t="str">
            <v>In-period</v>
          </cell>
          <cell r="U622" t="str">
            <v>Supply restrictions</v>
          </cell>
          <cell r="V622" t="str">
            <v>nr</v>
          </cell>
          <cell r="W622" t="str">
            <v>Number of hosepipe bans</v>
          </cell>
          <cell r="X622">
            <v>0</v>
          </cell>
          <cell r="Y622" t="str">
            <v>Down</v>
          </cell>
          <cell r="AQ622">
            <v>0</v>
          </cell>
          <cell r="AR622">
            <v>0</v>
          </cell>
          <cell r="AS622">
            <v>0</v>
          </cell>
          <cell r="AT622">
            <v>0</v>
          </cell>
          <cell r="AU622">
            <v>0</v>
          </cell>
          <cell r="BL622" t="str">
            <v>Yes</v>
          </cell>
          <cell r="BM622" t="str">
            <v>Yes</v>
          </cell>
          <cell r="BN622" t="str">
            <v>Yes</v>
          </cell>
          <cell r="BO622" t="str">
            <v>Yes</v>
          </cell>
          <cell r="BP622" t="str">
            <v>Yes</v>
          </cell>
          <cell r="CA622">
            <v>0</v>
          </cell>
          <cell r="CB622">
            <v>0</v>
          </cell>
          <cell r="CC622">
            <v>0</v>
          </cell>
          <cell r="CD622">
            <v>0</v>
          </cell>
          <cell r="CE622">
            <v>0</v>
          </cell>
          <cell r="CU622">
            <v>-0.16</v>
          </cell>
          <cell r="DD622">
            <v>1</v>
          </cell>
        </row>
        <row r="623">
          <cell r="C623" t="str">
            <v>PR19WSX_E1</v>
          </cell>
          <cell r="D623" t="str">
            <v>Protecting and enhancing the environment</v>
          </cell>
          <cell r="E623" t="str">
            <v>PR14 revision</v>
          </cell>
          <cell r="F623" t="str">
            <v>E1</v>
          </cell>
          <cell r="G623" t="str">
            <v>Treatment works compliance</v>
          </cell>
          <cell r="H623" t="str">
            <v>Percentage of sewage treatment works and water treatment works that are compliant with their discharge permit as reported to the Environment Agency</v>
          </cell>
          <cell r="K623">
            <v>1</v>
          </cell>
          <cell r="Q623">
            <v>1</v>
          </cell>
          <cell r="R623" t="str">
            <v>Under</v>
          </cell>
          <cell r="S623" t="str">
            <v>Revenue</v>
          </cell>
          <cell r="T623" t="str">
            <v>In-period</v>
          </cell>
          <cell r="U623" t="str">
            <v>Environmental</v>
          </cell>
          <cell r="V623" t="str">
            <v>%</v>
          </cell>
          <cell r="W623" t="str">
            <v>Percentage of works that are compliant</v>
          </cell>
          <cell r="X623">
            <v>2</v>
          </cell>
          <cell r="Y623" t="str">
            <v>Up</v>
          </cell>
          <cell r="Z623" t="str">
            <v>Treatment works compliance</v>
          </cell>
        </row>
        <row r="624">
          <cell r="C624" t="str">
            <v>PR19WSX_E2</v>
          </cell>
          <cell r="D624" t="str">
            <v>Protecting and enhancing the environment</v>
          </cell>
          <cell r="E624" t="str">
            <v>PR14 revision</v>
          </cell>
          <cell r="F624" t="str">
            <v>E2</v>
          </cell>
          <cell r="G624" t="str">
            <v>Pollution incidents</v>
          </cell>
          <cell r="H624" t="str">
            <v>Category 1-3 pollution incidents per 10,000km of wastewater network, as reported to the Environment Agency</v>
          </cell>
          <cell r="K624">
            <v>1</v>
          </cell>
          <cell r="Q624">
            <v>1</v>
          </cell>
          <cell r="R624" t="str">
            <v>Out &amp; under</v>
          </cell>
          <cell r="S624" t="str">
            <v>Revenue</v>
          </cell>
          <cell r="T624" t="str">
            <v>In-period</v>
          </cell>
          <cell r="U624" t="str">
            <v>Pollution incidents</v>
          </cell>
          <cell r="V624" t="str">
            <v>nr</v>
          </cell>
          <cell r="W624" t="str">
            <v>Incidents per 10,000 km of sewers</v>
          </cell>
          <cell r="X624">
            <v>2</v>
          </cell>
          <cell r="Y624" t="str">
            <v>Down</v>
          </cell>
          <cell r="Z624" t="str">
            <v>Pollution incidents</v>
          </cell>
        </row>
        <row r="625">
          <cell r="C625" t="str">
            <v>PR19WSX_E3</v>
          </cell>
          <cell r="D625" t="str">
            <v>Protecting and enhancing the environment</v>
          </cell>
          <cell r="E625" t="str">
            <v>PR14 continuation</v>
          </cell>
          <cell r="F625" t="str">
            <v>E3</v>
          </cell>
          <cell r="G625" t="str">
            <v>Abstraction Incentive Mechanism (Mere)</v>
          </cell>
          <cell r="H625" t="str">
            <v>The volume of water abstracted from the Mere source and exported from the catchment over the course of the year when river flows are low</v>
          </cell>
          <cell r="I625">
            <v>1</v>
          </cell>
          <cell r="Q625">
            <v>1</v>
          </cell>
          <cell r="R625" t="str">
            <v>Out &amp; under</v>
          </cell>
          <cell r="S625" t="str">
            <v>Revenue</v>
          </cell>
          <cell r="T625" t="str">
            <v>In-period</v>
          </cell>
          <cell r="U625" t="str">
            <v>Water resources/ abstraction</v>
          </cell>
          <cell r="V625" t="str">
            <v>nr</v>
          </cell>
          <cell r="W625" t="str">
            <v>Megalitres per year</v>
          </cell>
          <cell r="X625">
            <v>0</v>
          </cell>
          <cell r="Y625" t="str">
            <v>Down</v>
          </cell>
          <cell r="AQ625">
            <v>-100</v>
          </cell>
          <cell r="AR625">
            <v>-100</v>
          </cell>
          <cell r="AS625">
            <v>-100</v>
          </cell>
          <cell r="AT625">
            <v>-100</v>
          </cell>
          <cell r="AU625">
            <v>-100</v>
          </cell>
          <cell r="BL625" t="str">
            <v>Yes</v>
          </cell>
          <cell r="BM625" t="str">
            <v>Yes</v>
          </cell>
          <cell r="BN625" t="str">
            <v>Yes</v>
          </cell>
          <cell r="BO625" t="str">
            <v>Yes</v>
          </cell>
          <cell r="BP625" t="str">
            <v>Yes</v>
          </cell>
          <cell r="CU625">
            <v>-2.6999999999999999E-5</v>
          </cell>
          <cell r="CY625">
            <v>2.6999999999999999E-5</v>
          </cell>
          <cell r="DD625">
            <v>1</v>
          </cell>
        </row>
        <row r="626">
          <cell r="C626" t="str">
            <v>PR19WSX_E4</v>
          </cell>
          <cell r="D626" t="str">
            <v>Protecting and enhancing the environment</v>
          </cell>
          <cell r="E626" t="str">
            <v>PR19 new</v>
          </cell>
          <cell r="F626" t="str">
            <v>E4</v>
          </cell>
          <cell r="G626" t="str">
            <v>Natural capital: improve Sites of Special Scientific Interest (SSSI sites)</v>
          </cell>
          <cell r="H626" t="str">
            <v>Percentage of actions delivered to improve SSSI sites on Wessex Water landholding as agreed with Natural England</v>
          </cell>
          <cell r="I626">
            <v>1</v>
          </cell>
          <cell r="Q626">
            <v>1</v>
          </cell>
          <cell r="R626" t="str">
            <v>Out &amp; under</v>
          </cell>
          <cell r="S626" t="str">
            <v>Revenue</v>
          </cell>
          <cell r="T626" t="str">
            <v>In-period</v>
          </cell>
          <cell r="U626" t="str">
            <v>Biodiversity/SSSIs</v>
          </cell>
          <cell r="V626" t="str">
            <v>%</v>
          </cell>
          <cell r="W626" t="str">
            <v>Percentage of agreed actions delivered - cumulative</v>
          </cell>
          <cell r="X626">
            <v>0</v>
          </cell>
          <cell r="Y626" t="str">
            <v>Up</v>
          </cell>
          <cell r="AQ626">
            <v>20</v>
          </cell>
          <cell r="AR626">
            <v>40</v>
          </cell>
          <cell r="AS626">
            <v>60</v>
          </cell>
          <cell r="AT626">
            <v>80</v>
          </cell>
          <cell r="AU626">
            <v>100</v>
          </cell>
          <cell r="BL626" t="str">
            <v>Yes</v>
          </cell>
          <cell r="BM626" t="str">
            <v>Yes</v>
          </cell>
          <cell r="BN626" t="str">
            <v>Yes</v>
          </cell>
          <cell r="BO626" t="str">
            <v>Yes</v>
          </cell>
          <cell r="BP626" t="str">
            <v>Yes</v>
          </cell>
          <cell r="CU626">
            <v>-2.0000000000000001E-4</v>
          </cell>
          <cell r="CY626">
            <v>1.7000000000000001E-4</v>
          </cell>
          <cell r="DD626">
            <v>1</v>
          </cell>
        </row>
        <row r="627">
          <cell r="C627" t="str">
            <v>PR19WSX_E5</v>
          </cell>
          <cell r="D627" t="str">
            <v>Protecting and enhancing the environment</v>
          </cell>
          <cell r="E627" t="str">
            <v>PR14 revision</v>
          </cell>
          <cell r="F627" t="str">
            <v>E5</v>
          </cell>
          <cell r="G627" t="str">
            <v>Greenhouse gas emissions</v>
          </cell>
          <cell r="H627" t="str">
            <v>Annual gross greenhouse gas emissions from operational services</v>
          </cell>
          <cell r="I627">
            <v>0.03</v>
          </cell>
          <cell r="J627">
            <v>0.25</v>
          </cell>
          <cell r="K627">
            <v>0.54</v>
          </cell>
          <cell r="L627">
            <v>0.18</v>
          </cell>
          <cell r="Q627">
            <v>1</v>
          </cell>
          <cell r="R627" t="str">
            <v>Under</v>
          </cell>
          <cell r="S627" t="str">
            <v>Revenue</v>
          </cell>
          <cell r="T627" t="str">
            <v>In-period</v>
          </cell>
          <cell r="U627" t="str">
            <v>Energy/emissions</v>
          </cell>
          <cell r="V627" t="str">
            <v>nr</v>
          </cell>
          <cell r="W627" t="str">
            <v>Kiloton of CO2 equivalent (KtCO2e)</v>
          </cell>
          <cell r="X627">
            <v>0</v>
          </cell>
          <cell r="Y627" t="str">
            <v>Down</v>
          </cell>
          <cell r="AQ627">
            <v>111</v>
          </cell>
          <cell r="AR627">
            <v>110</v>
          </cell>
          <cell r="AS627">
            <v>107</v>
          </cell>
          <cell r="AT627">
            <v>105</v>
          </cell>
          <cell r="AU627">
            <v>101</v>
          </cell>
          <cell r="BL627" t="str">
            <v>Yes</v>
          </cell>
          <cell r="BM627" t="str">
            <v>Yes</v>
          </cell>
          <cell r="BN627" t="str">
            <v>Yes</v>
          </cell>
          <cell r="BO627" t="str">
            <v>Yes</v>
          </cell>
          <cell r="BP627" t="str">
            <v>Yes</v>
          </cell>
          <cell r="CU627">
            <v>-1.95E-2</v>
          </cell>
          <cell r="DD627">
            <v>1</v>
          </cell>
        </row>
        <row r="628">
          <cell r="C628" t="str">
            <v>PR19WSX_E6</v>
          </cell>
          <cell r="D628" t="str">
            <v>Protecting and enhancing the environment</v>
          </cell>
          <cell r="E628" t="str">
            <v>PR19 new</v>
          </cell>
          <cell r="F628" t="str">
            <v>E6</v>
          </cell>
          <cell r="G628" t="str">
            <v>Working with communities to improve bathing water experience</v>
          </cell>
          <cell r="H628" t="str">
            <v>Number of beaches with community projects that have been agreed by the Catchment Panel which improves bathing water experience</v>
          </cell>
          <cell r="K628">
            <v>1</v>
          </cell>
          <cell r="Q628">
            <v>1</v>
          </cell>
          <cell r="R628" t="str">
            <v>Out &amp; under</v>
          </cell>
          <cell r="S628" t="str">
            <v>Revenue</v>
          </cell>
          <cell r="T628" t="str">
            <v>In-period</v>
          </cell>
          <cell r="U628" t="str">
            <v>Community/partnerships</v>
          </cell>
          <cell r="V628" t="str">
            <v>nr</v>
          </cell>
          <cell r="W628" t="str">
            <v>Number of beaches - cumulative</v>
          </cell>
          <cell r="X628">
            <v>0</v>
          </cell>
          <cell r="Y628" t="str">
            <v>Up</v>
          </cell>
          <cell r="AQ628">
            <v>20</v>
          </cell>
          <cell r="AR628">
            <v>26</v>
          </cell>
          <cell r="AS628">
            <v>33</v>
          </cell>
          <cell r="AT628">
            <v>40</v>
          </cell>
          <cell r="AU628">
            <v>47</v>
          </cell>
          <cell r="BL628" t="str">
            <v>Yes</v>
          </cell>
          <cell r="BM628" t="str">
            <v>Yes</v>
          </cell>
          <cell r="BN628" t="str">
            <v>Yes</v>
          </cell>
          <cell r="BO628" t="str">
            <v>Yes</v>
          </cell>
          <cell r="BP628" t="str">
            <v>Yes</v>
          </cell>
          <cell r="CU628">
            <v>-8.4999999999999995E-4</v>
          </cell>
          <cell r="CY628">
            <v>6.9999999999999999E-4</v>
          </cell>
          <cell r="DD628">
            <v>1</v>
          </cell>
        </row>
        <row r="629">
          <cell r="C629" t="str">
            <v>PR19WSX_E7</v>
          </cell>
          <cell r="D629" t="str">
            <v>Protecting and enhancing the environment</v>
          </cell>
          <cell r="E629" t="str">
            <v>PR19 new</v>
          </cell>
          <cell r="F629" t="str">
            <v>E7</v>
          </cell>
          <cell r="G629" t="str">
            <v>Working with catchment partners to improve natural capital</v>
          </cell>
          <cell r="H629" t="str">
            <v>Number of schemes working with catchment partners to improve natural capital on non-Wessex Water landholding (excluding SSSI sites)</v>
          </cell>
          <cell r="K629">
            <v>1</v>
          </cell>
          <cell r="Q629">
            <v>1</v>
          </cell>
          <cell r="R629" t="str">
            <v>Out &amp; under</v>
          </cell>
          <cell r="S629" t="str">
            <v>Revenue</v>
          </cell>
          <cell r="T629" t="str">
            <v>In-period</v>
          </cell>
          <cell r="U629" t="str">
            <v>Community/partnerships</v>
          </cell>
          <cell r="V629" t="str">
            <v>nr</v>
          </cell>
          <cell r="W629" t="str">
            <v>Number of schemes - cumulative</v>
          </cell>
          <cell r="X629">
            <v>0</v>
          </cell>
          <cell r="Y629" t="str">
            <v>Up</v>
          </cell>
          <cell r="AQ629">
            <v>29</v>
          </cell>
          <cell r="AR629">
            <v>37</v>
          </cell>
          <cell r="AS629">
            <v>37</v>
          </cell>
          <cell r="AT629">
            <v>37</v>
          </cell>
          <cell r="AU629">
            <v>37</v>
          </cell>
          <cell r="BL629" t="str">
            <v>Yes</v>
          </cell>
          <cell r="BM629" t="str">
            <v>Yes</v>
          </cell>
          <cell r="BN629" t="str">
            <v>Yes</v>
          </cell>
          <cell r="BO629" t="str">
            <v>Yes</v>
          </cell>
          <cell r="BP629" t="str">
            <v>Yes</v>
          </cell>
          <cell r="CU629">
            <v>-4.0000000000000001E-3</v>
          </cell>
          <cell r="CY629">
            <v>3.3E-3</v>
          </cell>
          <cell r="DD629">
            <v>1</v>
          </cell>
        </row>
        <row r="630">
          <cell r="C630" t="str">
            <v>PR19WSX_E8</v>
          </cell>
          <cell r="D630" t="str">
            <v>Protecting and enhancing the environment</v>
          </cell>
          <cell r="E630" t="str">
            <v>PR14 revision</v>
          </cell>
          <cell r="F630" t="str">
            <v>E8</v>
          </cell>
          <cell r="G630" t="str">
            <v>Satisfactory sludge disposal</v>
          </cell>
          <cell r="H630" t="str">
            <v>Percentage of sludge disposed that complies with appropriate legislation and regulation, as reported to the Environment Agency</v>
          </cell>
          <cell r="L630">
            <v>1</v>
          </cell>
          <cell r="Q630">
            <v>1</v>
          </cell>
          <cell r="R630" t="str">
            <v>Under</v>
          </cell>
          <cell r="S630" t="str">
            <v>Revenue</v>
          </cell>
          <cell r="T630" t="str">
            <v>In-period</v>
          </cell>
          <cell r="U630" t="str">
            <v>Bioresources (sludge)</v>
          </cell>
          <cell r="V630" t="str">
            <v>%</v>
          </cell>
          <cell r="W630" t="str">
            <v>Percentage of sludge</v>
          </cell>
          <cell r="X630">
            <v>2</v>
          </cell>
          <cell r="Y630" t="str">
            <v>Up</v>
          </cell>
          <cell r="AQ630">
            <v>100</v>
          </cell>
          <cell r="AR630">
            <v>100</v>
          </cell>
          <cell r="AS630">
            <v>100</v>
          </cell>
          <cell r="AT630">
            <v>100</v>
          </cell>
          <cell r="AU630">
            <v>100</v>
          </cell>
          <cell r="BL630" t="str">
            <v>Yes</v>
          </cell>
          <cell r="BM630" t="str">
            <v>Yes</v>
          </cell>
          <cell r="BN630" t="str">
            <v>Yes</v>
          </cell>
          <cell r="BO630" t="str">
            <v>Yes</v>
          </cell>
          <cell r="BP630" t="str">
            <v>Yes</v>
          </cell>
          <cell r="CU630">
            <v>-9.8000000000000004E-2</v>
          </cell>
          <cell r="DD630">
            <v>1</v>
          </cell>
        </row>
        <row r="631">
          <cell r="C631" t="str">
            <v>PR19WSX_E9</v>
          </cell>
          <cell r="D631" t="str">
            <v>Protecting and enhancing the environment</v>
          </cell>
          <cell r="E631" t="str">
            <v>PR19 new</v>
          </cell>
          <cell r="F631" t="str">
            <v>E9</v>
          </cell>
          <cell r="G631" t="str">
            <v>Reduce frequent spilling overflows (non-WINEP)</v>
          </cell>
          <cell r="H631" t="str">
            <v>Number of combined sewer overflows (CSO) improvements achieved in addition to WINEP requirements</v>
          </cell>
          <cell r="K631">
            <v>1</v>
          </cell>
          <cell r="Q631">
            <v>1</v>
          </cell>
          <cell r="R631" t="str">
            <v>Out</v>
          </cell>
          <cell r="S631" t="str">
            <v>Revenue</v>
          </cell>
          <cell r="T631" t="str">
            <v>In-period</v>
          </cell>
          <cell r="U631" t="str">
            <v>Environmental</v>
          </cell>
          <cell r="V631" t="str">
            <v>nr</v>
          </cell>
          <cell r="W631" t="str">
            <v>Number of schemes</v>
          </cell>
          <cell r="X631">
            <v>0</v>
          </cell>
          <cell r="Y631" t="str">
            <v>Up</v>
          </cell>
          <cell r="AQ631">
            <v>0</v>
          </cell>
          <cell r="AR631">
            <v>0</v>
          </cell>
          <cell r="AS631">
            <v>0</v>
          </cell>
          <cell r="AT631">
            <v>0</v>
          </cell>
          <cell r="AU631">
            <v>0</v>
          </cell>
          <cell r="BL631" t="str">
            <v>Yes</v>
          </cell>
          <cell r="BM631" t="str">
            <v>Yes</v>
          </cell>
          <cell r="BN631" t="str">
            <v>Yes</v>
          </cell>
          <cell r="BO631" t="str">
            <v>Yes</v>
          </cell>
          <cell r="BP631" t="str">
            <v>Yes</v>
          </cell>
          <cell r="CK631">
            <v>0</v>
          </cell>
          <cell r="CL631">
            <v>0</v>
          </cell>
          <cell r="CM631">
            <v>0</v>
          </cell>
          <cell r="CN631">
            <v>0</v>
          </cell>
          <cell r="CO631">
            <v>13</v>
          </cell>
          <cell r="CY631">
            <v>5.5E-2</v>
          </cell>
          <cell r="CZ631">
            <v>0.78</v>
          </cell>
          <cell r="DD631">
            <v>1</v>
          </cell>
        </row>
        <row r="632">
          <cell r="C632" t="str">
            <v>PR19WSX_E10</v>
          </cell>
          <cell r="D632" t="str">
            <v>Protecting and enhancing the environment</v>
          </cell>
          <cell r="E632" t="str">
            <v>PR19 new</v>
          </cell>
          <cell r="F632" t="str">
            <v>E10</v>
          </cell>
          <cell r="G632" t="str">
            <v>Length of river with improved water quality through WINEP delivery</v>
          </cell>
          <cell r="H632" t="str">
            <v>Length of river with improved water quality through WINEP delivery</v>
          </cell>
          <cell r="K632">
            <v>1</v>
          </cell>
          <cell r="Q632">
            <v>1</v>
          </cell>
          <cell r="R632" t="str">
            <v>Under</v>
          </cell>
          <cell r="S632" t="str">
            <v>Revenue</v>
          </cell>
          <cell r="T632" t="str">
            <v>In-period</v>
          </cell>
          <cell r="U632" t="str">
            <v>Environmental</v>
          </cell>
          <cell r="V632" t="str">
            <v>km</v>
          </cell>
          <cell r="W632" t="str">
            <v>Kilometre (Km) of river improved - cumulative</v>
          </cell>
          <cell r="X632">
            <v>1</v>
          </cell>
          <cell r="Y632" t="str">
            <v>Up</v>
          </cell>
          <cell r="AQ632">
            <v>0</v>
          </cell>
          <cell r="AR632">
            <v>159.4</v>
          </cell>
          <cell r="AS632">
            <v>167.4</v>
          </cell>
          <cell r="AT632">
            <v>167.4</v>
          </cell>
          <cell r="AU632">
            <v>399.9</v>
          </cell>
          <cell r="BL632" t="str">
            <v>Yes</v>
          </cell>
          <cell r="BM632" t="str">
            <v>Yes</v>
          </cell>
          <cell r="BN632" t="str">
            <v>Yes</v>
          </cell>
          <cell r="BO632" t="str">
            <v>Yes</v>
          </cell>
          <cell r="BP632" t="str">
            <v>Yes</v>
          </cell>
          <cell r="CU632">
            <v>-1.7000000000000001E-2</v>
          </cell>
          <cell r="DD632">
            <v>1</v>
          </cell>
        </row>
        <row r="633">
          <cell r="C633" t="str">
            <v>PR19WSX_E11</v>
          </cell>
          <cell r="D633" t="str">
            <v>Protecting and enhancing the environment</v>
          </cell>
          <cell r="E633" t="str">
            <v>PR19 new</v>
          </cell>
          <cell r="F633" t="str">
            <v>E11</v>
          </cell>
          <cell r="G633" t="str">
            <v>Km of river improved (non-WINEP)</v>
          </cell>
          <cell r="H633" t="str">
            <v>Length of river with improved quality by company action outside of the WINEP. Improvements will include additional nutrient removal through out-performance of our STWs, and/or additional catchment management off-setting</v>
          </cell>
          <cell r="K633">
            <v>1</v>
          </cell>
          <cell r="Q633">
            <v>1</v>
          </cell>
          <cell r="R633" t="str">
            <v>Out</v>
          </cell>
          <cell r="S633" t="str">
            <v>Revenue</v>
          </cell>
          <cell r="T633" t="str">
            <v>In-period</v>
          </cell>
          <cell r="U633" t="str">
            <v>Environmental</v>
          </cell>
          <cell r="V633" t="str">
            <v>km</v>
          </cell>
          <cell r="W633" t="str">
            <v xml:space="preserve">Kilometre (Km) of river improved </v>
          </cell>
          <cell r="X633">
            <v>1</v>
          </cell>
          <cell r="Y633" t="str">
            <v>Up</v>
          </cell>
          <cell r="AQ633">
            <v>0</v>
          </cell>
          <cell r="AR633">
            <v>0</v>
          </cell>
          <cell r="AS633">
            <v>0</v>
          </cell>
          <cell r="AT633">
            <v>0</v>
          </cell>
          <cell r="AU633">
            <v>0</v>
          </cell>
          <cell r="BL633" t="str">
            <v>Yes</v>
          </cell>
          <cell r="BM633" t="str">
            <v>Yes</v>
          </cell>
          <cell r="BN633" t="str">
            <v>Yes</v>
          </cell>
          <cell r="BO633" t="str">
            <v>Yes</v>
          </cell>
          <cell r="BP633" t="str">
            <v>Yes</v>
          </cell>
          <cell r="CY633">
            <v>0.01</v>
          </cell>
          <cell r="DD633">
            <v>1</v>
          </cell>
        </row>
        <row r="634">
          <cell r="C634" t="str">
            <v>PR19WSX_E12</v>
          </cell>
          <cell r="D634" t="str">
            <v>Protecting and enhancing the environment</v>
          </cell>
          <cell r="E634" t="str">
            <v>PR19 new</v>
          </cell>
          <cell r="F634" t="str">
            <v>E12</v>
          </cell>
          <cell r="G634" t="str">
            <v>Abstraction Incentive Mechanism (Stubhampton)</v>
          </cell>
          <cell r="H634" t="str">
            <v>The volume of water abstracted from the Stubhampton source over the course of the year when river flows are low</v>
          </cell>
          <cell r="I634">
            <v>1</v>
          </cell>
          <cell r="Q634">
            <v>1</v>
          </cell>
          <cell r="R634" t="str">
            <v>Out &amp; under</v>
          </cell>
          <cell r="S634" t="str">
            <v>Revenue</v>
          </cell>
          <cell r="T634" t="str">
            <v>In-period</v>
          </cell>
          <cell r="U634" t="str">
            <v>Water resources/ abstraction</v>
          </cell>
          <cell r="V634" t="str">
            <v>Ml/a</v>
          </cell>
          <cell r="W634" t="str">
            <v>Megalitres per year</v>
          </cell>
          <cell r="X634">
            <v>0</v>
          </cell>
          <cell r="Y634" t="str">
            <v>Down</v>
          </cell>
          <cell r="AQ634">
            <v>-45</v>
          </cell>
          <cell r="AR634">
            <v>-45</v>
          </cell>
          <cell r="AS634">
            <v>-45</v>
          </cell>
          <cell r="AT634">
            <v>-45</v>
          </cell>
          <cell r="AU634">
            <v>-45</v>
          </cell>
          <cell r="BL634" t="str">
            <v>Yes</v>
          </cell>
          <cell r="BM634" t="str">
            <v>Yes</v>
          </cell>
          <cell r="BN634" t="str">
            <v>Yes</v>
          </cell>
          <cell r="BO634" t="str">
            <v>Yes</v>
          </cell>
          <cell r="BP634" t="str">
            <v>Yes</v>
          </cell>
          <cell r="CU634">
            <v>-2.0999999999999999E-5</v>
          </cell>
          <cell r="CY634">
            <v>2.0999999999999999E-5</v>
          </cell>
          <cell r="DD634">
            <v>1</v>
          </cell>
        </row>
        <row r="635">
          <cell r="C635" t="str">
            <v>PR19WSX_NEP01</v>
          </cell>
          <cell r="F635" t="str">
            <v>NEP01</v>
          </cell>
          <cell r="G635" t="str">
            <v>WINEP Delivery</v>
          </cell>
          <cell r="Q635">
            <v>0</v>
          </cell>
          <cell r="R635" t="str">
            <v>NFI</v>
          </cell>
          <cell r="V635" t="str">
            <v>text</v>
          </cell>
          <cell r="W635" t="str">
            <v>WINEP requirements met or not met in each year</v>
          </cell>
          <cell r="X635">
            <v>0</v>
          </cell>
          <cell r="AQ635" t="str">
            <v>Met</v>
          </cell>
          <cell r="AR635" t="str">
            <v>Met</v>
          </cell>
          <cell r="AS635" t="str">
            <v>Met</v>
          </cell>
          <cell r="AT635" t="str">
            <v>Met</v>
          </cell>
          <cell r="AU635" t="str">
            <v>Met</v>
          </cell>
        </row>
        <row r="636">
          <cell r="C636" t="str">
            <v>PR19WSX_SEC</v>
          </cell>
          <cell r="F636" t="str">
            <v>SEC</v>
          </cell>
          <cell r="G636" t="str">
            <v>Delivery of security (non-SEMD)</v>
          </cell>
          <cell r="J636">
            <v>1</v>
          </cell>
          <cell r="Q636">
            <v>1</v>
          </cell>
          <cell r="R636" t="str">
            <v>Under</v>
          </cell>
          <cell r="S636" t="str">
            <v>Revenue</v>
          </cell>
          <cell r="T636" t="str">
            <v>In-period</v>
          </cell>
          <cell r="V636" t="str">
            <v>months</v>
          </cell>
          <cell r="W636" t="str">
            <v>cumulative number of deliverables delivered</v>
          </cell>
          <cell r="X636">
            <v>0</v>
          </cell>
          <cell r="Y636" t="str">
            <v>Down</v>
          </cell>
          <cell r="AQ636">
            <v>0</v>
          </cell>
          <cell r="AR636">
            <v>0</v>
          </cell>
          <cell r="AS636">
            <v>0</v>
          </cell>
          <cell r="AT636">
            <v>0</v>
          </cell>
          <cell r="AU636">
            <v>0</v>
          </cell>
          <cell r="BP636" t="str">
            <v>Yes</v>
          </cell>
          <cell r="CU636">
            <v>-8.8999999999999996E-2</v>
          </cell>
        </row>
        <row r="637">
          <cell r="C637" t="str">
            <v>PR19WSX_DWMP</v>
          </cell>
          <cell r="F637" t="str">
            <v>DWMP</v>
          </cell>
          <cell r="G637" t="str">
            <v>Delivery of DWMPs</v>
          </cell>
          <cell r="Q637">
            <v>0</v>
          </cell>
          <cell r="R637" t="str">
            <v>NFI</v>
          </cell>
          <cell r="V637" t="str">
            <v>%</v>
          </cell>
          <cell r="W637" t="str">
            <v>The cumulative percentage of catchments</v>
          </cell>
          <cell r="X637">
            <v>0</v>
          </cell>
          <cell r="Y637" t="str">
            <v>Up</v>
          </cell>
          <cell r="AQ637">
            <v>0</v>
          </cell>
          <cell r="AR637">
            <v>0</v>
          </cell>
          <cell r="AS637">
            <v>100</v>
          </cell>
          <cell r="AT637">
            <v>100</v>
          </cell>
          <cell r="AU637">
            <v>100</v>
          </cell>
        </row>
        <row r="638">
          <cell r="C638" t="str">
            <v>PR19WSX_E13</v>
          </cell>
          <cell r="F638" t="str">
            <v>E13</v>
          </cell>
          <cell r="G638" t="str">
            <v>WINEP requirements (Bristol (Avonmouth) STW)</v>
          </cell>
          <cell r="K638">
            <v>1</v>
          </cell>
          <cell r="Q638">
            <v>1</v>
          </cell>
          <cell r="R638" t="str">
            <v>Under</v>
          </cell>
          <cell r="S638" t="str">
            <v>Revenue</v>
          </cell>
          <cell r="T638" t="str">
            <v>End of period</v>
          </cell>
          <cell r="V638" t="str">
            <v>months</v>
          </cell>
          <cell r="X638">
            <v>0</v>
          </cell>
          <cell r="Y638" t="str">
            <v>Down</v>
          </cell>
          <cell r="AQ638">
            <v>0</v>
          </cell>
          <cell r="AR638">
            <v>0</v>
          </cell>
          <cell r="AS638">
            <v>0</v>
          </cell>
          <cell r="AT638">
            <v>0</v>
          </cell>
          <cell r="AU638">
            <v>0</v>
          </cell>
          <cell r="BP638" t="str">
            <v>Yes</v>
          </cell>
          <cell r="CU638">
            <v>-4.2500000000000003E-2</v>
          </cell>
        </row>
        <row r="639">
          <cell r="C639" t="str">
            <v>PR19YKY_1</v>
          </cell>
          <cell r="D639" t="str">
            <v>Bills: we will use innovation to improve service, eradicate waste and reduce costs so no one need worry about paying our bill. We will not waste money.</v>
          </cell>
          <cell r="E639" t="str">
            <v>PR14 continuation</v>
          </cell>
          <cell r="F639">
            <v>1</v>
          </cell>
          <cell r="G639" t="str">
            <v>Working with others</v>
          </cell>
          <cell r="H639" t="str">
            <v xml:space="preserve">The number of projects we deliver in partnership with independent agencies, organisations or individuals.  </v>
          </cell>
          <cell r="I639">
            <v>0.57999999999999996</v>
          </cell>
          <cell r="J639">
            <v>0</v>
          </cell>
          <cell r="K639">
            <v>0.42</v>
          </cell>
          <cell r="L639">
            <v>0</v>
          </cell>
          <cell r="M639">
            <v>0</v>
          </cell>
          <cell r="N639">
            <v>0</v>
          </cell>
          <cell r="O639">
            <v>0</v>
          </cell>
          <cell r="P639">
            <v>0</v>
          </cell>
          <cell r="Q639">
            <v>1</v>
          </cell>
          <cell r="R639" t="str">
            <v>Out</v>
          </cell>
          <cell r="S639" t="str">
            <v>Revenue</v>
          </cell>
          <cell r="T639" t="str">
            <v>End of period</v>
          </cell>
          <cell r="U639" t="str">
            <v>Community/partnerships</v>
          </cell>
          <cell r="V639" t="str">
            <v>nr</v>
          </cell>
          <cell r="W639" t="str">
            <v>Number of projects</v>
          </cell>
          <cell r="X639">
            <v>0</v>
          </cell>
          <cell r="Y639" t="str">
            <v>Up</v>
          </cell>
          <cell r="AQ639">
            <v>3</v>
          </cell>
          <cell r="AR639">
            <v>9</v>
          </cell>
          <cell r="AS639">
            <v>18</v>
          </cell>
          <cell r="AT639">
            <v>30</v>
          </cell>
          <cell r="AU639">
            <v>45</v>
          </cell>
          <cell r="BP639" t="str">
            <v>Yes</v>
          </cell>
          <cell r="DC639" t="str">
            <v>No</v>
          </cell>
          <cell r="DD639">
            <v>1</v>
          </cell>
        </row>
        <row r="640">
          <cell r="C640" t="str">
            <v>PR19YKY_2</v>
          </cell>
          <cell r="D640" t="str">
            <v xml:space="preserve">Environment: we will remove surface water from our sewers and recycle all waste water, protecting the environment from sewer flooding and pollution. </v>
          </cell>
          <cell r="E640" t="str">
            <v>PR14 revision</v>
          </cell>
          <cell r="F640">
            <v>2</v>
          </cell>
          <cell r="G640" t="str">
            <v>Land conserved and enhanced</v>
          </cell>
          <cell r="H640" t="str">
            <v xml:space="preserve">The area of land conserved and enhanced in the Yorkshire Water region through land management and biodiversity focussed projects and investments on our land, and land not owned by Yorkshire Water.  
</v>
          </cell>
          <cell r="I640">
            <v>0.7</v>
          </cell>
          <cell r="J640">
            <v>0</v>
          </cell>
          <cell r="K640">
            <v>0.3</v>
          </cell>
          <cell r="L640">
            <v>0</v>
          </cell>
          <cell r="M640">
            <v>0</v>
          </cell>
          <cell r="N640">
            <v>0</v>
          </cell>
          <cell r="O640">
            <v>0</v>
          </cell>
          <cell r="P640">
            <v>0</v>
          </cell>
          <cell r="Q640">
            <v>1</v>
          </cell>
          <cell r="R640" t="str">
            <v>Out &amp; under</v>
          </cell>
          <cell r="S640" t="str">
            <v>Revenue</v>
          </cell>
          <cell r="T640" t="str">
            <v>End of period</v>
          </cell>
          <cell r="U640" t="str">
            <v>Environmental</v>
          </cell>
          <cell r="V640" t="str">
            <v>nr</v>
          </cell>
          <cell r="W640" t="str">
            <v>Ha of Land</v>
          </cell>
          <cell r="X640">
            <v>0</v>
          </cell>
          <cell r="Y640" t="str">
            <v>Up</v>
          </cell>
          <cell r="AQ640">
            <v>3048</v>
          </cell>
          <cell r="AR640">
            <v>6096</v>
          </cell>
          <cell r="AS640">
            <v>9143</v>
          </cell>
          <cell r="AT640">
            <v>12191</v>
          </cell>
          <cell r="AU640">
            <v>15239</v>
          </cell>
          <cell r="BL640" t="str">
            <v>No</v>
          </cell>
          <cell r="BM640" t="str">
            <v>No</v>
          </cell>
          <cell r="BN640" t="str">
            <v>No</v>
          </cell>
          <cell r="BO640" t="str">
            <v>No</v>
          </cell>
          <cell r="BP640" t="str">
            <v>Yes</v>
          </cell>
          <cell r="CU640">
            <v>-1.132E-3</v>
          </cell>
          <cell r="CY640">
            <v>1.132E-3</v>
          </cell>
          <cell r="DD640">
            <v>1</v>
          </cell>
        </row>
        <row r="641">
          <cell r="C641" t="str">
            <v>PR19YKY_3</v>
          </cell>
          <cell r="D641" t="str">
            <v xml:space="preserve">Environment: we will remove surface water from our sewers and recycle all waste water, protecting the environment from sewer flooding and pollution. </v>
          </cell>
          <cell r="E641" t="str">
            <v>PR19 new</v>
          </cell>
          <cell r="F641">
            <v>3</v>
          </cell>
          <cell r="G641" t="str">
            <v>Integrated catchment management</v>
          </cell>
          <cell r="H641" t="str">
            <v>The percentage of catchments in which Yorkshire Water operates, where, working with stakeholders, we implement the Natural Capital Operator approach in practice.</v>
          </cell>
          <cell r="I641">
            <v>0.69</v>
          </cell>
          <cell r="J641">
            <v>0</v>
          </cell>
          <cell r="K641">
            <v>0.31</v>
          </cell>
          <cell r="L641">
            <v>0</v>
          </cell>
          <cell r="M641">
            <v>0</v>
          </cell>
          <cell r="N641">
            <v>0</v>
          </cell>
          <cell r="O641">
            <v>0</v>
          </cell>
          <cell r="P641">
            <v>0</v>
          </cell>
          <cell r="Q641">
            <v>1</v>
          </cell>
          <cell r="R641" t="str">
            <v>NFI</v>
          </cell>
          <cell r="U641" t="str">
            <v>Catchment management</v>
          </cell>
          <cell r="V641" t="str">
            <v>%</v>
          </cell>
          <cell r="W641" t="str">
            <v>% of catchments</v>
          </cell>
          <cell r="X641">
            <v>1</v>
          </cell>
          <cell r="Y641" t="str">
            <v>Up</v>
          </cell>
          <cell r="AQ641">
            <v>0</v>
          </cell>
          <cell r="AR641">
            <v>0</v>
          </cell>
          <cell r="AS641">
            <v>2.6</v>
          </cell>
          <cell r="AT641">
            <v>2.6</v>
          </cell>
          <cell r="AU641">
            <v>7.7</v>
          </cell>
          <cell r="DD641">
            <v>1</v>
          </cell>
        </row>
        <row r="642">
          <cell r="C642" t="str">
            <v>PR19YKY_4</v>
          </cell>
          <cell r="D642" t="str">
            <v xml:space="preserve">Environment: we will remove surface water from our sewers and recycle all waste water, protecting the environment from sewer flooding and pollution. </v>
          </cell>
          <cell r="E642" t="str">
            <v>PR14 revision</v>
          </cell>
          <cell r="F642">
            <v>4</v>
          </cell>
          <cell r="G642" t="str">
            <v>Length of river improved</v>
          </cell>
          <cell r="H642" t="str">
            <v xml:space="preserve">The number of kilometres of river improved in the Yorkshire Water region </v>
          </cell>
          <cell r="I642">
            <v>0.04</v>
          </cell>
          <cell r="J642">
            <v>0</v>
          </cell>
          <cell r="K642">
            <v>0.96</v>
          </cell>
          <cell r="L642">
            <v>0</v>
          </cell>
          <cell r="M642">
            <v>0</v>
          </cell>
          <cell r="N642">
            <v>0</v>
          </cell>
          <cell r="O642">
            <v>0</v>
          </cell>
          <cell r="P642">
            <v>0</v>
          </cell>
          <cell r="Q642">
            <v>1</v>
          </cell>
          <cell r="R642" t="str">
            <v>Out &amp; under</v>
          </cell>
          <cell r="S642" t="str">
            <v>Revenue</v>
          </cell>
          <cell r="T642" t="str">
            <v>End of period</v>
          </cell>
          <cell r="U642" t="str">
            <v>Environmental</v>
          </cell>
          <cell r="V642" t="str">
            <v>km</v>
          </cell>
          <cell r="W642" t="str">
            <v>Km of River</v>
          </cell>
          <cell r="X642">
            <v>2</v>
          </cell>
          <cell r="Y642" t="str">
            <v>Up</v>
          </cell>
          <cell r="AQ642">
            <v>0</v>
          </cell>
          <cell r="AR642">
            <v>45.6</v>
          </cell>
          <cell r="AS642">
            <v>47.3</v>
          </cell>
          <cell r="AT642">
            <v>69.7</v>
          </cell>
          <cell r="AU642">
            <v>741.6</v>
          </cell>
          <cell r="BL642" t="str">
            <v>No</v>
          </cell>
          <cell r="BM642" t="str">
            <v>No</v>
          </cell>
          <cell r="BN642" t="str">
            <v>No</v>
          </cell>
          <cell r="BO642" t="str">
            <v>No</v>
          </cell>
          <cell r="BP642" t="str">
            <v>Yes</v>
          </cell>
          <cell r="CK642">
            <v>0</v>
          </cell>
          <cell r="CL642">
            <v>0</v>
          </cell>
          <cell r="CM642">
            <v>0</v>
          </cell>
          <cell r="CN642">
            <v>0</v>
          </cell>
          <cell r="CO642">
            <v>1131.3399999999999</v>
          </cell>
          <cell r="CU642">
            <v>-5.5800000000000002E-2</v>
          </cell>
          <cell r="CY642">
            <v>5.5800000000000002E-2</v>
          </cell>
          <cell r="DD642">
            <v>1</v>
          </cell>
        </row>
        <row r="643">
          <cell r="C643" t="str">
            <v>PR19YKY_5</v>
          </cell>
          <cell r="D643" t="str">
            <v xml:space="preserve">Environment: we will remove surface water from our sewers and recycle all waste water, protecting the environment from sewer flooding and pollution. </v>
          </cell>
          <cell r="E643" t="str">
            <v>PR19 new</v>
          </cell>
          <cell r="F643">
            <v>5</v>
          </cell>
          <cell r="G643" t="str">
            <v>Biosecurity implementation</v>
          </cell>
          <cell r="H643" t="str">
            <v>The number of pathways of invasive species spread, where biosecurity interventions have reduced the risk of that spread</v>
          </cell>
          <cell r="I643">
            <v>0.7</v>
          </cell>
          <cell r="J643">
            <v>0</v>
          </cell>
          <cell r="K643">
            <v>0</v>
          </cell>
          <cell r="L643">
            <v>0.3</v>
          </cell>
          <cell r="M643">
            <v>0</v>
          </cell>
          <cell r="N643">
            <v>0</v>
          </cell>
          <cell r="O643">
            <v>0</v>
          </cell>
          <cell r="P643">
            <v>0</v>
          </cell>
          <cell r="Q643">
            <v>1</v>
          </cell>
          <cell r="R643" t="str">
            <v>NFI</v>
          </cell>
          <cell r="U643" t="str">
            <v>Environmental</v>
          </cell>
          <cell r="V643" t="str">
            <v>nr</v>
          </cell>
          <cell r="W643" t="str">
            <v>Number of pathways</v>
          </cell>
          <cell r="X643">
            <v>0</v>
          </cell>
          <cell r="Y643" t="str">
            <v>Up</v>
          </cell>
          <cell r="AQ643">
            <v>0</v>
          </cell>
          <cell r="AR643">
            <v>3</v>
          </cell>
          <cell r="AS643">
            <v>6</v>
          </cell>
          <cell r="AT643">
            <v>9</v>
          </cell>
          <cell r="AU643">
            <v>12</v>
          </cell>
          <cell r="DD643">
            <v>1</v>
          </cell>
        </row>
        <row r="644">
          <cell r="C644" t="str">
            <v>PR19YKY_6a</v>
          </cell>
          <cell r="D644" t="str">
            <v xml:space="preserve">Environment: we will remove surface water from our sewers and recycle all waste water, protecting the environment from sewer flooding and pollution. </v>
          </cell>
          <cell r="E644" t="str">
            <v>PR19 new</v>
          </cell>
          <cell r="F644" t="str">
            <v>6a</v>
          </cell>
          <cell r="G644" t="str">
            <v>Operational Carbon</v>
          </cell>
          <cell r="H644" t="str">
            <v>The reduction in our total carbon footprint (CO2e)</v>
          </cell>
          <cell r="I644">
            <v>0.09</v>
          </cell>
          <cell r="J644">
            <v>0.12</v>
          </cell>
          <cell r="K644">
            <v>0.24</v>
          </cell>
          <cell r="L644">
            <v>0.55000000000000004</v>
          </cell>
          <cell r="M644">
            <v>0</v>
          </cell>
          <cell r="N644">
            <v>0</v>
          </cell>
          <cell r="O644">
            <v>0</v>
          </cell>
          <cell r="P644">
            <v>0</v>
          </cell>
          <cell r="Q644">
            <v>1</v>
          </cell>
          <cell r="R644" t="str">
            <v>Out &amp; under</v>
          </cell>
          <cell r="S644" t="str">
            <v>Revenue</v>
          </cell>
          <cell r="T644" t="str">
            <v>In-period</v>
          </cell>
          <cell r="U644" t="str">
            <v>Energy/emissions</v>
          </cell>
          <cell r="V644" t="str">
            <v>%</v>
          </cell>
          <cell r="W644" t="str">
            <v>% reduction in operational carbon emissions from a 2019-20 baseline</v>
          </cell>
          <cell r="X644">
            <v>1</v>
          </cell>
          <cell r="Y644" t="str">
            <v>Up</v>
          </cell>
          <cell r="AQ644">
            <v>2.4</v>
          </cell>
          <cell r="AR644">
            <v>4.8</v>
          </cell>
          <cell r="AS644">
            <v>7.2</v>
          </cell>
          <cell r="AT644">
            <v>9.6</v>
          </cell>
          <cell r="AU644">
            <v>12</v>
          </cell>
          <cell r="BL644" t="str">
            <v>Yes</v>
          </cell>
          <cell r="BM644" t="str">
            <v>Yes</v>
          </cell>
          <cell r="BN644" t="str">
            <v>Yes</v>
          </cell>
          <cell r="BO644" t="str">
            <v>Yes</v>
          </cell>
          <cell r="BP644" t="str">
            <v>Yes</v>
          </cell>
          <cell r="BV644">
            <v>-2</v>
          </cell>
          <cell r="BW644">
            <v>-2</v>
          </cell>
          <cell r="BX644">
            <v>-2</v>
          </cell>
          <cell r="BY644">
            <v>-2</v>
          </cell>
          <cell r="BZ644">
            <v>-2</v>
          </cell>
          <cell r="CK644">
            <v>5</v>
          </cell>
          <cell r="CL644">
            <v>10</v>
          </cell>
          <cell r="CM644">
            <v>15</v>
          </cell>
          <cell r="CN644">
            <v>20</v>
          </cell>
          <cell r="CO644">
            <v>25</v>
          </cell>
          <cell r="CU644">
            <v>-0.23599999999999999</v>
          </cell>
          <cell r="CY644">
            <v>0.23599999999999999</v>
          </cell>
          <cell r="DD644">
            <v>1</v>
          </cell>
        </row>
        <row r="645">
          <cell r="C645" t="str">
            <v>PR19YKY_6b</v>
          </cell>
          <cell r="F645" t="str">
            <v>6b</v>
          </cell>
          <cell r="G645" t="str">
            <v>Capital carbon and emissions arising from owned land</v>
          </cell>
          <cell r="I645">
            <v>0.09</v>
          </cell>
          <cell r="J645">
            <v>0.12</v>
          </cell>
          <cell r="K645">
            <v>0.24</v>
          </cell>
          <cell r="L645">
            <v>0.55000000000000004</v>
          </cell>
          <cell r="M645">
            <v>0</v>
          </cell>
          <cell r="N645">
            <v>0</v>
          </cell>
          <cell r="O645">
            <v>0</v>
          </cell>
          <cell r="P645">
            <v>0</v>
          </cell>
          <cell r="Q645">
            <v>1</v>
          </cell>
          <cell r="R645" t="str">
            <v>NFI</v>
          </cell>
          <cell r="V645" t="str">
            <v>%</v>
          </cell>
          <cell r="W645" t="str">
            <v>% reduction in capital carbon and emissions arising from owned land from a 2019-20 baseline</v>
          </cell>
          <cell r="X645">
            <v>1</v>
          </cell>
          <cell r="AU645">
            <v>23</v>
          </cell>
        </row>
        <row r="646">
          <cell r="C646" t="str">
            <v>PR19YKY_7</v>
          </cell>
          <cell r="D646" t="str">
            <v xml:space="preserve">Water Supply: we will always provide you with enough safe water, we will not waste water and always protect the environment. </v>
          </cell>
          <cell r="E646" t="str">
            <v>PR19 new</v>
          </cell>
          <cell r="F646">
            <v>7</v>
          </cell>
          <cell r="G646" t="str">
            <v>Education</v>
          </cell>
          <cell r="H646" t="str">
            <v>The number of learning hours that we provide to raise understanding of the value of water</v>
          </cell>
          <cell r="I646">
            <v>0.36</v>
          </cell>
          <cell r="J646">
            <v>0.26</v>
          </cell>
          <cell r="K646">
            <v>0.24</v>
          </cell>
          <cell r="L646">
            <v>0.14000000000000001</v>
          </cell>
          <cell r="M646">
            <v>0</v>
          </cell>
          <cell r="N646">
            <v>0</v>
          </cell>
          <cell r="O646">
            <v>0</v>
          </cell>
          <cell r="P646">
            <v>0</v>
          </cell>
          <cell r="Q646">
            <v>1</v>
          </cell>
          <cell r="R646" t="str">
            <v>Under</v>
          </cell>
          <cell r="S646" t="str">
            <v>Revenue</v>
          </cell>
          <cell r="T646" t="str">
            <v>In-period</v>
          </cell>
          <cell r="U646" t="str">
            <v>Customer education/awareness</v>
          </cell>
          <cell r="V646" t="str">
            <v>nr</v>
          </cell>
          <cell r="W646" t="str">
            <v>Number of hours</v>
          </cell>
          <cell r="X646">
            <v>0</v>
          </cell>
          <cell r="Y646" t="str">
            <v>Up</v>
          </cell>
          <cell r="AQ646">
            <v>20000</v>
          </cell>
          <cell r="AR646">
            <v>20000</v>
          </cell>
          <cell r="AS646">
            <v>20000</v>
          </cell>
          <cell r="AT646">
            <v>20000</v>
          </cell>
          <cell r="AU646">
            <v>20000</v>
          </cell>
          <cell r="BL646" t="str">
            <v>Yes</v>
          </cell>
          <cell r="BM646" t="str">
            <v>Yes</v>
          </cell>
          <cell r="BN646" t="str">
            <v>Yes</v>
          </cell>
          <cell r="BO646" t="str">
            <v>Yes</v>
          </cell>
          <cell r="BP646" t="str">
            <v>Yes</v>
          </cell>
          <cell r="CU646">
            <v>-1.9999999999999999E-6</v>
          </cell>
          <cell r="DD646">
            <v>1</v>
          </cell>
        </row>
        <row r="647">
          <cell r="C647" t="str">
            <v>PR19YKY_8</v>
          </cell>
          <cell r="D647" t="str">
            <v>Bills: we will use innovation to improve service, eradicate waste and reduce costs so no one need worry about paying our bill. We will not waste money.</v>
          </cell>
          <cell r="E647" t="str">
            <v>PR14 revision</v>
          </cell>
          <cell r="F647">
            <v>8</v>
          </cell>
          <cell r="G647" t="str">
            <v>Creating value from waste</v>
          </cell>
          <cell r="H647" t="str">
            <v>The additional environment, social and financial benefit we create from resources currently under-used or classified as waste</v>
          </cell>
          <cell r="I647">
            <v>0</v>
          </cell>
          <cell r="J647">
            <v>7.0000000000000007E-2</v>
          </cell>
          <cell r="K647">
            <v>0.28999999999999998</v>
          </cell>
          <cell r="L647">
            <v>0.64</v>
          </cell>
          <cell r="M647">
            <v>0</v>
          </cell>
          <cell r="N647">
            <v>0</v>
          </cell>
          <cell r="O647">
            <v>0</v>
          </cell>
          <cell r="P647">
            <v>0</v>
          </cell>
          <cell r="Q647">
            <v>1</v>
          </cell>
          <cell r="R647" t="str">
            <v>NFI</v>
          </cell>
          <cell r="U647" t="str">
            <v>Sustainability/innovation</v>
          </cell>
          <cell r="V647" t="str">
            <v>£m</v>
          </cell>
          <cell r="W647" t="str">
            <v>£ Benefit (net economic value)</v>
          </cell>
          <cell r="X647">
            <v>0</v>
          </cell>
          <cell r="Y647" t="str">
            <v>Up</v>
          </cell>
          <cell r="AQ647">
            <v>0</v>
          </cell>
          <cell r="AR647">
            <v>5</v>
          </cell>
          <cell r="AS647">
            <v>10</v>
          </cell>
          <cell r="AT647">
            <v>20</v>
          </cell>
          <cell r="AU647">
            <v>65</v>
          </cell>
          <cell r="DD647">
            <v>1</v>
          </cell>
        </row>
        <row r="648">
          <cell r="C648" t="str">
            <v>PR19YKY_9</v>
          </cell>
          <cell r="D648" t="str">
            <v xml:space="preserve">Water Supply: we will always provide you with enough safe water, we will not waste water and always protect the environment. </v>
          </cell>
          <cell r="E648" t="str">
            <v>PR19 new</v>
          </cell>
          <cell r="F648">
            <v>9</v>
          </cell>
          <cell r="G648" t="str">
            <v>Water recycling</v>
          </cell>
          <cell r="H648" t="str">
            <v xml:space="preserve">The volume of water recycled in our clean and wastewater treatment sites, reducing the volume of water abstracted from the environment. 
</v>
          </cell>
          <cell r="I648">
            <v>0</v>
          </cell>
          <cell r="J648">
            <v>0.32</v>
          </cell>
          <cell r="K648">
            <v>0.68</v>
          </cell>
          <cell r="L648">
            <v>0</v>
          </cell>
          <cell r="M648">
            <v>0</v>
          </cell>
          <cell r="N648">
            <v>0</v>
          </cell>
          <cell r="O648">
            <v>0</v>
          </cell>
          <cell r="P648">
            <v>0</v>
          </cell>
          <cell r="Q648">
            <v>1</v>
          </cell>
          <cell r="R648" t="str">
            <v>Out &amp; under</v>
          </cell>
          <cell r="S648" t="str">
            <v>Revenue</v>
          </cell>
          <cell r="T648" t="str">
            <v>In-period</v>
          </cell>
          <cell r="U648" t="str">
            <v>Water consumption</v>
          </cell>
          <cell r="V648" t="str">
            <v>nr</v>
          </cell>
          <cell r="W648" t="str">
            <v>Megalitres (Ml) per day</v>
          </cell>
          <cell r="X648">
            <v>2</v>
          </cell>
          <cell r="Y648" t="str">
            <v>Up</v>
          </cell>
          <cell r="AQ648">
            <v>0</v>
          </cell>
          <cell r="AR648">
            <v>2.77</v>
          </cell>
          <cell r="AS648">
            <v>5.79</v>
          </cell>
          <cell r="AT648">
            <v>6.04</v>
          </cell>
          <cell r="AU648">
            <v>6.29</v>
          </cell>
          <cell r="BL648" t="str">
            <v>Yes</v>
          </cell>
          <cell r="BM648" t="str">
            <v>Yes</v>
          </cell>
          <cell r="BN648" t="str">
            <v>Yes</v>
          </cell>
          <cell r="BO648" t="str">
            <v>Yes</v>
          </cell>
          <cell r="BP648" t="str">
            <v>Yes</v>
          </cell>
          <cell r="CU648">
            <v>-1.47E-2</v>
          </cell>
          <cell r="CY648">
            <v>1.47E-2</v>
          </cell>
          <cell r="DD648">
            <v>1</v>
          </cell>
        </row>
        <row r="649">
          <cell r="C649" t="str">
            <v>PR19YKY_10</v>
          </cell>
          <cell r="D649" t="str">
            <v>Customers: we will develop the deepest possible understanding of our customers’ needs and wants and ensure that we develop a service tailored and personalised to meet those needs.</v>
          </cell>
          <cell r="E649" t="str">
            <v>PR19 new</v>
          </cell>
          <cell r="F649">
            <v>10</v>
          </cell>
          <cell r="G649" t="str">
            <v>D-MeX: Developer services measure of experience</v>
          </cell>
          <cell r="H649" t="str">
            <v>Score based on Developer Services Measure</v>
          </cell>
          <cell r="I649">
            <v>0</v>
          </cell>
          <cell r="J649">
            <v>0.26</v>
          </cell>
          <cell r="K649">
            <v>0.74</v>
          </cell>
          <cell r="L649">
            <v>0</v>
          </cell>
          <cell r="M649">
            <v>0</v>
          </cell>
          <cell r="N649">
            <v>0</v>
          </cell>
          <cell r="O649">
            <v>0</v>
          </cell>
          <cell r="P649">
            <v>0</v>
          </cell>
          <cell r="Q649">
            <v>1</v>
          </cell>
          <cell r="R649" t="str">
            <v>Out &amp; under</v>
          </cell>
          <cell r="S649" t="str">
            <v>Revenue</v>
          </cell>
          <cell r="T649" t="str">
            <v>In-period</v>
          </cell>
          <cell r="U649" t="str">
            <v>Developer services measure of experience (D-MeX)</v>
          </cell>
          <cell r="V649" t="str">
            <v>score</v>
          </cell>
          <cell r="W649" t="str">
            <v xml:space="preserve">D-MeX score </v>
          </cell>
          <cell r="X649">
            <v>2</v>
          </cell>
          <cell r="Y649" t="str">
            <v>Up</v>
          </cell>
          <cell r="Z649" t="str">
            <v>D-MeX: Developer services measure of experience</v>
          </cell>
        </row>
        <row r="650">
          <cell r="C650" t="str">
            <v>PR19YKY_11</v>
          </cell>
          <cell r="D650" t="str">
            <v>Bills: we will use innovation to improve service, eradicate waste and reduce costs so no one need worry about paying our bill. We will not waste money.</v>
          </cell>
          <cell r="E650" t="str">
            <v>PR19 new</v>
          </cell>
          <cell r="F650">
            <v>11</v>
          </cell>
          <cell r="G650" t="str">
            <v>Affordability of bills</v>
          </cell>
          <cell r="H650" t="str">
            <v>The percentage of residential customers who find their water and sewage bill affordable</v>
          </cell>
          <cell r="I650">
            <v>0</v>
          </cell>
          <cell r="J650">
            <v>0</v>
          </cell>
          <cell r="K650">
            <v>0</v>
          </cell>
          <cell r="L650">
            <v>0</v>
          </cell>
          <cell r="M650">
            <v>1</v>
          </cell>
          <cell r="N650">
            <v>0</v>
          </cell>
          <cell r="O650">
            <v>0</v>
          </cell>
          <cell r="P650">
            <v>0</v>
          </cell>
          <cell r="Q650">
            <v>1</v>
          </cell>
          <cell r="R650" t="str">
            <v>NFI</v>
          </cell>
          <cell r="U650" t="str">
            <v>Billing, debt, vfm, affordability, vulnerability</v>
          </cell>
          <cell r="V650" t="str">
            <v>%</v>
          </cell>
          <cell r="W650" t="str">
            <v xml:space="preserve">% of customers </v>
          </cell>
          <cell r="X650">
            <v>0</v>
          </cell>
          <cell r="Y650" t="str">
            <v>Up</v>
          </cell>
          <cell r="AQ650">
            <v>81</v>
          </cell>
          <cell r="AR650">
            <v>82</v>
          </cell>
          <cell r="AS650">
            <v>83</v>
          </cell>
          <cell r="AT650">
            <v>84</v>
          </cell>
          <cell r="AU650">
            <v>85</v>
          </cell>
          <cell r="DD650">
            <v>1</v>
          </cell>
        </row>
        <row r="651">
          <cell r="C651" t="str">
            <v>PR19YKY_12</v>
          </cell>
          <cell r="D651" t="str">
            <v>Customers: we will develop the deepest possible understanding of our customers’ needs and wants and ensure that we develop a service tailored and personalised to meet those needs.</v>
          </cell>
          <cell r="E651" t="str">
            <v>PR14 continuation</v>
          </cell>
          <cell r="F651">
            <v>12</v>
          </cell>
          <cell r="G651" t="str">
            <v>Direct support given to customers</v>
          </cell>
          <cell r="H651" t="str">
            <v>The number of our residential customers who receive financial support through one of our approved schemes each year.</v>
          </cell>
          <cell r="I651">
            <v>0</v>
          </cell>
          <cell r="J651">
            <v>0</v>
          </cell>
          <cell r="K651">
            <v>0</v>
          </cell>
          <cell r="L651">
            <v>0</v>
          </cell>
          <cell r="M651">
            <v>1</v>
          </cell>
          <cell r="N651">
            <v>0</v>
          </cell>
          <cell r="O651">
            <v>0</v>
          </cell>
          <cell r="P651">
            <v>0</v>
          </cell>
          <cell r="Q651">
            <v>1</v>
          </cell>
          <cell r="R651" t="str">
            <v>NFI</v>
          </cell>
          <cell r="U651" t="str">
            <v>Billing, debt, vfm, affordability, vulnerability</v>
          </cell>
          <cell r="V651" t="str">
            <v>nr</v>
          </cell>
          <cell r="W651" t="str">
            <v>Number of customers receiving financial support</v>
          </cell>
          <cell r="X651">
            <v>0</v>
          </cell>
          <cell r="Y651" t="str">
            <v>Up</v>
          </cell>
          <cell r="AQ651">
            <v>58000</v>
          </cell>
          <cell r="AR651">
            <v>69000</v>
          </cell>
          <cell r="AS651">
            <v>75000</v>
          </cell>
          <cell r="AT651">
            <v>79000</v>
          </cell>
          <cell r="AU651">
            <v>83000</v>
          </cell>
          <cell r="DD651">
            <v>1</v>
          </cell>
        </row>
        <row r="652">
          <cell r="C652" t="str">
            <v>PR19YKY_13</v>
          </cell>
          <cell r="D652" t="str">
            <v>Bills: we will use innovation to improve service, eradicate waste and reduce costs so no one need worry about paying our bill. We will not waste money.</v>
          </cell>
          <cell r="E652" t="str">
            <v>PR14 continuation</v>
          </cell>
          <cell r="F652">
            <v>13</v>
          </cell>
          <cell r="G652" t="str">
            <v>Cost of bad debt</v>
          </cell>
          <cell r="H652" t="str">
            <v>The cost of unrecovered residential customers bills (‘bad debt’) to all customers, expressed as a proportion of the average annual bill.</v>
          </cell>
          <cell r="I652">
            <v>0</v>
          </cell>
          <cell r="J652">
            <v>0</v>
          </cell>
          <cell r="K652">
            <v>0</v>
          </cell>
          <cell r="L652">
            <v>0</v>
          </cell>
          <cell r="M652">
            <v>1</v>
          </cell>
          <cell r="N652">
            <v>0</v>
          </cell>
          <cell r="O652">
            <v>0</v>
          </cell>
          <cell r="P652">
            <v>0</v>
          </cell>
          <cell r="Q652">
            <v>1</v>
          </cell>
          <cell r="R652" t="str">
            <v>NFI</v>
          </cell>
          <cell r="U652" t="str">
            <v>Billing, debt, vfm, affordability, vulnerability</v>
          </cell>
          <cell r="V652" t="str">
            <v>%</v>
          </cell>
          <cell r="W652" t="str">
            <v>% of the bill per customer resulting from bad debt</v>
          </cell>
          <cell r="X652">
            <v>2</v>
          </cell>
          <cell r="Y652" t="str">
            <v>Down</v>
          </cell>
          <cell r="AQ652">
            <v>3.23</v>
          </cell>
          <cell r="AR652">
            <v>3.37</v>
          </cell>
          <cell r="AS652">
            <v>3.48</v>
          </cell>
          <cell r="AT652">
            <v>3.61</v>
          </cell>
          <cell r="AU652">
            <v>3.75</v>
          </cell>
          <cell r="DD652">
            <v>1</v>
          </cell>
        </row>
        <row r="653">
          <cell r="C653" t="str">
            <v>PR19YKY_14</v>
          </cell>
          <cell r="D653" t="str">
            <v>Customers: we will develop the deepest possible understanding of our customers’ needs and wants and ensure that we develop a service tailored and personalised to meet those needs.</v>
          </cell>
          <cell r="E653" t="str">
            <v>PR19 new</v>
          </cell>
          <cell r="F653">
            <v>14</v>
          </cell>
          <cell r="G653" t="str">
            <v>Priority services awareness</v>
          </cell>
          <cell r="H653" t="str">
            <v>The percentage of customers that are aware of the services provided under the Priority Services Register</v>
          </cell>
          <cell r="I653">
            <v>0</v>
          </cell>
          <cell r="J653">
            <v>0</v>
          </cell>
          <cell r="K653">
            <v>0</v>
          </cell>
          <cell r="L653">
            <v>0</v>
          </cell>
          <cell r="M653">
            <v>1</v>
          </cell>
          <cell r="N653">
            <v>0</v>
          </cell>
          <cell r="O653">
            <v>0</v>
          </cell>
          <cell r="P653">
            <v>0</v>
          </cell>
          <cell r="Q653">
            <v>1</v>
          </cell>
          <cell r="R653" t="str">
            <v>NFI</v>
          </cell>
          <cell r="U653" t="str">
            <v>Billing, debt, vfm, affordability, vulnerability</v>
          </cell>
          <cell r="V653" t="str">
            <v>%</v>
          </cell>
          <cell r="W653" t="str">
            <v>% customers aware of Priority Services Register</v>
          </cell>
          <cell r="X653">
            <v>0</v>
          </cell>
          <cell r="Y653" t="str">
            <v>Up</v>
          </cell>
          <cell r="AQ653">
            <v>50</v>
          </cell>
          <cell r="AR653">
            <v>54</v>
          </cell>
          <cell r="AS653">
            <v>58</v>
          </cell>
          <cell r="AT653">
            <v>62</v>
          </cell>
          <cell r="AU653">
            <v>65</v>
          </cell>
          <cell r="DD653">
            <v>1</v>
          </cell>
        </row>
        <row r="654">
          <cell r="C654" t="str">
            <v>PR19YKY_15</v>
          </cell>
          <cell r="D654" t="str">
            <v>Customers: we will develop the deepest possible understanding of our customers’ needs and wants and ensure that we develop a service tailored and personalised to meet those needs.</v>
          </cell>
          <cell r="E654" t="str">
            <v>PR19 new</v>
          </cell>
          <cell r="F654">
            <v>15</v>
          </cell>
          <cell r="G654" t="str">
            <v>Priority services satisfaction</v>
          </cell>
          <cell r="H654" t="str">
            <v xml:space="preserve">The percentage of customers on our Priority Services Register who are satisfied with their experience of the Priority Services Register </v>
          </cell>
          <cell r="I654">
            <v>0</v>
          </cell>
          <cell r="J654">
            <v>0</v>
          </cell>
          <cell r="K654">
            <v>0</v>
          </cell>
          <cell r="L654">
            <v>0</v>
          </cell>
          <cell r="M654">
            <v>1</v>
          </cell>
          <cell r="N654">
            <v>0</v>
          </cell>
          <cell r="O654">
            <v>0</v>
          </cell>
          <cell r="P654">
            <v>0</v>
          </cell>
          <cell r="Q654">
            <v>1</v>
          </cell>
          <cell r="R654" t="str">
            <v>NFI</v>
          </cell>
          <cell r="U654" t="str">
            <v>Billing, debt, vfm, affordability, vulnerability</v>
          </cell>
          <cell r="V654" t="str">
            <v>%</v>
          </cell>
          <cell r="W654" t="str">
            <v>% of customers on the Priority Services Register who are satisfied</v>
          </cell>
          <cell r="X654">
            <v>0</v>
          </cell>
          <cell r="Y654" t="str">
            <v>Up</v>
          </cell>
          <cell r="AQ654">
            <v>82</v>
          </cell>
          <cell r="AR654">
            <v>84</v>
          </cell>
          <cell r="AS654">
            <v>88</v>
          </cell>
          <cell r="AT654">
            <v>92</v>
          </cell>
          <cell r="AU654">
            <v>95</v>
          </cell>
          <cell r="DD654">
            <v>1</v>
          </cell>
        </row>
        <row r="655">
          <cell r="C655" t="str">
            <v>PR19YKY_16</v>
          </cell>
          <cell r="D655" t="str">
            <v>Customers: we will develop the deepest possible understanding of our customers’ needs and wants and ensure that we develop a service tailored and personalised to meet those needs.</v>
          </cell>
          <cell r="E655" t="str">
            <v>PR19 new</v>
          </cell>
          <cell r="F655">
            <v>16</v>
          </cell>
          <cell r="G655" t="str">
            <v>Inclusive customer service</v>
          </cell>
          <cell r="H655" t="str">
            <v xml:space="preserve">The percentage improvement in the services provided to customers in vulnerable circumstances, as reviewed and assessed by a panel of independent third-party organisations and charities. </v>
          </cell>
          <cell r="I655">
            <v>0</v>
          </cell>
          <cell r="J655">
            <v>0</v>
          </cell>
          <cell r="K655">
            <v>0</v>
          </cell>
          <cell r="L655">
            <v>0</v>
          </cell>
          <cell r="M655">
            <v>1</v>
          </cell>
          <cell r="N655">
            <v>0</v>
          </cell>
          <cell r="O655">
            <v>0</v>
          </cell>
          <cell r="P655">
            <v>0</v>
          </cell>
          <cell r="Q655">
            <v>1</v>
          </cell>
          <cell r="R655" t="str">
            <v>NFI</v>
          </cell>
          <cell r="U655" t="str">
            <v>Billing, debt, vfm, affordability, vulnerability</v>
          </cell>
          <cell r="V655" t="str">
            <v>%</v>
          </cell>
          <cell r="W655" t="str">
            <v>% improvement</v>
          </cell>
          <cell r="X655">
            <v>0</v>
          </cell>
          <cell r="Y655" t="str">
            <v>Up</v>
          </cell>
          <cell r="AQ655">
            <v>4</v>
          </cell>
          <cell r="AR655">
            <v>8</v>
          </cell>
          <cell r="AS655">
            <v>12</v>
          </cell>
          <cell r="AT655">
            <v>16</v>
          </cell>
          <cell r="AU655">
            <v>20</v>
          </cell>
          <cell r="DD655">
            <v>1</v>
          </cell>
        </row>
        <row r="656">
          <cell r="C656" t="str">
            <v>PR19YKY_17</v>
          </cell>
          <cell r="D656" t="str">
            <v>Bills: we will use innovation to improve service, eradicate waste and reduce costs so no one need worry about paying our bill. We will not waste money.</v>
          </cell>
          <cell r="E656" t="str">
            <v>PR19 new</v>
          </cell>
          <cell r="F656">
            <v>17</v>
          </cell>
          <cell r="G656" t="str">
            <v>Gap sites</v>
          </cell>
          <cell r="H656" t="str">
            <v>The percentage of all legitimate identified gap sites added to the billing file within 12 months of identification.  Identified Gap Sites will be from both customer contacts and proactively from annual billing file reconciliation with external data sets.</v>
          </cell>
          <cell r="I656">
            <v>0</v>
          </cell>
          <cell r="J656">
            <v>0</v>
          </cell>
          <cell r="K656">
            <v>0</v>
          </cell>
          <cell r="L656">
            <v>0</v>
          </cell>
          <cell r="M656">
            <v>1</v>
          </cell>
          <cell r="N656">
            <v>0</v>
          </cell>
          <cell r="O656">
            <v>0</v>
          </cell>
          <cell r="P656">
            <v>0</v>
          </cell>
          <cell r="Q656">
            <v>1</v>
          </cell>
          <cell r="R656" t="str">
            <v>Under</v>
          </cell>
          <cell r="S656" t="str">
            <v>Revenue</v>
          </cell>
          <cell r="T656" t="str">
            <v>In-period</v>
          </cell>
          <cell r="U656" t="str">
            <v>Billing, debt, vfm, affordability, vulnerability</v>
          </cell>
          <cell r="V656" t="str">
            <v>%</v>
          </cell>
          <cell r="W656" t="str">
            <v>% of all legitimate identified Gap Sites</v>
          </cell>
          <cell r="X656">
            <v>0</v>
          </cell>
          <cell r="Y656" t="str">
            <v>Up</v>
          </cell>
          <cell r="AQ656">
            <v>80</v>
          </cell>
          <cell r="AR656">
            <v>83</v>
          </cell>
          <cell r="AS656">
            <v>86</v>
          </cell>
          <cell r="AT656">
            <v>90</v>
          </cell>
          <cell r="AU656">
            <v>94</v>
          </cell>
          <cell r="BL656" t="str">
            <v>Yes</v>
          </cell>
          <cell r="BM656" t="str">
            <v>Yes</v>
          </cell>
          <cell r="BN656" t="str">
            <v>Yes</v>
          </cell>
          <cell r="BO656" t="str">
            <v>Yes</v>
          </cell>
          <cell r="BP656" t="str">
            <v>Yes</v>
          </cell>
          <cell r="CU656">
            <v>-1.84E-2</v>
          </cell>
          <cell r="DD656">
            <v>1</v>
          </cell>
        </row>
        <row r="657">
          <cell r="C657" t="str">
            <v>PR19YKY_18</v>
          </cell>
          <cell r="D657" t="str">
            <v>Bills: we will use innovation to improve service, eradicate waste and reduce costs so no one need worry about paying our bill. We will not waste money.</v>
          </cell>
          <cell r="E657" t="str">
            <v>PR19 new</v>
          </cell>
          <cell r="F657">
            <v>18</v>
          </cell>
          <cell r="G657" t="str">
            <v>Managing void properties</v>
          </cell>
          <cell r="H657" t="str">
            <v>The percentage of residential properties in the Yorkshire Water region verified as voids</v>
          </cell>
          <cell r="I657">
            <v>0</v>
          </cell>
          <cell r="J657">
            <v>0</v>
          </cell>
          <cell r="K657">
            <v>0</v>
          </cell>
          <cell r="L657">
            <v>0</v>
          </cell>
          <cell r="M657">
            <v>1</v>
          </cell>
          <cell r="N657">
            <v>0</v>
          </cell>
          <cell r="O657">
            <v>0</v>
          </cell>
          <cell r="P657">
            <v>0</v>
          </cell>
          <cell r="Q657">
            <v>1</v>
          </cell>
          <cell r="R657" t="str">
            <v>Out &amp; under</v>
          </cell>
          <cell r="S657" t="str">
            <v>Revenue</v>
          </cell>
          <cell r="T657" t="str">
            <v>In-period</v>
          </cell>
          <cell r="U657" t="str">
            <v>Billing, debt, vfm, affordability, vulnerability</v>
          </cell>
          <cell r="V657" t="str">
            <v>%</v>
          </cell>
          <cell r="W657" t="str">
            <v>% of properties showing as empty, that are verified as voids</v>
          </cell>
          <cell r="X657">
            <v>2</v>
          </cell>
          <cell r="Y657" t="str">
            <v>Down</v>
          </cell>
          <cell r="AQ657">
            <v>4.5</v>
          </cell>
          <cell r="AR657">
            <v>4.33</v>
          </cell>
          <cell r="AS657">
            <v>4.1500000000000004</v>
          </cell>
          <cell r="AT657">
            <v>3.98</v>
          </cell>
          <cell r="AU657">
            <v>3.8</v>
          </cell>
          <cell r="BL657" t="str">
            <v>Yes</v>
          </cell>
          <cell r="BM657" t="str">
            <v>Yes</v>
          </cell>
          <cell r="BN657" t="str">
            <v>Yes</v>
          </cell>
          <cell r="BO657" t="str">
            <v>Yes</v>
          </cell>
          <cell r="BP657" t="str">
            <v>Yes</v>
          </cell>
          <cell r="BV657">
            <v>5.13</v>
          </cell>
          <cell r="BW657">
            <v>5.13</v>
          </cell>
          <cell r="BX657">
            <v>5.13</v>
          </cell>
          <cell r="BY657">
            <v>5.13</v>
          </cell>
          <cell r="BZ657">
            <v>5.13</v>
          </cell>
          <cell r="CK657">
            <v>3.87</v>
          </cell>
          <cell r="CL657">
            <v>3.53</v>
          </cell>
          <cell r="CM657">
            <v>3.17</v>
          </cell>
          <cell r="CN657">
            <v>2.83</v>
          </cell>
          <cell r="CO657">
            <v>2.4700000000000002</v>
          </cell>
          <cell r="CU657">
            <v>-3.6160000000000001</v>
          </cell>
          <cell r="CY657">
            <v>3.6160000000000001</v>
          </cell>
          <cell r="DD657">
            <v>1</v>
          </cell>
        </row>
        <row r="658">
          <cell r="C658" t="str">
            <v>PR19YKY_19</v>
          </cell>
          <cell r="D658" t="str">
            <v>Customers: we will develop the deepest possible understanding of our customers’ needs and wants and ensure that we develop a service tailored and personalised to meet those needs.</v>
          </cell>
          <cell r="E658" t="str">
            <v>PR19 new</v>
          </cell>
          <cell r="F658">
            <v>19</v>
          </cell>
          <cell r="G658" t="str">
            <v>C-MeX: Customer measure of experience</v>
          </cell>
          <cell r="H658" t="str">
            <v>Score based on Customer Experience Measure</v>
          </cell>
          <cell r="I658">
            <v>0</v>
          </cell>
          <cell r="J658">
            <v>0</v>
          </cell>
          <cell r="K658">
            <v>0</v>
          </cell>
          <cell r="L658">
            <v>0</v>
          </cell>
          <cell r="M658">
            <v>1</v>
          </cell>
          <cell r="N658">
            <v>0</v>
          </cell>
          <cell r="O658">
            <v>0</v>
          </cell>
          <cell r="P658">
            <v>0</v>
          </cell>
          <cell r="Q658">
            <v>1</v>
          </cell>
          <cell r="R658" t="str">
            <v>Out &amp; under</v>
          </cell>
          <cell r="S658" t="str">
            <v>Revenue</v>
          </cell>
          <cell r="T658" t="str">
            <v>In-period</v>
          </cell>
          <cell r="U658" t="str">
            <v>Customer measure of experience (C-MeX)</v>
          </cell>
          <cell r="V658" t="str">
            <v>score</v>
          </cell>
          <cell r="W658" t="str">
            <v xml:space="preserve">C-MeX score </v>
          </cell>
          <cell r="X658">
            <v>2</v>
          </cell>
          <cell r="Y658" t="str">
            <v>Up</v>
          </cell>
          <cell r="Z658" t="str">
            <v>C-MeX: Customer measure of experience</v>
          </cell>
        </row>
        <row r="659">
          <cell r="C659" t="str">
            <v>PR19YKY_20</v>
          </cell>
          <cell r="D659" t="str">
            <v xml:space="preserve">Water Supply: we will always provide you with enough safe water, we will not waste water and always protect the environment. </v>
          </cell>
          <cell r="E659" t="str">
            <v>PR14 revision</v>
          </cell>
          <cell r="F659">
            <v>20</v>
          </cell>
          <cell r="G659" t="str">
            <v>Water quality compliance (CRI)</v>
          </cell>
          <cell r="H659" t="str">
            <v>The score achieved for Water Quality Compliance against the DWI's Compliance Risk Index (CRI)</v>
          </cell>
          <cell r="I659">
            <v>0</v>
          </cell>
          <cell r="J659">
            <v>1</v>
          </cell>
          <cell r="K659">
            <v>0</v>
          </cell>
          <cell r="L659">
            <v>0</v>
          </cell>
          <cell r="M659">
            <v>0</v>
          </cell>
          <cell r="N659">
            <v>0</v>
          </cell>
          <cell r="O659">
            <v>0</v>
          </cell>
          <cell r="P659">
            <v>0</v>
          </cell>
          <cell r="Q659">
            <v>1</v>
          </cell>
          <cell r="R659" t="str">
            <v>Under</v>
          </cell>
          <cell r="S659" t="str">
            <v>Revenue</v>
          </cell>
          <cell r="T659" t="str">
            <v>In-period</v>
          </cell>
          <cell r="U659" t="str">
            <v>Water quality compliance</v>
          </cell>
          <cell r="V659" t="str">
            <v>score</v>
          </cell>
          <cell r="W659" t="str">
            <v>Compliance Risk Index (CRI) Score</v>
          </cell>
          <cell r="X659">
            <v>2</v>
          </cell>
          <cell r="Y659" t="str">
            <v>Down</v>
          </cell>
          <cell r="Z659" t="str">
            <v>Water quality compliance (CRI)</v>
          </cell>
        </row>
        <row r="660">
          <cell r="C660" t="str">
            <v>PR19YKY_21</v>
          </cell>
          <cell r="D660" t="str">
            <v xml:space="preserve">Water Supply: we will always provide you with enough safe water, we will not waste water and always protect the environment. </v>
          </cell>
          <cell r="E660" t="str">
            <v>PR14 revision</v>
          </cell>
          <cell r="F660">
            <v>21</v>
          </cell>
          <cell r="G660" t="str">
            <v>Water supply interruptions</v>
          </cell>
          <cell r="H660" t="str">
            <v>The number of minutes lost per property with supply interruptions of three hours or longer (including planned, unplanned and caused by a third party).</v>
          </cell>
          <cell r="I660">
            <v>0</v>
          </cell>
          <cell r="J660">
            <v>1</v>
          </cell>
          <cell r="K660">
            <v>0</v>
          </cell>
          <cell r="L660">
            <v>0</v>
          </cell>
          <cell r="M660">
            <v>0</v>
          </cell>
          <cell r="N660">
            <v>0</v>
          </cell>
          <cell r="O660">
            <v>0</v>
          </cell>
          <cell r="P660">
            <v>0</v>
          </cell>
          <cell r="Q660">
            <v>1</v>
          </cell>
          <cell r="R660" t="str">
            <v>Out &amp; under</v>
          </cell>
          <cell r="S660" t="str">
            <v>Revenue</v>
          </cell>
          <cell r="T660" t="str">
            <v>In-period</v>
          </cell>
          <cell r="U660" t="str">
            <v>Supply interruptions</v>
          </cell>
          <cell r="V660" t="str">
            <v>time</v>
          </cell>
          <cell r="W660" t="str">
            <v>Customer Minutes lost per property</v>
          </cell>
          <cell r="X660">
            <v>0</v>
          </cell>
          <cell r="Y660" t="str">
            <v>Down</v>
          </cell>
          <cell r="Z660" t="str">
            <v>Water supply interruptions</v>
          </cell>
        </row>
        <row r="661">
          <cell r="C661" t="str">
            <v>PR19YKY_22</v>
          </cell>
          <cell r="D661" t="str">
            <v xml:space="preserve">Water Supply: we will always provide you with enough safe water, we will not waste water and always protect the environment. </v>
          </cell>
          <cell r="E661" t="str">
            <v>PR14 revision</v>
          </cell>
          <cell r="F661">
            <v>22</v>
          </cell>
          <cell r="G661" t="str">
            <v>Leakage</v>
          </cell>
          <cell r="H661" t="str">
            <v>The Ml of water lost from water pipes</v>
          </cell>
          <cell r="I661">
            <v>0</v>
          </cell>
          <cell r="J661">
            <v>1</v>
          </cell>
          <cell r="K661">
            <v>0</v>
          </cell>
          <cell r="L661">
            <v>0</v>
          </cell>
          <cell r="M661">
            <v>0</v>
          </cell>
          <cell r="N661">
            <v>0</v>
          </cell>
          <cell r="O661">
            <v>0</v>
          </cell>
          <cell r="P661">
            <v>0</v>
          </cell>
          <cell r="Q661">
            <v>1</v>
          </cell>
          <cell r="R661" t="str">
            <v>Out &amp; under</v>
          </cell>
          <cell r="S661" t="str">
            <v>Revenue</v>
          </cell>
          <cell r="T661" t="str">
            <v>In-period</v>
          </cell>
          <cell r="U661" t="str">
            <v>Leakage</v>
          </cell>
          <cell r="V661" t="str">
            <v>nr</v>
          </cell>
          <cell r="W661" t="str">
            <v>Ml of Leakage - yearly average</v>
          </cell>
          <cell r="X661">
            <v>1</v>
          </cell>
          <cell r="Y661" t="str">
            <v>Down</v>
          </cell>
          <cell r="Z661" t="str">
            <v>Leakage</v>
          </cell>
        </row>
        <row r="662">
          <cell r="C662" t="str">
            <v>PR19YKY_23</v>
          </cell>
          <cell r="D662" t="str">
            <v xml:space="preserve">Water Supply: we will always provide you with enough safe water, we will not waste water and always protect the environment. </v>
          </cell>
          <cell r="E662" t="str">
            <v>PR19 new</v>
          </cell>
          <cell r="F662">
            <v>23</v>
          </cell>
          <cell r="G662" t="str">
            <v>Unplanned outage</v>
          </cell>
          <cell r="H662" t="str">
            <v xml:space="preserve">The temporary loss of maximum production capacity. Reported as lost capacity (flow rate) as a proportion of total company maximum production capacity. </v>
          </cell>
          <cell r="I662">
            <v>0</v>
          </cell>
          <cell r="J662">
            <v>1</v>
          </cell>
          <cell r="K662">
            <v>0</v>
          </cell>
          <cell r="L662">
            <v>0</v>
          </cell>
          <cell r="M662">
            <v>0</v>
          </cell>
          <cell r="N662">
            <v>0</v>
          </cell>
          <cell r="O662">
            <v>0</v>
          </cell>
          <cell r="P662">
            <v>0</v>
          </cell>
          <cell r="Q662">
            <v>1</v>
          </cell>
          <cell r="R662" t="str">
            <v>Under</v>
          </cell>
          <cell r="S662" t="str">
            <v>Revenue</v>
          </cell>
          <cell r="T662" t="str">
            <v>In-period</v>
          </cell>
          <cell r="U662" t="str">
            <v>Water outage</v>
          </cell>
          <cell r="V662" t="str">
            <v>%</v>
          </cell>
          <cell r="W662" t="str">
            <v>Ml of Outage (weighted) as a percentage of the total maximum production capacity (Ml/d)</v>
          </cell>
          <cell r="X662">
            <v>2</v>
          </cell>
          <cell r="Y662" t="str">
            <v>Down</v>
          </cell>
          <cell r="Z662" t="str">
            <v>Unplanned outage</v>
          </cell>
        </row>
        <row r="663">
          <cell r="C663" t="str">
            <v>PR19YKY_24</v>
          </cell>
          <cell r="D663" t="str">
            <v xml:space="preserve">Water Supply: we will always provide you with enough safe water, we will not waste water and always protect the environment. </v>
          </cell>
          <cell r="E663" t="str">
            <v>PR14 revision</v>
          </cell>
          <cell r="F663">
            <v>24</v>
          </cell>
          <cell r="G663" t="str">
            <v>Mains repairs</v>
          </cell>
          <cell r="H663" t="str">
            <v xml:space="preserve">The number of mains repairs per thousand kilometres of total length of mains. Mains bursts include all physical repair work to mains from which water is lost. </v>
          </cell>
          <cell r="I663">
            <v>0</v>
          </cell>
          <cell r="J663">
            <v>1</v>
          </cell>
          <cell r="K663">
            <v>0</v>
          </cell>
          <cell r="L663">
            <v>0</v>
          </cell>
          <cell r="M663">
            <v>0</v>
          </cell>
          <cell r="N663">
            <v>0</v>
          </cell>
          <cell r="O663">
            <v>0</v>
          </cell>
          <cell r="P663">
            <v>0</v>
          </cell>
          <cell r="Q663">
            <v>1</v>
          </cell>
          <cell r="R663" t="str">
            <v>Under</v>
          </cell>
          <cell r="S663" t="str">
            <v>Revenue</v>
          </cell>
          <cell r="T663" t="str">
            <v>In-period</v>
          </cell>
          <cell r="U663" t="str">
            <v>Water mains bursts</v>
          </cell>
          <cell r="V663" t="str">
            <v>nr</v>
          </cell>
          <cell r="W663" t="str">
            <v>Number of completed mains repairs per 1000km</v>
          </cell>
          <cell r="X663">
            <v>1</v>
          </cell>
          <cell r="Y663" t="str">
            <v>Down</v>
          </cell>
          <cell r="Z663" t="str">
            <v>Mains repairs</v>
          </cell>
        </row>
        <row r="664">
          <cell r="C664" t="str">
            <v>PR19YKY_25</v>
          </cell>
          <cell r="D664" t="str">
            <v xml:space="preserve">Water Supply: we will always provide you with enough safe water, we will not waste water and always protect the environment. </v>
          </cell>
          <cell r="E664" t="str">
            <v>PR14 revision</v>
          </cell>
          <cell r="F664">
            <v>25</v>
          </cell>
          <cell r="G664" t="str">
            <v>Per capita consumption</v>
          </cell>
          <cell r="H664" t="str">
            <v xml:space="preserve">The average amount of water used by each customer that lives in a household property (litres per head per day). </v>
          </cell>
          <cell r="I664">
            <v>0</v>
          </cell>
          <cell r="J664">
            <v>1</v>
          </cell>
          <cell r="K664">
            <v>0</v>
          </cell>
          <cell r="L664">
            <v>0</v>
          </cell>
          <cell r="M664">
            <v>0</v>
          </cell>
          <cell r="N664">
            <v>0</v>
          </cell>
          <cell r="O664">
            <v>0</v>
          </cell>
          <cell r="P664">
            <v>0</v>
          </cell>
          <cell r="Q664">
            <v>1</v>
          </cell>
          <cell r="R664" t="str">
            <v>Out &amp; under</v>
          </cell>
          <cell r="S664" t="str">
            <v>Revenue</v>
          </cell>
          <cell r="T664" t="str">
            <v>End of period</v>
          </cell>
          <cell r="U664" t="str">
            <v>Water consumption</v>
          </cell>
          <cell r="V664" t="str">
            <v>nr</v>
          </cell>
          <cell r="W664" t="str">
            <v>Litres per head per day - yearly average</v>
          </cell>
          <cell r="X664">
            <v>1</v>
          </cell>
          <cell r="Y664" t="str">
            <v>Down</v>
          </cell>
          <cell r="Z664" t="str">
            <v>Per capita consumption</v>
          </cell>
        </row>
        <row r="665">
          <cell r="C665" t="str">
            <v>PR19YKY_26</v>
          </cell>
          <cell r="D665" t="str">
            <v xml:space="preserve">Water Supply: we will always provide you with enough safe water, we will not waste water and always protect the environment. </v>
          </cell>
          <cell r="E665" t="str">
            <v>PR14 revision</v>
          </cell>
          <cell r="F665">
            <v>26</v>
          </cell>
          <cell r="G665" t="str">
            <v xml:space="preserve">Drinking water contacts </v>
          </cell>
          <cell r="H665" t="str">
            <v xml:space="preserve">The number  of contacts received about drinking water  (taste and odour, and appearance) </v>
          </cell>
          <cell r="I665">
            <v>0</v>
          </cell>
          <cell r="J665">
            <v>1</v>
          </cell>
          <cell r="K665">
            <v>0</v>
          </cell>
          <cell r="L665">
            <v>0</v>
          </cell>
          <cell r="M665">
            <v>0</v>
          </cell>
          <cell r="N665">
            <v>0</v>
          </cell>
          <cell r="O665">
            <v>0</v>
          </cell>
          <cell r="P665">
            <v>0</v>
          </cell>
          <cell r="Q665">
            <v>1</v>
          </cell>
          <cell r="R665" t="str">
            <v>Out &amp; under</v>
          </cell>
          <cell r="S665" t="str">
            <v>Revenue</v>
          </cell>
          <cell r="T665" t="str">
            <v>In-period</v>
          </cell>
          <cell r="U665" t="str">
            <v>Customer contacts - water quality</v>
          </cell>
          <cell r="V665" t="str">
            <v>nr</v>
          </cell>
          <cell r="W665" t="str">
            <v>Number  of contacts received about drinking water aesthetics / 10,000 population</v>
          </cell>
          <cell r="X665">
            <v>1</v>
          </cell>
          <cell r="Y665" t="str">
            <v>Down</v>
          </cell>
          <cell r="Z665" t="str">
            <v>Customer contacts about water quality</v>
          </cell>
          <cell r="AQ665">
            <v>11.4</v>
          </cell>
          <cell r="AR665">
            <v>10.6</v>
          </cell>
          <cell r="AS665">
            <v>9.6999999999999993</v>
          </cell>
          <cell r="AT665">
            <v>8.9</v>
          </cell>
          <cell r="AU665">
            <v>8.1</v>
          </cell>
          <cell r="BL665" t="str">
            <v>Yes</v>
          </cell>
          <cell r="BM665" t="str">
            <v>Yes</v>
          </cell>
          <cell r="BN665" t="str">
            <v>Yes</v>
          </cell>
          <cell r="BO665" t="str">
            <v>Yes</v>
          </cell>
          <cell r="BP665" t="str">
            <v>Yes</v>
          </cell>
          <cell r="BV665">
            <v>22.8</v>
          </cell>
          <cell r="BW665">
            <v>22.8</v>
          </cell>
          <cell r="BX665">
            <v>22.8</v>
          </cell>
          <cell r="BY665">
            <v>22.8</v>
          </cell>
          <cell r="BZ665">
            <v>22.8</v>
          </cell>
          <cell r="CK665">
            <v>3.7</v>
          </cell>
          <cell r="CL665">
            <v>2.9</v>
          </cell>
          <cell r="CM665">
            <v>2</v>
          </cell>
          <cell r="CN665">
            <v>1.2</v>
          </cell>
          <cell r="CO665">
            <v>0.4</v>
          </cell>
          <cell r="CU665">
            <v>-1.2290000000000001</v>
          </cell>
          <cell r="CY665">
            <v>1.024</v>
          </cell>
          <cell r="DD665">
            <v>1</v>
          </cell>
        </row>
        <row r="666">
          <cell r="C666" t="str">
            <v>PR19YKY_27</v>
          </cell>
          <cell r="D666" t="str">
            <v xml:space="preserve">Water Supply: we will always provide you with enough safe water, we will not waste water and always protect the environment. </v>
          </cell>
          <cell r="E666" t="str">
            <v>PR14 revision</v>
          </cell>
          <cell r="F666">
            <v>27</v>
          </cell>
          <cell r="G666" t="str">
            <v xml:space="preserve">Significant water supply events </v>
          </cell>
          <cell r="H666" t="str">
            <v>The number of supply interruption events lasting for a duration of 12 hours or longer, irrespective of whether it is planned, unplanned or caused by a third party</v>
          </cell>
          <cell r="I666">
            <v>0</v>
          </cell>
          <cell r="J666">
            <v>1</v>
          </cell>
          <cell r="K666">
            <v>0</v>
          </cell>
          <cell r="L666">
            <v>0</v>
          </cell>
          <cell r="M666">
            <v>0</v>
          </cell>
          <cell r="N666">
            <v>0</v>
          </cell>
          <cell r="O666">
            <v>0</v>
          </cell>
          <cell r="P666">
            <v>0</v>
          </cell>
          <cell r="Q666">
            <v>1</v>
          </cell>
          <cell r="R666" t="str">
            <v>Out &amp; under</v>
          </cell>
          <cell r="S666" t="str">
            <v>Revenue</v>
          </cell>
          <cell r="T666" t="str">
            <v>In-period</v>
          </cell>
          <cell r="U666" t="str">
            <v>Supply interruptions</v>
          </cell>
          <cell r="V666" t="str">
            <v>nr</v>
          </cell>
          <cell r="W666" t="str">
            <v>Number of events where one or more properties has an interruption of 12 hours or longer</v>
          </cell>
          <cell r="X666">
            <v>0</v>
          </cell>
          <cell r="Y666" t="str">
            <v>Down</v>
          </cell>
          <cell r="AQ666">
            <v>14</v>
          </cell>
          <cell r="AR666">
            <v>13</v>
          </cell>
          <cell r="AS666">
            <v>12</v>
          </cell>
          <cell r="AT666">
            <v>12</v>
          </cell>
          <cell r="AU666">
            <v>12</v>
          </cell>
          <cell r="BL666" t="str">
            <v>Yes</v>
          </cell>
          <cell r="BM666" t="str">
            <v>Yes</v>
          </cell>
          <cell r="BN666" t="str">
            <v>Yes</v>
          </cell>
          <cell r="BO666" t="str">
            <v>Yes</v>
          </cell>
          <cell r="BP666" t="str">
            <v>Yes</v>
          </cell>
          <cell r="CU666">
            <v>-0.26500000000000001</v>
          </cell>
          <cell r="CY666">
            <v>0.26500000000000001</v>
          </cell>
          <cell r="DD666">
            <v>1</v>
          </cell>
        </row>
        <row r="667">
          <cell r="C667" t="str">
            <v>PR19YKY_28</v>
          </cell>
          <cell r="D667" t="str">
            <v xml:space="preserve">Water Supply: we will always provide you with enough safe water, we will not waste water and always protect the environment. </v>
          </cell>
          <cell r="E667" t="str">
            <v>PR14 continuation</v>
          </cell>
          <cell r="F667">
            <v>28</v>
          </cell>
          <cell r="G667" t="str">
            <v>Low pressure</v>
          </cell>
          <cell r="H667" t="str">
            <v>Number of properties receiving low water pressure</v>
          </cell>
          <cell r="I667">
            <v>0</v>
          </cell>
          <cell r="J667">
            <v>1</v>
          </cell>
          <cell r="K667">
            <v>0</v>
          </cell>
          <cell r="L667">
            <v>0</v>
          </cell>
          <cell r="M667">
            <v>0</v>
          </cell>
          <cell r="N667">
            <v>0</v>
          </cell>
          <cell r="O667">
            <v>0</v>
          </cell>
          <cell r="P667">
            <v>0</v>
          </cell>
          <cell r="Q667">
            <v>1</v>
          </cell>
          <cell r="R667" t="str">
            <v>Out &amp; under</v>
          </cell>
          <cell r="S667" t="str">
            <v>Revenue</v>
          </cell>
          <cell r="T667" t="str">
            <v>In-period</v>
          </cell>
          <cell r="U667" t="str">
            <v>Low pressure</v>
          </cell>
          <cell r="V667" t="str">
            <v>nr</v>
          </cell>
          <cell r="W667" t="str">
            <v xml:space="preserve">The number of properties below the low pressure standard. </v>
          </cell>
          <cell r="X667">
            <v>0</v>
          </cell>
          <cell r="Y667" t="str">
            <v>Down</v>
          </cell>
          <cell r="Z667" t="str">
            <v>Low pressure</v>
          </cell>
          <cell r="AQ667">
            <v>14</v>
          </cell>
          <cell r="AR667">
            <v>13</v>
          </cell>
          <cell r="AS667">
            <v>12</v>
          </cell>
          <cell r="AT667">
            <v>12</v>
          </cell>
          <cell r="AU667">
            <v>12</v>
          </cell>
          <cell r="BL667" t="str">
            <v>Yes</v>
          </cell>
          <cell r="BM667" t="str">
            <v>Yes</v>
          </cell>
          <cell r="BN667" t="str">
            <v>Yes</v>
          </cell>
          <cell r="BO667" t="str">
            <v>Yes</v>
          </cell>
          <cell r="BP667" t="str">
            <v>Yes</v>
          </cell>
          <cell r="CU667">
            <v>-0.13900000000000001</v>
          </cell>
          <cell r="DD667">
            <v>1</v>
          </cell>
        </row>
        <row r="668">
          <cell r="C668" t="str">
            <v>PR19YKY_29</v>
          </cell>
          <cell r="D668" t="str">
            <v xml:space="preserve">Water Supply: we will always provide you with enough safe water, we will not waste water and always protect the environment. </v>
          </cell>
          <cell r="E668" t="str">
            <v>PR19 new</v>
          </cell>
          <cell r="F668">
            <v>29</v>
          </cell>
          <cell r="G668" t="str">
            <v>Repairing or replacing customer owned pipes</v>
          </cell>
          <cell r="H668" t="str">
            <v>The total number of residential supply pipe repairs and renewals carried out by us each year.</v>
          </cell>
          <cell r="I668">
            <v>0</v>
          </cell>
          <cell r="J668">
            <v>1</v>
          </cell>
          <cell r="K668">
            <v>0</v>
          </cell>
          <cell r="L668">
            <v>0</v>
          </cell>
          <cell r="M668">
            <v>0</v>
          </cell>
          <cell r="N668">
            <v>0</v>
          </cell>
          <cell r="O668">
            <v>0</v>
          </cell>
          <cell r="P668">
            <v>0</v>
          </cell>
          <cell r="Q668">
            <v>1</v>
          </cell>
          <cell r="R668" t="str">
            <v>Out &amp; under</v>
          </cell>
          <cell r="S668" t="str">
            <v>Revenue</v>
          </cell>
          <cell r="T668" t="str">
            <v>In-period</v>
          </cell>
          <cell r="U668" t="str">
            <v>Supply interruptions</v>
          </cell>
          <cell r="V668" t="str">
            <v>nr</v>
          </cell>
          <cell r="W668" t="str">
            <v>Number of residential supply pipe repairs and renewals</v>
          </cell>
          <cell r="X668">
            <v>0</v>
          </cell>
          <cell r="Y668" t="str">
            <v>Up</v>
          </cell>
          <cell r="AQ668">
            <v>6882</v>
          </cell>
          <cell r="AR668">
            <v>7109</v>
          </cell>
          <cell r="AS668">
            <v>7386</v>
          </cell>
          <cell r="AT668">
            <v>7687</v>
          </cell>
          <cell r="AU668">
            <v>8013</v>
          </cell>
          <cell r="BL668" t="str">
            <v>Yes</v>
          </cell>
          <cell r="BM668" t="str">
            <v>Yes</v>
          </cell>
          <cell r="BN668" t="str">
            <v>Yes</v>
          </cell>
          <cell r="BO668" t="str">
            <v>Yes</v>
          </cell>
          <cell r="BP668" t="str">
            <v>Yes</v>
          </cell>
          <cell r="CU668">
            <v>-4.4900000000000002E-4</v>
          </cell>
          <cell r="CY668">
            <v>4.4900000000000002E-4</v>
          </cell>
          <cell r="DD668">
            <v>1</v>
          </cell>
        </row>
        <row r="669">
          <cell r="C669" t="str">
            <v>PR19YKY_30</v>
          </cell>
          <cell r="D669" t="str">
            <v xml:space="preserve">Environment: we will remove surface water from our sewers and recycle all waste water, protecting the environment from sewer flooding and pollution. </v>
          </cell>
          <cell r="E669" t="str">
            <v>PR14 revision</v>
          </cell>
          <cell r="F669">
            <v>30</v>
          </cell>
          <cell r="G669" t="str">
            <v>Pollution incidents</v>
          </cell>
          <cell r="H669" t="str">
            <v xml:space="preserve">The number of pollution incidents resulting from Yorkshire Water sewage assets
</v>
          </cell>
          <cell r="I669">
            <v>0</v>
          </cell>
          <cell r="J669">
            <v>0</v>
          </cell>
          <cell r="K669">
            <v>1</v>
          </cell>
          <cell r="L669">
            <v>0</v>
          </cell>
          <cell r="M669">
            <v>0</v>
          </cell>
          <cell r="N669">
            <v>0</v>
          </cell>
          <cell r="O669">
            <v>0</v>
          </cell>
          <cell r="P669">
            <v>0</v>
          </cell>
          <cell r="Q669">
            <v>1</v>
          </cell>
          <cell r="R669" t="str">
            <v>Out &amp; under</v>
          </cell>
          <cell r="S669" t="str">
            <v>Revenue</v>
          </cell>
          <cell r="T669" t="str">
            <v>In-period</v>
          </cell>
          <cell r="U669" t="str">
            <v>Pollution incidents</v>
          </cell>
          <cell r="V669" t="str">
            <v>nr</v>
          </cell>
          <cell r="W669" t="str">
            <v>Number of Pollution Incidents</v>
          </cell>
          <cell r="X669">
            <v>2</v>
          </cell>
          <cell r="Y669" t="str">
            <v>Down</v>
          </cell>
          <cell r="Z669" t="str">
            <v>Pollution incidents</v>
          </cell>
        </row>
        <row r="670">
          <cell r="C670" t="str">
            <v>PR19YKY_31</v>
          </cell>
          <cell r="D670" t="str">
            <v xml:space="preserve">Environment: we will remove surface water from our sewers and recycle all waste water, protecting the environment from sewer flooding and pollution. </v>
          </cell>
          <cell r="E670" t="str">
            <v>PR14 revision</v>
          </cell>
          <cell r="F670">
            <v>31</v>
          </cell>
          <cell r="G670" t="str">
            <v>Internal sewer flooding</v>
          </cell>
          <cell r="H670" t="str">
            <v xml:space="preserve">The number of incidents of internal sewer flooding of homes and businesses in the year. </v>
          </cell>
          <cell r="I670">
            <v>0</v>
          </cell>
          <cell r="J670">
            <v>0</v>
          </cell>
          <cell r="K670">
            <v>1</v>
          </cell>
          <cell r="L670">
            <v>0</v>
          </cell>
          <cell r="M670">
            <v>0</v>
          </cell>
          <cell r="N670">
            <v>0</v>
          </cell>
          <cell r="O670">
            <v>0</v>
          </cell>
          <cell r="P670">
            <v>0</v>
          </cell>
          <cell r="Q670">
            <v>1</v>
          </cell>
          <cell r="R670" t="str">
            <v>Out &amp; under</v>
          </cell>
          <cell r="S670" t="str">
            <v>Revenue</v>
          </cell>
          <cell r="T670" t="str">
            <v>In-period</v>
          </cell>
          <cell r="U670" t="str">
            <v>Sewer flooding</v>
          </cell>
          <cell r="V670" t="str">
            <v>nr</v>
          </cell>
          <cell r="W670" t="str">
            <v>Number of internal sewer flooding incidents</v>
          </cell>
          <cell r="X670">
            <v>2</v>
          </cell>
          <cell r="Y670" t="str">
            <v>Down</v>
          </cell>
          <cell r="Z670" t="str">
            <v>Internal sewer flooding</v>
          </cell>
        </row>
        <row r="671">
          <cell r="C671" t="str">
            <v>PR19YKY_32</v>
          </cell>
          <cell r="D671" t="str">
            <v xml:space="preserve">Environment: we will remove surface water from our sewers and recycle all waste water, protecting the environment from sewer flooding and pollution. </v>
          </cell>
          <cell r="E671" t="str">
            <v>PR19 new</v>
          </cell>
          <cell r="F671">
            <v>32</v>
          </cell>
          <cell r="G671" t="str">
            <v>Treatment works compliance</v>
          </cell>
          <cell r="H671" t="str">
            <v>The performance of our water and wastewater assets to treat and dispose of wastewater in line with the discharge permit conditions.</v>
          </cell>
          <cell r="I671">
            <v>0</v>
          </cell>
          <cell r="J671">
            <v>0.05</v>
          </cell>
          <cell r="K671">
            <v>0.95</v>
          </cell>
          <cell r="L671">
            <v>0</v>
          </cell>
          <cell r="M671">
            <v>0</v>
          </cell>
          <cell r="N671">
            <v>0</v>
          </cell>
          <cell r="O671">
            <v>0</v>
          </cell>
          <cell r="P671">
            <v>0</v>
          </cell>
          <cell r="Q671">
            <v>1</v>
          </cell>
          <cell r="R671" t="str">
            <v>Under</v>
          </cell>
          <cell r="S671" t="str">
            <v>Revenue</v>
          </cell>
          <cell r="T671" t="str">
            <v>In-period</v>
          </cell>
          <cell r="U671" t="str">
            <v>WTW discharge consents</v>
          </cell>
          <cell r="V671" t="str">
            <v>%</v>
          </cell>
          <cell r="W671" t="str">
            <v>% treatment work compliance</v>
          </cell>
          <cell r="X671">
            <v>2</v>
          </cell>
          <cell r="Y671" t="str">
            <v>Up</v>
          </cell>
          <cell r="Z671" t="str">
            <v>Treatment works compliance</v>
          </cell>
        </row>
        <row r="672">
          <cell r="C672" t="str">
            <v>PR19YKY_33</v>
          </cell>
          <cell r="D672" t="str">
            <v xml:space="preserve">Environment: we will remove surface water from our sewers and recycle all waste water, protecting the environment from sewer flooding and pollution. </v>
          </cell>
          <cell r="E672" t="str">
            <v>PR14 revision</v>
          </cell>
          <cell r="F672">
            <v>33</v>
          </cell>
          <cell r="G672" t="str">
            <v>Sewer collapses</v>
          </cell>
          <cell r="H672" t="str">
            <v xml:space="preserve">The number of sewer collapses per thousand kilometres of all sewers. </v>
          </cell>
          <cell r="I672">
            <v>0</v>
          </cell>
          <cell r="J672">
            <v>0</v>
          </cell>
          <cell r="K672">
            <v>1</v>
          </cell>
          <cell r="L672">
            <v>0</v>
          </cell>
          <cell r="M672">
            <v>0</v>
          </cell>
          <cell r="N672">
            <v>0</v>
          </cell>
          <cell r="O672">
            <v>0</v>
          </cell>
          <cell r="P672">
            <v>0</v>
          </cell>
          <cell r="Q672">
            <v>1</v>
          </cell>
          <cell r="R672" t="str">
            <v>Under</v>
          </cell>
          <cell r="S672" t="str">
            <v>Revenue</v>
          </cell>
          <cell r="T672" t="str">
            <v>In-period</v>
          </cell>
          <cell r="U672" t="str">
            <v>Sewer blockages/collapses</v>
          </cell>
          <cell r="V672" t="str">
            <v>nr</v>
          </cell>
          <cell r="W672" t="str">
            <v xml:space="preserve">Number of sewer collapses per 1000 kilometres of all sewers. </v>
          </cell>
          <cell r="X672">
            <v>2</v>
          </cell>
          <cell r="Y672" t="str">
            <v>Down</v>
          </cell>
          <cell r="Z672" t="str">
            <v>Sewer collapses</v>
          </cell>
        </row>
        <row r="673">
          <cell r="C673" t="str">
            <v>PR19YKY_34</v>
          </cell>
          <cell r="D673" t="str">
            <v xml:space="preserve">Environment: we will remove surface water from our sewers and recycle all waste water, protecting the environment from sewer flooding and pollution. </v>
          </cell>
          <cell r="E673" t="str">
            <v>PR19 new</v>
          </cell>
          <cell r="F673">
            <v>34</v>
          </cell>
          <cell r="G673" t="str">
            <v>Risk of sewer flooding in a storm</v>
          </cell>
          <cell r="H673" t="str">
            <v xml:space="preserve">The population vulnerable to sewer flooding in a 1:50 year rainfall event. </v>
          </cell>
          <cell r="I673">
            <v>0</v>
          </cell>
          <cell r="J673">
            <v>0</v>
          </cell>
          <cell r="K673">
            <v>1</v>
          </cell>
          <cell r="L673">
            <v>0</v>
          </cell>
          <cell r="M673">
            <v>0</v>
          </cell>
          <cell r="N673">
            <v>0</v>
          </cell>
          <cell r="O673">
            <v>0</v>
          </cell>
          <cell r="P673">
            <v>0</v>
          </cell>
          <cell r="Q673">
            <v>1</v>
          </cell>
          <cell r="R673" t="str">
            <v>NFI</v>
          </cell>
          <cell r="U673" t="str">
            <v>Resilience</v>
          </cell>
          <cell r="V673" t="str">
            <v>%</v>
          </cell>
          <cell r="W673" t="str">
            <v>% of population vulnerable to flooding</v>
          </cell>
          <cell r="X673">
            <v>2</v>
          </cell>
          <cell r="Y673" t="str">
            <v>Down</v>
          </cell>
          <cell r="Z673" t="str">
            <v>Risk of sewer flooding in a storm</v>
          </cell>
        </row>
        <row r="674">
          <cell r="C674" t="str">
            <v>PR19YKY_35</v>
          </cell>
          <cell r="D674" t="str">
            <v xml:space="preserve">Environment: we will remove surface water from our sewers and recycle all waste water, protecting the environment from sewer flooding and pollution. </v>
          </cell>
          <cell r="E674" t="str">
            <v>PR14 revision</v>
          </cell>
          <cell r="F674">
            <v>35</v>
          </cell>
          <cell r="G674" t="str">
            <v>External sewer flooding</v>
          </cell>
          <cell r="H674" t="str">
            <v xml:space="preserve">The number of external flooding incidents per year caused by the escape of water originating from public sewers, affecting properties or single curtilages.
</v>
          </cell>
          <cell r="I674">
            <v>0</v>
          </cell>
          <cell r="J674">
            <v>0</v>
          </cell>
          <cell r="K674">
            <v>1</v>
          </cell>
          <cell r="L674">
            <v>0</v>
          </cell>
          <cell r="M674">
            <v>0</v>
          </cell>
          <cell r="N674">
            <v>0</v>
          </cell>
          <cell r="O674">
            <v>0</v>
          </cell>
          <cell r="P674">
            <v>0</v>
          </cell>
          <cell r="Q674">
            <v>1</v>
          </cell>
          <cell r="R674" t="str">
            <v>Out &amp; under</v>
          </cell>
          <cell r="S674" t="str">
            <v>Revenue</v>
          </cell>
          <cell r="T674" t="str">
            <v>In-period</v>
          </cell>
          <cell r="U674" t="str">
            <v>Sewer flooding</v>
          </cell>
          <cell r="V674" t="str">
            <v>nr</v>
          </cell>
          <cell r="W674" t="str">
            <v>Number of external sewer flooding incidents</v>
          </cell>
          <cell r="X674">
            <v>0</v>
          </cell>
          <cell r="Y674" t="str">
            <v>Down</v>
          </cell>
          <cell r="Z674" t="str">
            <v>External sewer flooding</v>
          </cell>
          <cell r="AQ674">
            <v>7188</v>
          </cell>
          <cell r="AR674">
            <v>6809</v>
          </cell>
          <cell r="AS674">
            <v>6431</v>
          </cell>
          <cell r="AT674">
            <v>6053</v>
          </cell>
          <cell r="AU674">
            <v>5675</v>
          </cell>
          <cell r="BL674" t="str">
            <v>Yes</v>
          </cell>
          <cell r="BM674" t="str">
            <v>Yes</v>
          </cell>
          <cell r="BN674" t="str">
            <v>Yes</v>
          </cell>
          <cell r="BO674" t="str">
            <v>Yes</v>
          </cell>
          <cell r="BP674" t="str">
            <v>Yes</v>
          </cell>
          <cell r="BV674">
            <v>10782</v>
          </cell>
          <cell r="BW674">
            <v>10782</v>
          </cell>
          <cell r="BX674">
            <v>10782</v>
          </cell>
          <cell r="BY674">
            <v>10782</v>
          </cell>
          <cell r="BZ674">
            <v>10782</v>
          </cell>
          <cell r="CK674">
            <v>3924</v>
          </cell>
          <cell r="CL674">
            <v>3702</v>
          </cell>
          <cell r="CM674">
            <v>3519</v>
          </cell>
          <cell r="CN674">
            <v>3248</v>
          </cell>
          <cell r="CO674">
            <v>2957</v>
          </cell>
          <cell r="CU674">
            <v>-9.4800000000000006E-3</v>
          </cell>
          <cell r="CY674">
            <v>7.9000000000000008E-3</v>
          </cell>
          <cell r="DD674">
            <v>1</v>
          </cell>
        </row>
        <row r="675">
          <cell r="C675" t="str">
            <v>PR19YKY_36</v>
          </cell>
          <cell r="D675" t="str">
            <v xml:space="preserve">Environment: we will remove surface water from our sewers and recycle all waste water, protecting the environment from sewer flooding and pollution. </v>
          </cell>
          <cell r="E675" t="str">
            <v>PR14 continuation</v>
          </cell>
          <cell r="F675">
            <v>36</v>
          </cell>
          <cell r="G675" t="str">
            <v>Bathing water quality</v>
          </cell>
          <cell r="H675" t="str">
            <v xml:space="preserve">The number of designated bathing waters where we exceed European Union Bathing Water Directive requirements. </v>
          </cell>
          <cell r="I675">
            <v>0</v>
          </cell>
          <cell r="J675">
            <v>0</v>
          </cell>
          <cell r="K675">
            <v>1</v>
          </cell>
          <cell r="L675">
            <v>0</v>
          </cell>
          <cell r="M675">
            <v>0</v>
          </cell>
          <cell r="N675">
            <v>0</v>
          </cell>
          <cell r="O675">
            <v>0</v>
          </cell>
          <cell r="P675">
            <v>0</v>
          </cell>
          <cell r="Q675">
            <v>1</v>
          </cell>
          <cell r="R675" t="str">
            <v>Out &amp; under</v>
          </cell>
          <cell r="S675" t="str">
            <v>Revenue</v>
          </cell>
          <cell r="T675" t="str">
            <v>In-period</v>
          </cell>
          <cell r="U675" t="str">
            <v>Environmental</v>
          </cell>
          <cell r="V675" t="str">
            <v>nr</v>
          </cell>
          <cell r="W675" t="str">
            <v>Number of Bathing Waters</v>
          </cell>
          <cell r="X675">
            <v>0</v>
          </cell>
          <cell r="Y675" t="str">
            <v>Up</v>
          </cell>
          <cell r="AQ675">
            <v>18</v>
          </cell>
          <cell r="AR675">
            <v>18</v>
          </cell>
          <cell r="AS675">
            <v>18</v>
          </cell>
          <cell r="AT675">
            <v>18</v>
          </cell>
          <cell r="AU675">
            <v>18</v>
          </cell>
          <cell r="BL675" t="str">
            <v>Yes</v>
          </cell>
          <cell r="BM675" t="str">
            <v>Yes</v>
          </cell>
          <cell r="BN675" t="str">
            <v>Yes</v>
          </cell>
          <cell r="BO675" t="str">
            <v>Yes</v>
          </cell>
          <cell r="BP675" t="str">
            <v>Yes</v>
          </cell>
          <cell r="BV675">
            <v>10</v>
          </cell>
          <cell r="BW675">
            <v>10</v>
          </cell>
          <cell r="BX675">
            <v>10</v>
          </cell>
          <cell r="BY675">
            <v>10</v>
          </cell>
          <cell r="BZ675">
            <v>10</v>
          </cell>
          <cell r="CK675">
            <v>26</v>
          </cell>
          <cell r="CL675">
            <v>26</v>
          </cell>
          <cell r="CM675">
            <v>26</v>
          </cell>
          <cell r="CN675">
            <v>26</v>
          </cell>
          <cell r="CO675">
            <v>26</v>
          </cell>
          <cell r="CU675">
            <v>-1.2350000000000001</v>
          </cell>
          <cell r="CY675">
            <v>0.63600000000000001</v>
          </cell>
          <cell r="DD675">
            <v>1</v>
          </cell>
        </row>
        <row r="676">
          <cell r="C676" t="str">
            <v>PR19YKY_37</v>
          </cell>
          <cell r="D676" t="str">
            <v xml:space="preserve">Environment: we will remove surface water from our sewers and recycle all waste water, protecting the environment from sewer flooding and pollution. </v>
          </cell>
          <cell r="E676" t="str">
            <v>PR19 new</v>
          </cell>
          <cell r="F676">
            <v>37</v>
          </cell>
          <cell r="G676" t="str">
            <v>Surface water management</v>
          </cell>
          <cell r="H676" t="str">
            <v xml:space="preserve">The number of Hectares (Ha) of surface water run-off removed or attenuated from the public sewer network as a result of blue-green infrastructure or surface water disconnection. </v>
          </cell>
          <cell r="I676">
            <v>0</v>
          </cell>
          <cell r="J676">
            <v>0.16</v>
          </cell>
          <cell r="K676">
            <v>0.84</v>
          </cell>
          <cell r="L676">
            <v>0</v>
          </cell>
          <cell r="M676">
            <v>0</v>
          </cell>
          <cell r="N676">
            <v>0</v>
          </cell>
          <cell r="O676">
            <v>0</v>
          </cell>
          <cell r="P676">
            <v>0</v>
          </cell>
          <cell r="Q676">
            <v>1</v>
          </cell>
          <cell r="R676" t="str">
            <v>Out &amp; under</v>
          </cell>
          <cell r="S676" t="str">
            <v>Revenue</v>
          </cell>
          <cell r="T676" t="str">
            <v>In-period</v>
          </cell>
          <cell r="U676" t="str">
            <v>Environmental</v>
          </cell>
          <cell r="V676" t="str">
            <v>nr</v>
          </cell>
          <cell r="W676" t="str">
            <v>Hectares of surface water removed or attenuated from the public sewer network</v>
          </cell>
          <cell r="X676">
            <v>0</v>
          </cell>
          <cell r="Y676" t="str">
            <v>Up</v>
          </cell>
          <cell r="AQ676">
            <v>1</v>
          </cell>
          <cell r="AR676">
            <v>4</v>
          </cell>
          <cell r="AS676">
            <v>5</v>
          </cell>
          <cell r="AT676">
            <v>10</v>
          </cell>
          <cell r="AU676">
            <v>20</v>
          </cell>
          <cell r="BL676" t="str">
            <v>Yes</v>
          </cell>
          <cell r="BM676" t="str">
            <v>Yes</v>
          </cell>
          <cell r="BN676" t="str">
            <v>Yes</v>
          </cell>
          <cell r="BO676" t="str">
            <v>Yes</v>
          </cell>
          <cell r="BP676" t="str">
            <v>Yes</v>
          </cell>
          <cell r="CU676">
            <v>-4.8650000000000004E-3</v>
          </cell>
          <cell r="CY676">
            <v>4.8650000000000004E-3</v>
          </cell>
          <cell r="DD676">
            <v>1</v>
          </cell>
        </row>
        <row r="677">
          <cell r="C677" t="str">
            <v>PR19YKY_38</v>
          </cell>
          <cell r="D677" t="str">
            <v xml:space="preserve">Water Supply: we will always provide you with enough safe water, we will not waste water and always protect the environment. </v>
          </cell>
          <cell r="E677" t="str">
            <v>PR19 new</v>
          </cell>
          <cell r="F677">
            <v>38</v>
          </cell>
          <cell r="G677" t="str">
            <v>Risk of severe restrictions in a drought</v>
          </cell>
          <cell r="H677" t="str">
            <v xml:space="preserve">The percentage of population at risk of experiencing severe restrictions (such as standpipes or rota cuts) in a 1 in 200-year drought. </v>
          </cell>
          <cell r="I677">
            <v>1</v>
          </cell>
          <cell r="J677">
            <v>0</v>
          </cell>
          <cell r="K677">
            <v>0</v>
          </cell>
          <cell r="L677">
            <v>0</v>
          </cell>
          <cell r="M677">
            <v>0</v>
          </cell>
          <cell r="N677">
            <v>0</v>
          </cell>
          <cell r="O677">
            <v>0</v>
          </cell>
          <cell r="P677">
            <v>0</v>
          </cell>
          <cell r="Q677">
            <v>1</v>
          </cell>
          <cell r="R677" t="str">
            <v>NFI</v>
          </cell>
          <cell r="U677" t="str">
            <v>Resilience</v>
          </cell>
          <cell r="V677" t="str">
            <v>%</v>
          </cell>
          <cell r="W677" t="str">
            <v>Percentage of population at risk of experiencing severe restrictions (such as standpipes or rota cuts) in a 1 in 200-year drought.</v>
          </cell>
          <cell r="X677">
            <v>1</v>
          </cell>
          <cell r="Y677" t="str">
            <v>Down</v>
          </cell>
          <cell r="Z677" t="str">
            <v>Risk of severe restrictions in a drought</v>
          </cell>
        </row>
        <row r="678">
          <cell r="C678" t="str">
            <v>PR19YKY_40</v>
          </cell>
          <cell r="D678" t="str">
            <v xml:space="preserve">Environment: we will remove surface water from our sewers and recycle all waste water, protecting the environment from sewer flooding and pollution. </v>
          </cell>
          <cell r="E678" t="str">
            <v>PR19 new</v>
          </cell>
          <cell r="F678">
            <v>40</v>
          </cell>
          <cell r="G678" t="str">
            <v>Quality agricultural products</v>
          </cell>
          <cell r="H678" t="str">
            <v>The percentage of biosolids sent to agricultural land that achieves Biosolids Assurance Scheme (BAS) certification.</v>
          </cell>
          <cell r="I678">
            <v>0</v>
          </cell>
          <cell r="J678">
            <v>0</v>
          </cell>
          <cell r="K678">
            <v>0</v>
          </cell>
          <cell r="L678">
            <v>1</v>
          </cell>
          <cell r="M678">
            <v>0</v>
          </cell>
          <cell r="N678">
            <v>0</v>
          </cell>
          <cell r="O678">
            <v>0</v>
          </cell>
          <cell r="P678">
            <v>0</v>
          </cell>
          <cell r="Q678">
            <v>1</v>
          </cell>
          <cell r="R678" t="str">
            <v>Under</v>
          </cell>
          <cell r="S678" t="str">
            <v>Revenue</v>
          </cell>
          <cell r="T678" t="str">
            <v>In-period</v>
          </cell>
          <cell r="U678" t="str">
            <v>Bioresources (sludge)</v>
          </cell>
          <cell r="V678" t="str">
            <v>%</v>
          </cell>
          <cell r="W678" t="str">
            <v xml:space="preserve">% of biosolids achieving BAS accreditation </v>
          </cell>
          <cell r="X678">
            <v>0</v>
          </cell>
          <cell r="Y678" t="str">
            <v>Up</v>
          </cell>
          <cell r="AQ678">
            <v>100</v>
          </cell>
          <cell r="AR678">
            <v>100</v>
          </cell>
          <cell r="AS678">
            <v>100</v>
          </cell>
          <cell r="AT678">
            <v>100</v>
          </cell>
          <cell r="AU678">
            <v>100</v>
          </cell>
          <cell r="BL678" t="str">
            <v>Yes</v>
          </cell>
          <cell r="BM678" t="str">
            <v>Yes</v>
          </cell>
          <cell r="BN678" t="str">
            <v>Yes</v>
          </cell>
          <cell r="BO678" t="str">
            <v>Yes</v>
          </cell>
          <cell r="BP678" t="str">
            <v>Yes</v>
          </cell>
          <cell r="CU678">
            <v>-0.502</v>
          </cell>
          <cell r="DD678">
            <v>1</v>
          </cell>
        </row>
        <row r="679">
          <cell r="C679" t="str">
            <v>PR19YKY_41</v>
          </cell>
          <cell r="D679" t="str">
            <v xml:space="preserve">Environment: we will remove surface water from our sewers and recycle all waste water, protecting the environment from sewer flooding and pollution. </v>
          </cell>
          <cell r="E679" t="str">
            <v>PR14 revision</v>
          </cell>
          <cell r="F679">
            <v>41</v>
          </cell>
          <cell r="G679" t="str">
            <v xml:space="preserve">Renewable energy generation </v>
          </cell>
          <cell r="H679" t="str">
            <v xml:space="preserve">The gigawatt- hours of energy generated from the biogas we produce. </v>
          </cell>
          <cell r="I679">
            <v>0</v>
          </cell>
          <cell r="J679">
            <v>0</v>
          </cell>
          <cell r="K679">
            <v>0</v>
          </cell>
          <cell r="L679">
            <v>1</v>
          </cell>
          <cell r="M679">
            <v>0</v>
          </cell>
          <cell r="N679">
            <v>0</v>
          </cell>
          <cell r="O679">
            <v>0</v>
          </cell>
          <cell r="P679">
            <v>0</v>
          </cell>
          <cell r="Q679">
            <v>1</v>
          </cell>
          <cell r="R679" t="str">
            <v>NFI</v>
          </cell>
          <cell r="U679" t="str">
            <v>Energy/emissions</v>
          </cell>
          <cell r="V679" t="str">
            <v>nr</v>
          </cell>
          <cell r="W679" t="str">
            <v>GWh</v>
          </cell>
          <cell r="X679">
            <v>0</v>
          </cell>
          <cell r="Y679" t="str">
            <v>Up</v>
          </cell>
          <cell r="AQ679">
            <v>269</v>
          </cell>
          <cell r="AR679">
            <v>284</v>
          </cell>
          <cell r="AS679">
            <v>286</v>
          </cell>
          <cell r="AT679">
            <v>290</v>
          </cell>
          <cell r="AU679">
            <v>290</v>
          </cell>
          <cell r="DD679">
            <v>1</v>
          </cell>
        </row>
        <row r="680">
          <cell r="C680" t="str">
            <v>PR19YKY_NEP01</v>
          </cell>
          <cell r="F680" t="str">
            <v>NEP01</v>
          </cell>
          <cell r="G680" t="str">
            <v>WINEP Delivery</v>
          </cell>
          <cell r="Q680">
            <v>0</v>
          </cell>
          <cell r="R680" t="str">
            <v>NFI</v>
          </cell>
          <cell r="V680" t="str">
            <v>text</v>
          </cell>
          <cell r="W680" t="str">
            <v>WINEP requirements met or not met in each year</v>
          </cell>
          <cell r="X680">
            <v>0</v>
          </cell>
          <cell r="AQ680" t="str">
            <v>Met</v>
          </cell>
          <cell r="AR680" t="str">
            <v>Met</v>
          </cell>
          <cell r="AS680" t="str">
            <v>Met</v>
          </cell>
          <cell r="AT680" t="str">
            <v>Met</v>
          </cell>
          <cell r="AU680" t="str">
            <v>Met</v>
          </cell>
        </row>
        <row r="681">
          <cell r="C681" t="str">
            <v>PR19YKY_42</v>
          </cell>
          <cell r="D681" t="str">
            <v>Customers: we will develop the deepest possible understanding of our customers’ needs and wants and ensure that we develop a service tailored and personalised to meet those needs.</v>
          </cell>
          <cell r="E681" t="str">
            <v>PR19 new</v>
          </cell>
          <cell r="F681">
            <v>42</v>
          </cell>
          <cell r="G681" t="str">
            <v>Priority services for customers in vulnerable circumstances</v>
          </cell>
          <cell r="H681" t="str">
            <v xml:space="preserve">PSR Reach: the percentage of households that the Yorkshire Water supplies with water and wastewater services which have at least one individual registered on the company’s PSR. 
PSR data checking: The percentage of distinct households with individuals on the company’s PSR contacted at least once over the previous two years to ensure they are still receiving the right support. </v>
          </cell>
          <cell r="I681">
            <v>0</v>
          </cell>
          <cell r="J681">
            <v>0</v>
          </cell>
          <cell r="K681">
            <v>0</v>
          </cell>
          <cell r="L681">
            <v>0</v>
          </cell>
          <cell r="M681">
            <v>1</v>
          </cell>
          <cell r="N681">
            <v>0</v>
          </cell>
          <cell r="O681">
            <v>0</v>
          </cell>
          <cell r="P681">
            <v>0</v>
          </cell>
          <cell r="Q681">
            <v>1</v>
          </cell>
          <cell r="R681" t="str">
            <v>NFI</v>
          </cell>
          <cell r="U681" t="str">
            <v>Billing, debt, vfm</v>
          </cell>
          <cell r="V681" t="str">
            <v>%</v>
          </cell>
          <cell r="W681" t="str">
            <v>% of households on the Priority Services Register</v>
          </cell>
          <cell r="X681">
            <v>1</v>
          </cell>
          <cell r="Y681" t="str">
            <v>Up</v>
          </cell>
          <cell r="Z681" t="str">
            <v>Priority services for customers in vulnerable circumstances</v>
          </cell>
        </row>
        <row r="682">
          <cell r="C682" t="str">
            <v>PR19CMA_YKY-01</v>
          </cell>
          <cell r="D682" t="str">
            <v>Living with Water scheme</v>
          </cell>
          <cell r="E682" t="str">
            <v>PR19 CMA new</v>
          </cell>
          <cell r="G682" t="str">
            <v>Living with Water scheme</v>
          </cell>
          <cell r="H682" t="str">
            <v>Living with Water Partnership in Hull and Haltemprice. Additional enhancement funding to help address the unique circumstances in this area which result in an increased risk of flooding.</v>
          </cell>
          <cell r="K682">
            <v>1</v>
          </cell>
          <cell r="Q682">
            <v>1</v>
          </cell>
          <cell r="R682" t="str">
            <v>Under</v>
          </cell>
          <cell r="S682" t="str">
            <v>Revenue</v>
          </cell>
          <cell r="T682" t="str">
            <v>End of period</v>
          </cell>
          <cell r="U682" t="str">
            <v>Sewer flooding</v>
          </cell>
          <cell r="V682" t="str">
            <v>£m</v>
          </cell>
          <cell r="X682">
            <v>3</v>
          </cell>
          <cell r="Y682" t="str">
            <v>Up</v>
          </cell>
          <cell r="AU682" t="str">
            <v>£23m and (494, 808, 644)</v>
          </cell>
          <cell r="BP682" t="str">
            <v>Yes</v>
          </cell>
          <cell r="DD682">
            <v>1</v>
          </cell>
        </row>
        <row r="683">
          <cell r="C683" t="str">
            <v>PR19CMA_ANH-01</v>
          </cell>
          <cell r="D683" t="str">
            <v>Additional sludge treatment capacity at Whitlingham</v>
          </cell>
          <cell r="E683" t="str">
            <v>PR19 CMA new</v>
          </cell>
          <cell r="G683" t="str">
            <v>Additional sludge treatment capacity at Whitlingham</v>
          </cell>
          <cell r="H683" t="str">
            <v>Additional sludge treatment capacity at Whitlingham</v>
          </cell>
          <cell r="L683">
            <v>1</v>
          </cell>
          <cell r="Q683">
            <v>1</v>
          </cell>
          <cell r="R683" t="str">
            <v>Under</v>
          </cell>
          <cell r="S683" t="str">
            <v>RCV</v>
          </cell>
          <cell r="T683" t="str">
            <v>End of period</v>
          </cell>
          <cell r="U683" t="str">
            <v>Bioresources (sludge)</v>
          </cell>
          <cell r="V683" t="str">
            <v>%</v>
          </cell>
          <cell r="W683" t="str">
            <v>% capacity delivered</v>
          </cell>
          <cell r="X683">
            <v>1</v>
          </cell>
          <cell r="Y683" t="str">
            <v>Up</v>
          </cell>
          <cell r="AU683">
            <v>100</v>
          </cell>
          <cell r="BP683" t="str">
            <v>Yes</v>
          </cell>
          <cell r="CU683">
            <v>-4.7699999999999999E-2</v>
          </cell>
          <cell r="DD683">
            <v>1</v>
          </cell>
        </row>
        <row r="684">
          <cell r="C684" t="str">
            <v>PR19SVE_C06</v>
          </cell>
          <cell r="D684" t="str">
            <v>To incentivise the company to improve river water quality to meet the requirements under the Water Framework Directive (WFD).</v>
          </cell>
          <cell r="E684" t="str">
            <v>PR19 GER new</v>
          </cell>
          <cell r="G684" t="str">
            <v>Improvements in WFD criteria (green recovery)</v>
          </cell>
          <cell r="H684" t="str">
            <v xml:space="preserve">The number of Water Framework Directive (WFD) classification improvements attributable to interventions delivered by the company to improve river water quality and/or quantity under the green recovery initiative. The measurement of classification improvements varies depending on the parameter. </v>
          </cell>
          <cell r="I684">
            <v>0.1</v>
          </cell>
          <cell r="K684">
            <v>0.9</v>
          </cell>
          <cell r="Q684">
            <v>1</v>
          </cell>
          <cell r="R684" t="str">
            <v>Out &amp; under</v>
          </cell>
          <cell r="S684" t="str">
            <v>Revenue</v>
          </cell>
          <cell r="T684" t="str">
            <v>End of period</v>
          </cell>
          <cell r="U684" t="str">
            <v>Environmental</v>
          </cell>
          <cell r="V684" t="str">
            <v>nr</v>
          </cell>
          <cell r="W684" t="str">
            <v>Number of improvement points</v>
          </cell>
          <cell r="X684">
            <v>0</v>
          </cell>
          <cell r="Y684" t="str">
            <v>Up</v>
          </cell>
          <cell r="AU684">
            <v>7</v>
          </cell>
          <cell r="BP684" t="str">
            <v>Yes</v>
          </cell>
          <cell r="CU684">
            <v>-0.81499999999999995</v>
          </cell>
          <cell r="CY684">
            <v>0.81499999999999995</v>
          </cell>
          <cell r="DD684">
            <v>1</v>
          </cell>
        </row>
        <row r="685">
          <cell r="C685" t="str">
            <v>PR19TMS_LWI01</v>
          </cell>
          <cell r="D685" t="str">
            <v>To incentivise the delivery of planned trunk main renewals in specific locations covered by the London water network allowance.</v>
          </cell>
          <cell r="E685" t="str">
            <v>PR19 Conditional allowance</v>
          </cell>
          <cell r="G685" t="str">
            <v>Trunk mains renewal (London network conditional allowance)</v>
          </cell>
          <cell r="H685" t="str">
            <v>The length in km of trunk mains renewed.</v>
          </cell>
          <cell r="J685">
            <v>1</v>
          </cell>
          <cell r="Q685">
            <v>1</v>
          </cell>
          <cell r="R685" t="str">
            <v>Under</v>
          </cell>
          <cell r="S685" t="str">
            <v>Revenue</v>
          </cell>
          <cell r="T685" t="str">
            <v>In-period</v>
          </cell>
          <cell r="U685" t="str">
            <v>Asset health / leakage</v>
          </cell>
          <cell r="V685" t="str">
            <v>km</v>
          </cell>
          <cell r="W685" t="str">
            <v>km of trunk mains renewed</v>
          </cell>
          <cell r="X685">
            <v>1</v>
          </cell>
          <cell r="Y685" t="str">
            <v>Up</v>
          </cell>
          <cell r="AT685">
            <v>4.0999999999999996</v>
          </cell>
          <cell r="AU685">
            <v>14.4</v>
          </cell>
          <cell r="BP685" t="str">
            <v>Yes</v>
          </cell>
          <cell r="CU685">
            <v>-0.39100000000000001</v>
          </cell>
          <cell r="DD685">
            <v>1</v>
          </cell>
        </row>
        <row r="686">
          <cell r="C686" t="str">
            <v>PR19TMS_LWI02</v>
          </cell>
          <cell r="D686" t="str">
            <v>To deliver a strategy on how we will operate in the future and the strategic direction for our London Network.</v>
          </cell>
          <cell r="E686" t="str">
            <v>PR19 Conditional allowance</v>
          </cell>
          <cell r="G686" t="str">
            <v>Future London strategy (London network conditional allowance)</v>
          </cell>
          <cell r="H686" t="str">
            <v>Reporting of progress against the delivery of a baseline of work (in outputs) committed as part of Thames Water's Gate 4 London Water Network Improvement submission that comprises Thames Water's London Future Strategy workstream.</v>
          </cell>
          <cell r="Q686">
            <v>0</v>
          </cell>
          <cell r="R686" t="str">
            <v>NFI</v>
          </cell>
          <cell r="U686" t="str">
            <v>Asset health / leakage</v>
          </cell>
          <cell r="V686" t="str">
            <v>text</v>
          </cell>
          <cell r="W686" t="str">
            <v>Number of outputs delivered</v>
          </cell>
          <cell r="X686">
            <v>0</v>
          </cell>
          <cell r="Y686" t="str">
            <v>Up</v>
          </cell>
          <cell r="AU686" t="str">
            <v>All outputs delivered</v>
          </cell>
          <cell r="DD686">
            <v>1</v>
          </cell>
        </row>
        <row r="687">
          <cell r="C687" t="str">
            <v>PR19TMS_LWI03</v>
          </cell>
          <cell r="D687" t="str">
            <v>To improve our understanding of mains performance leading to better management of our London network. This reputational PC will incentivise the provision of high evidential standards to support proposed investments in the 2020-25 price control period.</v>
          </cell>
          <cell r="E687" t="str">
            <v>PR19 Conditional allowance</v>
          </cell>
          <cell r="G687" t="str">
            <v>Data validation (London network conditional allowance)</v>
          </cell>
          <cell r="H687" t="str">
            <v>Reporting of progress against the delivery of a baseline of work (in outputs) committed as part of Thames Water's Gate 4 London Water Network Improvement submission that comprises Thames Water's Data Validation workstream.</v>
          </cell>
          <cell r="Q687">
            <v>0</v>
          </cell>
          <cell r="R687" t="str">
            <v>NFI</v>
          </cell>
          <cell r="U687" t="str">
            <v>Asset health / leakage</v>
          </cell>
          <cell r="V687" t="str">
            <v>text</v>
          </cell>
          <cell r="W687" t="str">
            <v>Number of outputs delivered</v>
          </cell>
          <cell r="X687">
            <v>0</v>
          </cell>
          <cell r="Y687" t="str">
            <v>Up</v>
          </cell>
          <cell r="AT687" t="str">
            <v>259 samples</v>
          </cell>
          <cell r="AU687" t="str">
            <v>741 samples and 1 report</v>
          </cell>
          <cell r="DD687">
            <v>1</v>
          </cell>
        </row>
        <row r="688">
          <cell r="Q688">
            <v>0</v>
          </cell>
          <cell r="DD688">
            <v>1</v>
          </cell>
        </row>
        <row r="689">
          <cell r="Q689">
            <v>0</v>
          </cell>
          <cell r="DD689">
            <v>1</v>
          </cell>
        </row>
        <row r="690">
          <cell r="Q690">
            <v>0</v>
          </cell>
          <cell r="DD690">
            <v>1</v>
          </cell>
        </row>
        <row r="691">
          <cell r="Q691">
            <v>0</v>
          </cell>
          <cell r="DD691">
            <v>1</v>
          </cell>
        </row>
        <row r="692">
          <cell r="Q692">
            <v>0</v>
          </cell>
          <cell r="DD692">
            <v>1</v>
          </cell>
        </row>
        <row r="693">
          <cell r="Q693">
            <v>0</v>
          </cell>
          <cell r="DD693">
            <v>1</v>
          </cell>
        </row>
        <row r="694">
          <cell r="Q694">
            <v>0</v>
          </cell>
          <cell r="DD694">
            <v>1</v>
          </cell>
        </row>
        <row r="695">
          <cell r="Q695">
            <v>0</v>
          </cell>
          <cell r="DD695">
            <v>1</v>
          </cell>
        </row>
        <row r="696">
          <cell r="Q696">
            <v>0</v>
          </cell>
          <cell r="DD696">
            <v>1</v>
          </cell>
        </row>
        <row r="697">
          <cell r="Q697">
            <v>0</v>
          </cell>
          <cell r="DD697">
            <v>1</v>
          </cell>
        </row>
        <row r="698">
          <cell r="Q698">
            <v>0</v>
          </cell>
          <cell r="DD698">
            <v>1</v>
          </cell>
        </row>
        <row r="699">
          <cell r="Q699">
            <v>0</v>
          </cell>
          <cell r="DD699">
            <v>1</v>
          </cell>
        </row>
        <row r="700">
          <cell r="Q700">
            <v>0</v>
          </cell>
          <cell r="DD700">
            <v>1</v>
          </cell>
        </row>
        <row r="701">
          <cell r="Q701">
            <v>0</v>
          </cell>
          <cell r="DD701">
            <v>1</v>
          </cell>
        </row>
        <row r="702">
          <cell r="Q702">
            <v>0</v>
          </cell>
          <cell r="DD702">
            <v>1</v>
          </cell>
        </row>
        <row r="703">
          <cell r="Q703">
            <v>0</v>
          </cell>
          <cell r="DD703">
            <v>1</v>
          </cell>
        </row>
        <row r="704">
          <cell r="Q704">
            <v>0</v>
          </cell>
          <cell r="DD704">
            <v>1</v>
          </cell>
        </row>
        <row r="705">
          <cell r="Q705">
            <v>0</v>
          </cell>
          <cell r="DD705">
            <v>1</v>
          </cell>
        </row>
        <row r="706">
          <cell r="Q706">
            <v>0</v>
          </cell>
          <cell r="DD706">
            <v>1</v>
          </cell>
        </row>
        <row r="707">
          <cell r="Q707">
            <v>0</v>
          </cell>
          <cell r="DD707">
            <v>1</v>
          </cell>
        </row>
        <row r="708">
          <cell r="Q708">
            <v>0</v>
          </cell>
          <cell r="DD708">
            <v>1</v>
          </cell>
        </row>
        <row r="709">
          <cell r="Q709">
            <v>0</v>
          </cell>
          <cell r="DD709">
            <v>1</v>
          </cell>
        </row>
        <row r="710">
          <cell r="Q710">
            <v>0</v>
          </cell>
          <cell r="DD710">
            <v>1</v>
          </cell>
        </row>
        <row r="711">
          <cell r="Q711">
            <v>0</v>
          </cell>
          <cell r="DD711">
            <v>1</v>
          </cell>
        </row>
        <row r="712">
          <cell r="Q712">
            <v>0</v>
          </cell>
          <cell r="DD712">
            <v>1</v>
          </cell>
        </row>
        <row r="713">
          <cell r="Q713">
            <v>0</v>
          </cell>
          <cell r="DD713">
            <v>1</v>
          </cell>
        </row>
        <row r="714">
          <cell r="Q714">
            <v>0</v>
          </cell>
          <cell r="DD714">
            <v>1</v>
          </cell>
        </row>
        <row r="715">
          <cell r="Q715">
            <v>0</v>
          </cell>
          <cell r="DD715">
            <v>1</v>
          </cell>
        </row>
        <row r="716">
          <cell r="Q716">
            <v>0</v>
          </cell>
          <cell r="DD716">
            <v>1</v>
          </cell>
        </row>
        <row r="717">
          <cell r="Q717">
            <v>0</v>
          </cell>
          <cell r="DD717">
            <v>1</v>
          </cell>
        </row>
        <row r="718">
          <cell r="Q718">
            <v>0</v>
          </cell>
          <cell r="DD718">
            <v>1</v>
          </cell>
        </row>
        <row r="719">
          <cell r="Q719">
            <v>0</v>
          </cell>
          <cell r="DD719">
            <v>1</v>
          </cell>
        </row>
        <row r="720">
          <cell r="Q720">
            <v>0</v>
          </cell>
          <cell r="DD720">
            <v>1</v>
          </cell>
        </row>
        <row r="721">
          <cell r="Q721">
            <v>0</v>
          </cell>
          <cell r="DD721">
            <v>1</v>
          </cell>
        </row>
        <row r="722">
          <cell r="Q722">
            <v>0</v>
          </cell>
          <cell r="DD722">
            <v>1</v>
          </cell>
        </row>
        <row r="723">
          <cell r="Q723">
            <v>0</v>
          </cell>
          <cell r="DD723">
            <v>1</v>
          </cell>
        </row>
        <row r="724">
          <cell r="Q724">
            <v>0</v>
          </cell>
          <cell r="DD724">
            <v>1</v>
          </cell>
        </row>
        <row r="725">
          <cell r="Q725">
            <v>0</v>
          </cell>
          <cell r="DD725">
            <v>1</v>
          </cell>
        </row>
        <row r="726">
          <cell r="Q726">
            <v>0</v>
          </cell>
          <cell r="DD726">
            <v>1</v>
          </cell>
        </row>
        <row r="727">
          <cell r="Q727">
            <v>0</v>
          </cell>
          <cell r="DD727">
            <v>1</v>
          </cell>
        </row>
        <row r="728">
          <cell r="Q728">
            <v>0</v>
          </cell>
          <cell r="DD728">
            <v>1</v>
          </cell>
        </row>
        <row r="729">
          <cell r="Q729">
            <v>0</v>
          </cell>
          <cell r="DD729">
            <v>1</v>
          </cell>
        </row>
        <row r="730">
          <cell r="Q730">
            <v>0</v>
          </cell>
          <cell r="DD730">
            <v>1</v>
          </cell>
        </row>
        <row r="731">
          <cell r="Q731">
            <v>0</v>
          </cell>
          <cell r="DD731">
            <v>1</v>
          </cell>
        </row>
        <row r="732">
          <cell r="Q732">
            <v>0</v>
          </cell>
          <cell r="DD732">
            <v>1</v>
          </cell>
        </row>
        <row r="733">
          <cell r="Q733">
            <v>0</v>
          </cell>
          <cell r="DD733">
            <v>1</v>
          </cell>
        </row>
        <row r="734">
          <cell r="Q734">
            <v>0</v>
          </cell>
          <cell r="DD734">
            <v>1</v>
          </cell>
        </row>
        <row r="735">
          <cell r="Q735">
            <v>0</v>
          </cell>
          <cell r="DD735">
            <v>1</v>
          </cell>
        </row>
        <row r="736">
          <cell r="Q736">
            <v>0</v>
          </cell>
          <cell r="DD736">
            <v>1</v>
          </cell>
        </row>
        <row r="737">
          <cell r="Q737">
            <v>0</v>
          </cell>
          <cell r="DD737">
            <v>1</v>
          </cell>
        </row>
        <row r="738">
          <cell r="Q738">
            <v>0</v>
          </cell>
          <cell r="DD738">
            <v>1</v>
          </cell>
        </row>
        <row r="739">
          <cell r="Q739">
            <v>0</v>
          </cell>
          <cell r="DD739">
            <v>1</v>
          </cell>
        </row>
        <row r="740">
          <cell r="Q740">
            <v>0</v>
          </cell>
          <cell r="DD740">
            <v>1</v>
          </cell>
        </row>
        <row r="741">
          <cell r="Q741">
            <v>0</v>
          </cell>
          <cell r="DD741">
            <v>1</v>
          </cell>
        </row>
        <row r="742">
          <cell r="Q742">
            <v>0</v>
          </cell>
          <cell r="DD742">
            <v>1</v>
          </cell>
        </row>
        <row r="743">
          <cell r="Q743">
            <v>0</v>
          </cell>
          <cell r="DD743">
            <v>1</v>
          </cell>
        </row>
        <row r="744">
          <cell r="Q744">
            <v>0</v>
          </cell>
          <cell r="DD744">
            <v>1</v>
          </cell>
        </row>
        <row r="745">
          <cell r="Q745">
            <v>0</v>
          </cell>
          <cell r="DD745">
            <v>1</v>
          </cell>
        </row>
        <row r="746">
          <cell r="Q746">
            <v>0</v>
          </cell>
          <cell r="DD746">
            <v>1</v>
          </cell>
        </row>
        <row r="747">
          <cell r="Q747">
            <v>0</v>
          </cell>
          <cell r="DD747">
            <v>1</v>
          </cell>
        </row>
        <row r="748">
          <cell r="Q748">
            <v>0</v>
          </cell>
          <cell r="DD748">
            <v>1</v>
          </cell>
        </row>
        <row r="749">
          <cell r="Q749">
            <v>0</v>
          </cell>
          <cell r="DD749">
            <v>1</v>
          </cell>
        </row>
        <row r="750">
          <cell r="Q750">
            <v>0</v>
          </cell>
          <cell r="DD750">
            <v>1</v>
          </cell>
        </row>
        <row r="751">
          <cell r="Q751">
            <v>0</v>
          </cell>
          <cell r="DD751">
            <v>1</v>
          </cell>
        </row>
        <row r="752">
          <cell r="Q752">
            <v>0</v>
          </cell>
          <cell r="DD752">
            <v>1</v>
          </cell>
        </row>
        <row r="753">
          <cell r="Q753">
            <v>0</v>
          </cell>
          <cell r="DD753">
            <v>1</v>
          </cell>
        </row>
        <row r="754">
          <cell r="Q754">
            <v>0</v>
          </cell>
          <cell r="DD754">
            <v>1</v>
          </cell>
        </row>
        <row r="755">
          <cell r="Q755">
            <v>0</v>
          </cell>
          <cell r="DD755">
            <v>1</v>
          </cell>
        </row>
        <row r="756">
          <cell r="Q756">
            <v>0</v>
          </cell>
          <cell r="DD756">
            <v>1</v>
          </cell>
        </row>
        <row r="757">
          <cell r="Q757">
            <v>0</v>
          </cell>
          <cell r="DD757">
            <v>1</v>
          </cell>
        </row>
        <row r="758">
          <cell r="Q758">
            <v>0</v>
          </cell>
          <cell r="DD758">
            <v>1</v>
          </cell>
        </row>
        <row r="759">
          <cell r="Q759">
            <v>0</v>
          </cell>
          <cell r="DD759">
            <v>1</v>
          </cell>
        </row>
        <row r="760">
          <cell r="Q760">
            <v>0</v>
          </cell>
          <cell r="DD760">
            <v>1</v>
          </cell>
        </row>
        <row r="761">
          <cell r="Q761">
            <v>0</v>
          </cell>
          <cell r="DD761">
            <v>1</v>
          </cell>
        </row>
        <row r="762">
          <cell r="Q762">
            <v>0</v>
          </cell>
          <cell r="DD762">
            <v>1</v>
          </cell>
        </row>
        <row r="763">
          <cell r="Q763">
            <v>0</v>
          </cell>
          <cell r="DD763">
            <v>1</v>
          </cell>
        </row>
        <row r="764">
          <cell r="Q764">
            <v>0</v>
          </cell>
          <cell r="DD764">
            <v>1</v>
          </cell>
        </row>
        <row r="765">
          <cell r="Q765">
            <v>0</v>
          </cell>
          <cell r="DD765">
            <v>1</v>
          </cell>
        </row>
        <row r="766">
          <cell r="Q766">
            <v>0</v>
          </cell>
          <cell r="DD766">
            <v>1</v>
          </cell>
        </row>
        <row r="767">
          <cell r="Q767">
            <v>0</v>
          </cell>
          <cell r="DD767">
            <v>1</v>
          </cell>
        </row>
        <row r="768">
          <cell r="Q768">
            <v>0</v>
          </cell>
          <cell r="DD768">
            <v>1</v>
          </cell>
        </row>
        <row r="769">
          <cell r="Q769">
            <v>0</v>
          </cell>
          <cell r="DD769">
            <v>1</v>
          </cell>
        </row>
        <row r="770">
          <cell r="Q770">
            <v>0</v>
          </cell>
          <cell r="DD770">
            <v>1</v>
          </cell>
        </row>
        <row r="771">
          <cell r="Q771">
            <v>0</v>
          </cell>
          <cell r="DD771">
            <v>1</v>
          </cell>
        </row>
        <row r="772">
          <cell r="Q772">
            <v>0</v>
          </cell>
          <cell r="DD772">
            <v>1</v>
          </cell>
        </row>
        <row r="773">
          <cell r="Q773">
            <v>0</v>
          </cell>
          <cell r="DD773">
            <v>1</v>
          </cell>
        </row>
        <row r="774">
          <cell r="Q774">
            <v>0</v>
          </cell>
          <cell r="DD774">
            <v>1</v>
          </cell>
        </row>
        <row r="775">
          <cell r="Q775">
            <v>0</v>
          </cell>
          <cell r="DD775">
            <v>1</v>
          </cell>
        </row>
        <row r="776">
          <cell r="Q776">
            <v>0</v>
          </cell>
          <cell r="DD776">
            <v>1</v>
          </cell>
        </row>
        <row r="777">
          <cell r="Q777">
            <v>0</v>
          </cell>
          <cell r="DD777">
            <v>1</v>
          </cell>
        </row>
        <row r="778">
          <cell r="DD778">
            <v>1</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52">
          <cell r="AI52">
            <v>0.96199999999999997</v>
          </cell>
        </row>
        <row r="53">
          <cell r="AI53">
            <v>2.7E-2</v>
          </cell>
        </row>
        <row r="54">
          <cell r="AB54">
            <v>0.28799999999999998</v>
          </cell>
          <cell r="AH54">
            <v>0.67300000000000004</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BE34-6590-4384-BA1D-056372891B41}">
  <sheetPr>
    <tabColor rgb="FF0070C0"/>
  </sheetPr>
  <dimension ref="A1:CG82"/>
  <sheetViews>
    <sheetView zoomScale="70" zoomScaleNormal="70" workbookViewId="0">
      <selection activeCell="C25" sqref="C25"/>
    </sheetView>
  </sheetViews>
  <sheetFormatPr defaultColWidth="8.59765625" defaultRowHeight="20.25" customHeight="1" x14ac:dyDescent="0.25"/>
  <cols>
    <col min="1" max="1" width="1.59765625" style="2" customWidth="1"/>
    <col min="2" max="2" width="83.3984375" style="2" customWidth="1"/>
    <col min="3" max="3" width="5.5" style="2" customWidth="1"/>
    <col min="4" max="4" width="5" style="2" bestFit="1" customWidth="1"/>
    <col min="5" max="37" width="12.59765625" style="2" customWidth="1"/>
    <col min="38" max="38" width="1.59765625" style="2" customWidth="1"/>
    <col min="39" max="39" width="10.69921875" style="2" customWidth="1"/>
    <col min="40" max="40" width="1.59765625" style="2" customWidth="1"/>
    <col min="41" max="41" width="10.3984375" style="2" customWidth="1"/>
    <col min="42" max="44" width="8.59765625" style="2" customWidth="1"/>
    <col min="45" max="45" width="80.09765625" style="2" bestFit="1" customWidth="1"/>
    <col min="46" max="46" width="8.59765625" style="2" customWidth="1"/>
    <col min="47" max="16384" width="8.59765625" style="2"/>
  </cols>
  <sheetData>
    <row r="1" spans="1:85" s="3" customFormat="1" ht="20.25" customHeight="1" x14ac:dyDescent="0.3">
      <c r="A1" s="1"/>
      <c r="B1" s="317"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1"/>
      <c r="AR1" s="1"/>
      <c r="AS1" s="317" t="s">
        <v>1</v>
      </c>
      <c r="AT1" s="318"/>
      <c r="AU1" s="318"/>
      <c r="AV1" s="318"/>
      <c r="AW1" s="318"/>
      <c r="AX1" s="318"/>
      <c r="AY1" s="318"/>
      <c r="AZ1" s="318"/>
      <c r="BA1" s="318"/>
      <c r="BB1" s="318"/>
      <c r="BC1" s="318"/>
      <c r="BD1" s="318"/>
      <c r="BE1" s="318"/>
      <c r="BF1" s="318"/>
      <c r="BG1" s="318"/>
      <c r="BH1" s="318"/>
      <c r="BI1" s="318"/>
      <c r="BJ1" s="318"/>
      <c r="BK1" s="318"/>
      <c r="BL1" s="318"/>
      <c r="BM1" s="318"/>
      <c r="BN1" s="318"/>
      <c r="BO1" s="318"/>
      <c r="BP1" s="318"/>
      <c r="BQ1" s="318"/>
      <c r="BR1" s="318"/>
      <c r="BS1" s="318"/>
      <c r="BT1" s="318"/>
      <c r="BU1" s="318"/>
      <c r="BV1" s="318"/>
      <c r="BW1" s="318"/>
      <c r="BX1" s="318"/>
      <c r="BY1" s="318"/>
      <c r="BZ1" s="318"/>
      <c r="CA1" s="318"/>
      <c r="CB1" s="318"/>
      <c r="CC1" s="318"/>
      <c r="CD1" s="318"/>
      <c r="CE1" s="318"/>
      <c r="CF1" s="318"/>
      <c r="CG1" s="318"/>
    </row>
    <row r="2" spans="1:85" s="3" customFormat="1" ht="20.25" customHeight="1" x14ac:dyDescent="0.3">
      <c r="A2" s="1"/>
      <c r="B2" s="317" t="e">
        <f ca="1">INDIRECT("Validation!B5")</f>
        <v>#REF!</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row>
    <row r="3" spans="1:85" s="5" customFormat="1" ht="20.25" customHeight="1" x14ac:dyDescent="0.25">
      <c r="A3" s="4"/>
      <c r="B3" s="319" t="s">
        <v>2</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c r="AQ3" s="4"/>
      <c r="AR3" s="4"/>
      <c r="AS3" s="319" t="s">
        <v>2</v>
      </c>
      <c r="AT3" s="318"/>
      <c r="AU3" s="318"/>
      <c r="AV3" s="318"/>
      <c r="AW3" s="318"/>
      <c r="AX3" s="318"/>
      <c r="AY3" s="318"/>
      <c r="AZ3" s="318"/>
      <c r="BA3" s="318"/>
      <c r="BB3" s="318"/>
      <c r="BC3" s="318"/>
      <c r="BD3" s="318"/>
      <c r="BE3" s="318"/>
      <c r="BF3" s="318"/>
      <c r="BG3" s="318"/>
      <c r="BH3" s="318"/>
      <c r="BI3" s="318"/>
      <c r="BJ3" s="318"/>
      <c r="BK3" s="318"/>
      <c r="BL3" s="318"/>
      <c r="BM3" s="318"/>
      <c r="BN3" s="318"/>
      <c r="BO3" s="318"/>
      <c r="BP3" s="318"/>
      <c r="BQ3" s="318"/>
      <c r="BR3" s="318"/>
      <c r="BS3" s="318"/>
      <c r="BT3" s="318"/>
      <c r="BU3" s="318"/>
      <c r="BV3" s="318"/>
      <c r="BW3" s="318"/>
      <c r="BX3" s="318"/>
      <c r="BY3" s="318"/>
      <c r="BZ3" s="318"/>
      <c r="CA3" s="318"/>
      <c r="CB3" s="318"/>
      <c r="CC3" s="318"/>
      <c r="CD3" s="318"/>
      <c r="CE3" s="318"/>
      <c r="CF3" s="318"/>
      <c r="CG3" s="318"/>
    </row>
    <row r="4" spans="1:85" ht="20.25" customHeight="1" thickBot="1" x14ac:dyDescent="0.3">
      <c r="A4" s="6"/>
      <c r="B4" s="6"/>
      <c r="C4" s="6"/>
      <c r="D4" s="6"/>
      <c r="E4" s="6"/>
      <c r="F4" s="6"/>
      <c r="G4" s="6"/>
      <c r="H4" s="6"/>
      <c r="I4" s="6"/>
      <c r="J4" s="6"/>
      <c r="K4" s="6"/>
      <c r="L4" s="6"/>
      <c r="M4" s="6"/>
      <c r="N4" s="6"/>
      <c r="O4" s="6"/>
      <c r="P4" s="6"/>
      <c r="Q4" s="6"/>
      <c r="R4" s="6"/>
      <c r="S4" s="6"/>
      <c r="T4" s="6"/>
      <c r="U4" s="6"/>
      <c r="V4" s="6"/>
      <c r="W4" s="6"/>
      <c r="X4" s="6"/>
      <c r="Y4" s="6"/>
      <c r="Z4" s="6"/>
      <c r="AA4" s="6"/>
      <c r="AB4" s="6"/>
      <c r="AC4" s="6"/>
      <c r="AD4" s="7"/>
      <c r="AE4" s="7"/>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7"/>
      <c r="BV4" s="7"/>
      <c r="BW4" s="6"/>
      <c r="BX4" s="6"/>
      <c r="BY4" s="6"/>
      <c r="BZ4" s="6"/>
      <c r="CA4" s="6"/>
      <c r="CB4" s="6"/>
      <c r="CC4" s="6"/>
      <c r="CD4" s="6"/>
      <c r="CE4" s="6"/>
      <c r="CF4" s="6"/>
      <c r="CG4" s="6"/>
    </row>
    <row r="5" spans="1:85" s="12" customFormat="1" ht="20.25" customHeight="1" thickTop="1" thickBot="1" x14ac:dyDescent="0.35">
      <c r="A5" s="8"/>
      <c r="B5" s="305" t="s">
        <v>3</v>
      </c>
      <c r="C5" s="307" t="s">
        <v>4</v>
      </c>
      <c r="D5" s="307" t="s">
        <v>5</v>
      </c>
      <c r="E5" s="9" t="s">
        <v>6</v>
      </c>
      <c r="F5" s="9" t="s">
        <v>7</v>
      </c>
      <c r="G5" s="9" t="s">
        <v>8</v>
      </c>
      <c r="H5" s="9" t="s">
        <v>6</v>
      </c>
      <c r="I5" s="9" t="s">
        <v>7</v>
      </c>
      <c r="J5" s="9" t="s">
        <v>8</v>
      </c>
      <c r="K5" s="9" t="s">
        <v>6</v>
      </c>
      <c r="L5" s="9" t="s">
        <v>7</v>
      </c>
      <c r="M5" s="9" t="s">
        <v>8</v>
      </c>
      <c r="N5" s="9" t="s">
        <v>6</v>
      </c>
      <c r="O5" s="9" t="s">
        <v>7</v>
      </c>
      <c r="P5" s="9" t="s">
        <v>8</v>
      </c>
      <c r="Q5" s="9" t="s">
        <v>6</v>
      </c>
      <c r="R5" s="9" t="s">
        <v>7</v>
      </c>
      <c r="S5" s="9" t="s">
        <v>8</v>
      </c>
      <c r="T5" s="9" t="s">
        <v>6</v>
      </c>
      <c r="U5" s="9" t="s">
        <v>7</v>
      </c>
      <c r="V5" s="9" t="s">
        <v>8</v>
      </c>
      <c r="W5" s="9" t="s">
        <v>6</v>
      </c>
      <c r="X5" s="9" t="s">
        <v>7</v>
      </c>
      <c r="Y5" s="9" t="s">
        <v>8</v>
      </c>
      <c r="Z5" s="9" t="s">
        <v>6</v>
      </c>
      <c r="AA5" s="9" t="s">
        <v>7</v>
      </c>
      <c r="AB5" s="10" t="s">
        <v>8</v>
      </c>
      <c r="AC5" s="309" t="s">
        <v>9</v>
      </c>
      <c r="AD5" s="310"/>
      <c r="AE5" s="310"/>
      <c r="AF5" s="310"/>
      <c r="AG5" s="310"/>
      <c r="AH5" s="310"/>
      <c r="AI5" s="310"/>
      <c r="AJ5" s="310"/>
      <c r="AK5" s="311"/>
      <c r="AL5" s="11"/>
      <c r="AM5" s="315" t="s">
        <v>10</v>
      </c>
      <c r="AN5" s="11"/>
      <c r="AO5" s="315" t="s">
        <v>11</v>
      </c>
      <c r="AP5" s="8"/>
      <c r="AQ5" s="8"/>
      <c r="AR5" s="8"/>
      <c r="AS5" s="305" t="s">
        <v>3</v>
      </c>
      <c r="AT5" s="307" t="s">
        <v>4</v>
      </c>
      <c r="AU5" s="307" t="s">
        <v>5</v>
      </c>
      <c r="AV5" s="9" t="s">
        <v>6</v>
      </c>
      <c r="AW5" s="9" t="s">
        <v>7</v>
      </c>
      <c r="AX5" s="9" t="s">
        <v>8</v>
      </c>
      <c r="AY5" s="9" t="s">
        <v>6</v>
      </c>
      <c r="AZ5" s="9" t="s">
        <v>7</v>
      </c>
      <c r="BA5" s="9" t="s">
        <v>8</v>
      </c>
      <c r="BB5" s="9" t="s">
        <v>6</v>
      </c>
      <c r="BC5" s="9" t="s">
        <v>7</v>
      </c>
      <c r="BD5" s="9" t="s">
        <v>8</v>
      </c>
      <c r="BE5" s="9" t="s">
        <v>6</v>
      </c>
      <c r="BF5" s="9" t="s">
        <v>7</v>
      </c>
      <c r="BG5" s="9" t="s">
        <v>8</v>
      </c>
      <c r="BH5" s="9" t="s">
        <v>6</v>
      </c>
      <c r="BI5" s="9" t="s">
        <v>7</v>
      </c>
      <c r="BJ5" s="9" t="s">
        <v>8</v>
      </c>
      <c r="BK5" s="9" t="s">
        <v>6</v>
      </c>
      <c r="BL5" s="9" t="s">
        <v>7</v>
      </c>
      <c r="BM5" s="9" t="s">
        <v>8</v>
      </c>
      <c r="BN5" s="9" t="s">
        <v>6</v>
      </c>
      <c r="BO5" s="9" t="s">
        <v>7</v>
      </c>
      <c r="BP5" s="9" t="s">
        <v>8</v>
      </c>
      <c r="BQ5" s="9" t="s">
        <v>6</v>
      </c>
      <c r="BR5" s="9" t="s">
        <v>7</v>
      </c>
      <c r="BS5" s="10" t="s">
        <v>8</v>
      </c>
      <c r="BT5" s="309" t="s">
        <v>9</v>
      </c>
      <c r="BU5" s="310"/>
      <c r="BV5" s="310"/>
      <c r="BW5" s="310"/>
      <c r="BX5" s="310"/>
      <c r="BY5" s="310"/>
      <c r="BZ5" s="310"/>
      <c r="CA5" s="310"/>
      <c r="CB5" s="311"/>
      <c r="CC5" s="11"/>
      <c r="CD5" s="315" t="s">
        <v>10</v>
      </c>
      <c r="CE5" s="11"/>
      <c r="CF5" s="315" t="s">
        <v>11</v>
      </c>
      <c r="CG5" s="8"/>
    </row>
    <row r="6" spans="1:85" s="12" customFormat="1" ht="20.25" customHeight="1" thickTop="1" thickBot="1" x14ac:dyDescent="0.35">
      <c r="A6" s="8"/>
      <c r="B6" s="306"/>
      <c r="C6" s="308"/>
      <c r="D6" s="308"/>
      <c r="E6" s="320" t="s">
        <v>12</v>
      </c>
      <c r="F6" s="321"/>
      <c r="G6" s="322"/>
      <c r="H6" s="320" t="s">
        <v>13</v>
      </c>
      <c r="I6" s="321"/>
      <c r="J6" s="322"/>
      <c r="K6" s="320" t="s">
        <v>14</v>
      </c>
      <c r="L6" s="321"/>
      <c r="M6" s="322"/>
      <c r="N6" s="320" t="s">
        <v>15</v>
      </c>
      <c r="O6" s="321"/>
      <c r="P6" s="322"/>
      <c r="Q6" s="320" t="s">
        <v>16</v>
      </c>
      <c r="R6" s="321"/>
      <c r="S6" s="322"/>
      <c r="T6" s="320" t="s">
        <v>17</v>
      </c>
      <c r="U6" s="321"/>
      <c r="V6" s="322"/>
      <c r="W6" s="320" t="s">
        <v>18</v>
      </c>
      <c r="X6" s="321"/>
      <c r="Y6" s="322"/>
      <c r="Z6" s="323" t="s">
        <v>19</v>
      </c>
      <c r="AA6" s="321"/>
      <c r="AB6" s="321"/>
      <c r="AC6" s="312"/>
      <c r="AD6" s="313"/>
      <c r="AE6" s="313"/>
      <c r="AF6" s="313"/>
      <c r="AG6" s="313"/>
      <c r="AH6" s="313"/>
      <c r="AI6" s="313"/>
      <c r="AJ6" s="313"/>
      <c r="AK6" s="314"/>
      <c r="AL6" s="14"/>
      <c r="AM6" s="316"/>
      <c r="AN6" s="11"/>
      <c r="AO6" s="316"/>
      <c r="AP6" s="8"/>
      <c r="AQ6" s="8"/>
      <c r="AR6" s="8"/>
      <c r="AS6" s="306"/>
      <c r="AT6" s="308"/>
      <c r="AU6" s="308"/>
      <c r="AV6" s="320" t="s">
        <v>12</v>
      </c>
      <c r="AW6" s="321"/>
      <c r="AX6" s="322"/>
      <c r="AY6" s="320" t="s">
        <v>13</v>
      </c>
      <c r="AZ6" s="321"/>
      <c r="BA6" s="322"/>
      <c r="BB6" s="320" t="s">
        <v>14</v>
      </c>
      <c r="BC6" s="321"/>
      <c r="BD6" s="322"/>
      <c r="BE6" s="320" t="s">
        <v>15</v>
      </c>
      <c r="BF6" s="321"/>
      <c r="BG6" s="322"/>
      <c r="BH6" s="320" t="s">
        <v>16</v>
      </c>
      <c r="BI6" s="321"/>
      <c r="BJ6" s="322"/>
      <c r="BK6" s="320" t="s">
        <v>17</v>
      </c>
      <c r="BL6" s="321"/>
      <c r="BM6" s="322"/>
      <c r="BN6" s="320" t="s">
        <v>18</v>
      </c>
      <c r="BO6" s="321"/>
      <c r="BP6" s="322"/>
      <c r="BQ6" s="323" t="s">
        <v>19</v>
      </c>
      <c r="BR6" s="321"/>
      <c r="BS6" s="321"/>
      <c r="BT6" s="312"/>
      <c r="BU6" s="313"/>
      <c r="BV6" s="313"/>
      <c r="BW6" s="313"/>
      <c r="BX6" s="313"/>
      <c r="BY6" s="313"/>
      <c r="BZ6" s="313"/>
      <c r="CA6" s="313"/>
      <c r="CB6" s="314"/>
      <c r="CC6" s="11"/>
      <c r="CD6" s="316"/>
      <c r="CE6" s="11"/>
      <c r="CF6" s="316"/>
      <c r="CG6" s="8"/>
    </row>
    <row r="7" spans="1:85" s="12" customFormat="1" ht="20.25" customHeight="1" thickTop="1" thickBot="1" x14ac:dyDescent="0.35">
      <c r="A7" s="8"/>
      <c r="B7" s="15"/>
      <c r="C7" s="15"/>
      <c r="D7" s="15"/>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1"/>
      <c r="AM7" s="8"/>
      <c r="AN7" s="11"/>
      <c r="AO7" s="8"/>
      <c r="AP7" s="8"/>
      <c r="AQ7" s="8"/>
      <c r="AR7" s="8"/>
      <c r="AS7" s="15"/>
      <c r="AT7" s="15"/>
      <c r="AU7" s="15"/>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1"/>
      <c r="CD7" s="8"/>
      <c r="CE7" s="11"/>
      <c r="CF7" s="8"/>
      <c r="CG7" s="8"/>
    </row>
    <row r="8" spans="1:85" s="12" customFormat="1" ht="20.25" customHeight="1" thickTop="1" thickBot="1" x14ac:dyDescent="0.35">
      <c r="A8" s="8"/>
      <c r="B8" s="17" t="s">
        <v>20</v>
      </c>
      <c r="C8" s="18"/>
      <c r="D8" s="18"/>
      <c r="E8" s="19"/>
      <c r="F8" s="19"/>
      <c r="G8" s="19"/>
      <c r="H8" s="19"/>
      <c r="I8" s="19"/>
      <c r="J8" s="19"/>
      <c r="K8" s="19"/>
      <c r="L8" s="19"/>
      <c r="M8" s="19"/>
      <c r="N8" s="19"/>
      <c r="O8" s="19"/>
      <c r="P8" s="19"/>
      <c r="Q8" s="19"/>
      <c r="R8" s="19"/>
      <c r="S8" s="19"/>
      <c r="T8" s="19"/>
      <c r="U8" s="19"/>
      <c r="V8" s="19"/>
      <c r="W8" s="19"/>
      <c r="X8" s="19"/>
      <c r="Y8" s="19"/>
      <c r="Z8" s="19"/>
      <c r="AA8" s="19"/>
      <c r="AB8" s="19"/>
      <c r="AC8" s="20"/>
      <c r="AD8" s="20"/>
      <c r="AE8" s="20"/>
      <c r="AF8" s="20"/>
      <c r="AG8" s="20"/>
      <c r="AH8" s="20"/>
      <c r="AI8" s="20"/>
      <c r="AJ8" s="20"/>
      <c r="AK8" s="19"/>
      <c r="AL8" s="11"/>
      <c r="AM8" s="8"/>
      <c r="AN8" s="11"/>
      <c r="AO8" s="8"/>
      <c r="AP8" s="8"/>
      <c r="AQ8" s="8"/>
      <c r="AR8" s="8"/>
      <c r="AS8" s="17" t="s">
        <v>20</v>
      </c>
      <c r="AT8" s="18"/>
      <c r="AU8" s="18"/>
      <c r="AV8" s="19"/>
      <c r="AW8" s="19"/>
      <c r="AX8" s="19"/>
      <c r="AY8" s="19"/>
      <c r="AZ8" s="19"/>
      <c r="BA8" s="19"/>
      <c r="BB8" s="19"/>
      <c r="BC8" s="19"/>
      <c r="BD8" s="19"/>
      <c r="BE8" s="19"/>
      <c r="BF8" s="19"/>
      <c r="BG8" s="19"/>
      <c r="BH8" s="19"/>
      <c r="BI8" s="19"/>
      <c r="BJ8" s="19"/>
      <c r="BK8" s="19"/>
      <c r="BL8" s="19"/>
      <c r="BM8" s="19"/>
      <c r="BN8" s="19"/>
      <c r="BO8" s="19"/>
      <c r="BP8" s="19"/>
      <c r="BQ8" s="19"/>
      <c r="BR8" s="19"/>
      <c r="BS8" s="19"/>
      <c r="BT8" s="20"/>
      <c r="BU8" s="20"/>
      <c r="BV8" s="20"/>
      <c r="BW8" s="20"/>
      <c r="BX8" s="20"/>
      <c r="BY8" s="20"/>
      <c r="BZ8" s="20"/>
      <c r="CA8" s="20"/>
      <c r="CB8" s="20"/>
      <c r="CC8" s="11"/>
      <c r="CD8" s="8"/>
      <c r="CE8" s="11"/>
      <c r="CF8" s="8"/>
      <c r="CG8" s="8"/>
    </row>
    <row r="9" spans="1:85" s="12" customFormat="1" ht="20.25" customHeight="1" thickTop="1" x14ac:dyDescent="0.3">
      <c r="A9" s="8"/>
      <c r="B9" s="21" t="s">
        <v>21</v>
      </c>
      <c r="C9" s="22" t="s">
        <v>22</v>
      </c>
      <c r="D9" s="22">
        <v>3</v>
      </c>
      <c r="E9" s="23">
        <v>0</v>
      </c>
      <c r="F9" s="23">
        <v>0</v>
      </c>
      <c r="G9" s="23">
        <v>2.1480000000000001</v>
      </c>
      <c r="H9" s="23">
        <v>0</v>
      </c>
      <c r="I9" s="23">
        <v>0</v>
      </c>
      <c r="J9" s="23">
        <v>1.9217700841155669</v>
      </c>
      <c r="K9" s="23">
        <v>0</v>
      </c>
      <c r="L9" s="23">
        <v>0</v>
      </c>
      <c r="M9" s="23">
        <v>1.9217700841155669</v>
      </c>
      <c r="N9" s="23">
        <v>0</v>
      </c>
      <c r="O9" s="23">
        <v>0</v>
      </c>
      <c r="P9" s="23">
        <v>2.5200000000000005</v>
      </c>
      <c r="Q9" s="23">
        <v>0</v>
      </c>
      <c r="R9" s="23">
        <v>0</v>
      </c>
      <c r="S9" s="23">
        <v>2.5200000000000005</v>
      </c>
      <c r="T9" s="23">
        <v>0</v>
      </c>
      <c r="U9" s="23">
        <v>0</v>
      </c>
      <c r="V9" s="23">
        <v>2.5200000000000005</v>
      </c>
      <c r="W9" s="23">
        <v>0</v>
      </c>
      <c r="X9" s="23">
        <v>0</v>
      </c>
      <c r="Y9" s="23">
        <v>2.5200000000000005</v>
      </c>
      <c r="Z9" s="23">
        <v>0</v>
      </c>
      <c r="AA9" s="24">
        <v>0</v>
      </c>
      <c r="AB9" s="24">
        <v>2.5200000000000005</v>
      </c>
      <c r="AC9" s="25"/>
      <c r="AD9" s="25"/>
      <c r="AE9" s="25"/>
      <c r="AF9" s="25"/>
      <c r="AG9" s="25"/>
      <c r="AH9" s="25"/>
      <c r="AI9" s="25"/>
      <c r="AJ9" s="26"/>
      <c r="AK9" s="27"/>
      <c r="AL9" s="11"/>
      <c r="AM9" s="28" t="s">
        <v>23</v>
      </c>
      <c r="AN9" s="11"/>
      <c r="AO9" s="28" t="s">
        <v>24</v>
      </c>
      <c r="AP9" s="8"/>
      <c r="AQ9" s="8"/>
      <c r="AR9" s="8"/>
      <c r="AS9" s="21" t="s">
        <v>21</v>
      </c>
      <c r="AT9" s="22" t="s">
        <v>22</v>
      </c>
      <c r="AU9" s="22">
        <v>3</v>
      </c>
      <c r="AV9" s="23" t="s">
        <v>25</v>
      </c>
      <c r="AW9" s="23" t="s">
        <v>26</v>
      </c>
      <c r="AX9" s="23" t="s">
        <v>27</v>
      </c>
      <c r="AY9" s="23" t="s">
        <v>25</v>
      </c>
      <c r="AZ9" s="23" t="s">
        <v>26</v>
      </c>
      <c r="BA9" s="23" t="s">
        <v>27</v>
      </c>
      <c r="BB9" s="23" t="s">
        <v>25</v>
      </c>
      <c r="BC9" s="23" t="s">
        <v>26</v>
      </c>
      <c r="BD9" s="23" t="s">
        <v>27</v>
      </c>
      <c r="BE9" s="23" t="s">
        <v>25</v>
      </c>
      <c r="BF9" s="23" t="s">
        <v>26</v>
      </c>
      <c r="BG9" s="23" t="s">
        <v>27</v>
      </c>
      <c r="BH9" s="23" t="s">
        <v>25</v>
      </c>
      <c r="BI9" s="23" t="s">
        <v>26</v>
      </c>
      <c r="BJ9" s="23" t="s">
        <v>27</v>
      </c>
      <c r="BK9" s="23" t="s">
        <v>25</v>
      </c>
      <c r="BL9" s="23" t="s">
        <v>26</v>
      </c>
      <c r="BM9" s="23" t="s">
        <v>27</v>
      </c>
      <c r="BN9" s="23" t="s">
        <v>25</v>
      </c>
      <c r="BO9" s="23" t="s">
        <v>26</v>
      </c>
      <c r="BP9" s="23" t="s">
        <v>27</v>
      </c>
      <c r="BQ9" s="23" t="s">
        <v>25</v>
      </c>
      <c r="BR9" s="23" t="s">
        <v>26</v>
      </c>
      <c r="BS9" s="23" t="s">
        <v>27</v>
      </c>
      <c r="BT9" s="25"/>
      <c r="BU9" s="25"/>
      <c r="BV9" s="25"/>
      <c r="BW9" s="25"/>
      <c r="BX9" s="25"/>
      <c r="BY9" s="25"/>
      <c r="BZ9" s="25"/>
      <c r="CA9" s="25"/>
      <c r="CB9" s="27"/>
      <c r="CC9" s="11"/>
      <c r="CD9" s="28" t="s">
        <v>23</v>
      </c>
      <c r="CE9" s="11"/>
      <c r="CF9" s="28" t="s">
        <v>24</v>
      </c>
      <c r="CG9" s="8"/>
    </row>
    <row r="10" spans="1:85" s="12" customFormat="1" ht="20.25" customHeight="1" x14ac:dyDescent="0.3">
      <c r="A10" s="8"/>
      <c r="B10" s="29" t="s">
        <v>28</v>
      </c>
      <c r="C10" s="30" t="s">
        <v>22</v>
      </c>
      <c r="D10" s="30">
        <v>3</v>
      </c>
      <c r="E10" s="31">
        <v>0</v>
      </c>
      <c r="F10" s="31">
        <v>0</v>
      </c>
      <c r="G10" s="31">
        <v>0</v>
      </c>
      <c r="H10" s="31">
        <v>0</v>
      </c>
      <c r="I10" s="31">
        <v>0</v>
      </c>
      <c r="J10" s="31">
        <v>0.20599999999999999</v>
      </c>
      <c r="K10" s="31">
        <v>0</v>
      </c>
      <c r="L10" s="31">
        <v>0</v>
      </c>
      <c r="M10" s="31">
        <v>0.41899999999999998</v>
      </c>
      <c r="N10" s="31">
        <v>0</v>
      </c>
      <c r="O10" s="31">
        <v>0</v>
      </c>
      <c r="P10" s="32">
        <v>1.8510047024999998</v>
      </c>
      <c r="Q10" s="31">
        <v>0</v>
      </c>
      <c r="R10" s="31">
        <v>0</v>
      </c>
      <c r="S10" s="32">
        <v>4.1647605806249999</v>
      </c>
      <c r="T10" s="31">
        <v>0</v>
      </c>
      <c r="U10" s="31">
        <v>0</v>
      </c>
      <c r="V10" s="32">
        <v>4.1647605806249999</v>
      </c>
      <c r="W10" s="31">
        <v>0</v>
      </c>
      <c r="X10" s="31">
        <v>0</v>
      </c>
      <c r="Y10" s="32">
        <v>4.1647605806249999</v>
      </c>
      <c r="Z10" s="31">
        <v>0</v>
      </c>
      <c r="AA10" s="33">
        <v>0</v>
      </c>
      <c r="AB10" s="34">
        <v>4.1647605806249999</v>
      </c>
      <c r="AC10" s="35"/>
      <c r="AD10" s="35"/>
      <c r="AE10" s="35"/>
      <c r="AF10" s="35"/>
      <c r="AG10" s="35"/>
      <c r="AH10" s="35"/>
      <c r="AI10" s="35"/>
      <c r="AJ10" s="36"/>
      <c r="AK10" s="37"/>
      <c r="AL10" s="11"/>
      <c r="AM10" s="38" t="s">
        <v>29</v>
      </c>
      <c r="AN10" s="11"/>
      <c r="AO10" s="38" t="s">
        <v>30</v>
      </c>
      <c r="AP10" s="8"/>
      <c r="AQ10" s="8"/>
      <c r="AR10" s="8"/>
      <c r="AS10" s="29" t="s">
        <v>28</v>
      </c>
      <c r="AT10" s="30" t="s">
        <v>22</v>
      </c>
      <c r="AU10" s="30">
        <v>3</v>
      </c>
      <c r="AV10" s="31" t="s">
        <v>31</v>
      </c>
      <c r="AW10" s="31" t="s">
        <v>32</v>
      </c>
      <c r="AX10" s="31" t="s">
        <v>33</v>
      </c>
      <c r="AY10" s="31" t="s">
        <v>31</v>
      </c>
      <c r="AZ10" s="31" t="s">
        <v>32</v>
      </c>
      <c r="BA10" s="31" t="s">
        <v>33</v>
      </c>
      <c r="BB10" s="31" t="s">
        <v>31</v>
      </c>
      <c r="BC10" s="31" t="s">
        <v>32</v>
      </c>
      <c r="BD10" s="31" t="s">
        <v>33</v>
      </c>
      <c r="BE10" s="31" t="s">
        <v>31</v>
      </c>
      <c r="BF10" s="31" t="s">
        <v>32</v>
      </c>
      <c r="BG10" s="31" t="s">
        <v>33</v>
      </c>
      <c r="BH10" s="31" t="s">
        <v>31</v>
      </c>
      <c r="BI10" s="31" t="s">
        <v>32</v>
      </c>
      <c r="BJ10" s="31" t="s">
        <v>33</v>
      </c>
      <c r="BK10" s="31" t="s">
        <v>31</v>
      </c>
      <c r="BL10" s="31" t="s">
        <v>32</v>
      </c>
      <c r="BM10" s="31" t="s">
        <v>33</v>
      </c>
      <c r="BN10" s="31" t="s">
        <v>31</v>
      </c>
      <c r="BO10" s="31" t="s">
        <v>32</v>
      </c>
      <c r="BP10" s="31" t="s">
        <v>33</v>
      </c>
      <c r="BQ10" s="31" t="s">
        <v>31</v>
      </c>
      <c r="BR10" s="31" t="s">
        <v>32</v>
      </c>
      <c r="BS10" s="31" t="s">
        <v>33</v>
      </c>
      <c r="BT10" s="35"/>
      <c r="BU10" s="35"/>
      <c r="BV10" s="35"/>
      <c r="BW10" s="35"/>
      <c r="BX10" s="35"/>
      <c r="BY10" s="35"/>
      <c r="BZ10" s="35"/>
      <c r="CA10" s="35"/>
      <c r="CB10" s="37"/>
      <c r="CC10" s="11"/>
      <c r="CD10" s="38" t="s">
        <v>29</v>
      </c>
      <c r="CE10" s="11"/>
      <c r="CF10" s="38" t="s">
        <v>30</v>
      </c>
      <c r="CG10" s="8"/>
    </row>
    <row r="11" spans="1:85" s="12" customFormat="1" ht="20.25" customHeight="1" x14ac:dyDescent="0.3">
      <c r="A11" s="8"/>
      <c r="B11" s="29" t="s">
        <v>34</v>
      </c>
      <c r="C11" s="30" t="s">
        <v>22</v>
      </c>
      <c r="D11" s="30">
        <v>3</v>
      </c>
      <c r="E11" s="31">
        <v>0</v>
      </c>
      <c r="F11" s="31">
        <v>0</v>
      </c>
      <c r="G11" s="31">
        <v>1.5630147413523018E-2</v>
      </c>
      <c r="H11" s="31">
        <v>0</v>
      </c>
      <c r="I11" s="31">
        <v>0</v>
      </c>
      <c r="J11" s="31">
        <v>3.8229915884432517E-2</v>
      </c>
      <c r="K11" s="31">
        <v>0</v>
      </c>
      <c r="L11" s="31">
        <v>0</v>
      </c>
      <c r="M11" s="31">
        <v>3.8229915884432517E-2</v>
      </c>
      <c r="N11" s="31">
        <v>0</v>
      </c>
      <c r="O11" s="31">
        <v>0</v>
      </c>
      <c r="P11" s="32">
        <v>0.18099999999999999</v>
      </c>
      <c r="Q11" s="31">
        <v>0</v>
      </c>
      <c r="R11" s="31">
        <v>0</v>
      </c>
      <c r="S11" s="32">
        <v>0.40799999999999997</v>
      </c>
      <c r="T11" s="31">
        <v>0</v>
      </c>
      <c r="U11" s="31">
        <v>0</v>
      </c>
      <c r="V11" s="32">
        <v>0.40799999999999997</v>
      </c>
      <c r="W11" s="31">
        <v>0</v>
      </c>
      <c r="X11" s="31">
        <v>0</v>
      </c>
      <c r="Y11" s="32">
        <v>0.40799999999999997</v>
      </c>
      <c r="Z11" s="31">
        <v>0</v>
      </c>
      <c r="AA11" s="33">
        <v>0</v>
      </c>
      <c r="AB11" s="34">
        <v>0.40799999999999997</v>
      </c>
      <c r="AC11" s="35"/>
      <c r="AD11" s="35"/>
      <c r="AE11" s="35"/>
      <c r="AF11" s="35"/>
      <c r="AG11" s="35"/>
      <c r="AH11" s="35"/>
      <c r="AI11" s="35"/>
      <c r="AJ11" s="36"/>
      <c r="AK11" s="37"/>
      <c r="AL11" s="11"/>
      <c r="AM11" s="38" t="s">
        <v>35</v>
      </c>
      <c r="AN11" s="11"/>
      <c r="AO11" s="38" t="s">
        <v>36</v>
      </c>
      <c r="AP11" s="8"/>
      <c r="AQ11" s="8"/>
      <c r="AR11" s="8"/>
      <c r="AS11" s="29" t="s">
        <v>34</v>
      </c>
      <c r="AT11" s="30" t="s">
        <v>22</v>
      </c>
      <c r="AU11" s="30">
        <v>3</v>
      </c>
      <c r="AV11" s="31" t="s">
        <v>37</v>
      </c>
      <c r="AW11" s="31" t="s">
        <v>38</v>
      </c>
      <c r="AX11" s="31" t="s">
        <v>39</v>
      </c>
      <c r="AY11" s="31" t="s">
        <v>37</v>
      </c>
      <c r="AZ11" s="31" t="s">
        <v>38</v>
      </c>
      <c r="BA11" s="31" t="s">
        <v>39</v>
      </c>
      <c r="BB11" s="31" t="s">
        <v>37</v>
      </c>
      <c r="BC11" s="31" t="s">
        <v>38</v>
      </c>
      <c r="BD11" s="31" t="s">
        <v>39</v>
      </c>
      <c r="BE11" s="31" t="s">
        <v>37</v>
      </c>
      <c r="BF11" s="31" t="s">
        <v>38</v>
      </c>
      <c r="BG11" s="31" t="s">
        <v>39</v>
      </c>
      <c r="BH11" s="31" t="s">
        <v>37</v>
      </c>
      <c r="BI11" s="31" t="s">
        <v>38</v>
      </c>
      <c r="BJ11" s="31" t="s">
        <v>39</v>
      </c>
      <c r="BK11" s="31" t="s">
        <v>37</v>
      </c>
      <c r="BL11" s="31" t="s">
        <v>38</v>
      </c>
      <c r="BM11" s="31" t="s">
        <v>39</v>
      </c>
      <c r="BN11" s="31" t="s">
        <v>37</v>
      </c>
      <c r="BO11" s="31" t="s">
        <v>38</v>
      </c>
      <c r="BP11" s="31" t="s">
        <v>39</v>
      </c>
      <c r="BQ11" s="31" t="s">
        <v>37</v>
      </c>
      <c r="BR11" s="31" t="s">
        <v>38</v>
      </c>
      <c r="BS11" s="31" t="s">
        <v>39</v>
      </c>
      <c r="BT11" s="35"/>
      <c r="BU11" s="35"/>
      <c r="BV11" s="35"/>
      <c r="BW11" s="35"/>
      <c r="BX11" s="35"/>
      <c r="BY11" s="35"/>
      <c r="BZ11" s="35"/>
      <c r="CA11" s="35"/>
      <c r="CB11" s="37"/>
      <c r="CC11" s="11"/>
      <c r="CD11" s="38" t="s">
        <v>35</v>
      </c>
      <c r="CE11" s="11"/>
      <c r="CF11" s="38" t="s">
        <v>36</v>
      </c>
      <c r="CG11" s="8"/>
    </row>
    <row r="12" spans="1:85" s="12" customFormat="1" ht="20.25" customHeight="1" x14ac:dyDescent="0.3">
      <c r="A12" s="8"/>
      <c r="B12" s="29" t="s">
        <v>40</v>
      </c>
      <c r="C12" s="30" t="s">
        <v>22</v>
      </c>
      <c r="D12" s="30">
        <v>3</v>
      </c>
      <c r="E12" s="31">
        <v>0</v>
      </c>
      <c r="F12" s="31">
        <v>0</v>
      </c>
      <c r="G12" s="31">
        <v>0.90189324574580099</v>
      </c>
      <c r="H12" s="31">
        <v>0</v>
      </c>
      <c r="I12" s="31">
        <v>0</v>
      </c>
      <c r="J12" s="31">
        <v>0.91011149957478965</v>
      </c>
      <c r="K12" s="31">
        <v>0</v>
      </c>
      <c r="L12" s="31">
        <v>0</v>
      </c>
      <c r="M12" s="31">
        <v>0.91011149957478965</v>
      </c>
      <c r="N12" s="31">
        <v>0</v>
      </c>
      <c r="O12" s="31">
        <v>0</v>
      </c>
      <c r="P12" s="31">
        <v>1.248479427148576</v>
      </c>
      <c r="Q12" s="31">
        <v>0</v>
      </c>
      <c r="R12" s="31">
        <v>0</v>
      </c>
      <c r="S12" s="31">
        <v>1.248479427148576</v>
      </c>
      <c r="T12" s="31">
        <v>0</v>
      </c>
      <c r="U12" s="31">
        <v>0</v>
      </c>
      <c r="V12" s="31">
        <v>1.248479427148576</v>
      </c>
      <c r="W12" s="31">
        <v>0</v>
      </c>
      <c r="X12" s="31">
        <v>0</v>
      </c>
      <c r="Y12" s="31">
        <v>1.248479427148576</v>
      </c>
      <c r="Z12" s="31">
        <v>0</v>
      </c>
      <c r="AA12" s="33">
        <v>0</v>
      </c>
      <c r="AB12" s="33">
        <v>1.248479427148576</v>
      </c>
      <c r="AC12" s="39"/>
      <c r="AD12" s="39"/>
      <c r="AE12" s="39"/>
      <c r="AF12" s="39"/>
      <c r="AG12" s="39"/>
      <c r="AH12" s="39"/>
      <c r="AI12" s="39"/>
      <c r="AJ12" s="40"/>
      <c r="AK12" s="41"/>
      <c r="AL12" s="11"/>
      <c r="AM12" s="38" t="s">
        <v>41</v>
      </c>
      <c r="AN12" s="11"/>
      <c r="AO12" s="38" t="s">
        <v>42</v>
      </c>
      <c r="AP12" s="8"/>
      <c r="AQ12" s="8"/>
      <c r="AR12" s="8"/>
      <c r="AS12" s="29" t="s">
        <v>40</v>
      </c>
      <c r="AT12" s="30" t="s">
        <v>22</v>
      </c>
      <c r="AU12" s="30">
        <v>3</v>
      </c>
      <c r="AV12" s="31" t="s">
        <v>43</v>
      </c>
      <c r="AW12" s="31" t="s">
        <v>44</v>
      </c>
      <c r="AX12" s="31" t="s">
        <v>45</v>
      </c>
      <c r="AY12" s="31" t="s">
        <v>43</v>
      </c>
      <c r="AZ12" s="31" t="s">
        <v>44</v>
      </c>
      <c r="BA12" s="31" t="s">
        <v>45</v>
      </c>
      <c r="BB12" s="31" t="s">
        <v>43</v>
      </c>
      <c r="BC12" s="31" t="s">
        <v>44</v>
      </c>
      <c r="BD12" s="31" t="s">
        <v>45</v>
      </c>
      <c r="BE12" s="31" t="s">
        <v>43</v>
      </c>
      <c r="BF12" s="31" t="s">
        <v>44</v>
      </c>
      <c r="BG12" s="31" t="s">
        <v>45</v>
      </c>
      <c r="BH12" s="31" t="s">
        <v>43</v>
      </c>
      <c r="BI12" s="31" t="s">
        <v>44</v>
      </c>
      <c r="BJ12" s="31" t="s">
        <v>45</v>
      </c>
      <c r="BK12" s="31" t="s">
        <v>43</v>
      </c>
      <c r="BL12" s="31" t="s">
        <v>44</v>
      </c>
      <c r="BM12" s="31" t="s">
        <v>45</v>
      </c>
      <c r="BN12" s="31" t="s">
        <v>43</v>
      </c>
      <c r="BO12" s="31" t="s">
        <v>44</v>
      </c>
      <c r="BP12" s="31" t="s">
        <v>45</v>
      </c>
      <c r="BQ12" s="31" t="s">
        <v>43</v>
      </c>
      <c r="BR12" s="31" t="s">
        <v>44</v>
      </c>
      <c r="BS12" s="31" t="s">
        <v>45</v>
      </c>
      <c r="BT12" s="35"/>
      <c r="BU12" s="35"/>
      <c r="BV12" s="35"/>
      <c r="BW12" s="35"/>
      <c r="BX12" s="35"/>
      <c r="BY12" s="35"/>
      <c r="BZ12" s="35"/>
      <c r="CA12" s="35"/>
      <c r="CB12" s="37"/>
      <c r="CC12" s="11"/>
      <c r="CD12" s="38" t="s">
        <v>41</v>
      </c>
      <c r="CE12" s="11"/>
      <c r="CF12" s="38" t="s">
        <v>42</v>
      </c>
      <c r="CG12" s="8"/>
    </row>
    <row r="13" spans="1:85" s="12" customFormat="1" ht="20.25" customHeight="1" thickBot="1" x14ac:dyDescent="0.35">
      <c r="A13" s="8"/>
      <c r="B13" s="42" t="s">
        <v>46</v>
      </c>
      <c r="C13" s="43" t="s">
        <v>22</v>
      </c>
      <c r="D13" s="43">
        <v>3</v>
      </c>
      <c r="E13" s="44">
        <v>0</v>
      </c>
      <c r="F13" s="44">
        <v>0</v>
      </c>
      <c r="G13" s="44">
        <v>0.15022504885367979</v>
      </c>
      <c r="H13" s="44">
        <v>0</v>
      </c>
      <c r="I13" s="44">
        <v>0</v>
      </c>
      <c r="J13" s="44">
        <v>5.8092223377114227E-2</v>
      </c>
      <c r="K13" s="44">
        <v>0</v>
      </c>
      <c r="L13" s="44">
        <v>0</v>
      </c>
      <c r="M13" s="44">
        <v>5.8092223377114227E-2</v>
      </c>
      <c r="N13" s="44">
        <v>0</v>
      </c>
      <c r="O13" s="44">
        <v>0</v>
      </c>
      <c r="P13" s="45">
        <v>0.26519165379751813</v>
      </c>
      <c r="Q13" s="44">
        <v>0</v>
      </c>
      <c r="R13" s="44">
        <v>0</v>
      </c>
      <c r="S13" s="45">
        <v>0.5966812210444159</v>
      </c>
      <c r="T13" s="44">
        <v>0</v>
      </c>
      <c r="U13" s="44">
        <v>0</v>
      </c>
      <c r="V13" s="45">
        <v>0.5966812210444159</v>
      </c>
      <c r="W13" s="44">
        <v>0</v>
      </c>
      <c r="X13" s="44">
        <v>0</v>
      </c>
      <c r="Y13" s="45">
        <v>0.5966812210444159</v>
      </c>
      <c r="Z13" s="44">
        <v>0</v>
      </c>
      <c r="AA13" s="46">
        <v>0</v>
      </c>
      <c r="AB13" s="47">
        <v>0.5966812210444159</v>
      </c>
      <c r="AC13" s="48"/>
      <c r="AD13" s="48"/>
      <c r="AE13" s="48"/>
      <c r="AF13" s="48"/>
      <c r="AG13" s="48"/>
      <c r="AH13" s="48"/>
      <c r="AI13" s="48"/>
      <c r="AJ13" s="48"/>
      <c r="AK13" s="49"/>
      <c r="AL13" s="14"/>
      <c r="AM13" s="50" t="s">
        <v>47</v>
      </c>
      <c r="AN13" s="11"/>
      <c r="AO13" s="51" t="s">
        <v>48</v>
      </c>
      <c r="AP13" s="8"/>
      <c r="AQ13" s="8"/>
      <c r="AR13" s="8"/>
      <c r="AS13" s="42" t="s">
        <v>46</v>
      </c>
      <c r="AT13" s="43" t="s">
        <v>22</v>
      </c>
      <c r="AU13" s="43">
        <v>3</v>
      </c>
      <c r="AV13" s="44" t="s">
        <v>49</v>
      </c>
      <c r="AW13" s="44" t="s">
        <v>50</v>
      </c>
      <c r="AX13" s="44" t="s">
        <v>51</v>
      </c>
      <c r="AY13" s="44" t="s">
        <v>49</v>
      </c>
      <c r="AZ13" s="44" t="s">
        <v>50</v>
      </c>
      <c r="BA13" s="44" t="s">
        <v>51</v>
      </c>
      <c r="BB13" s="44" t="s">
        <v>49</v>
      </c>
      <c r="BC13" s="44" t="s">
        <v>50</v>
      </c>
      <c r="BD13" s="44" t="s">
        <v>51</v>
      </c>
      <c r="BE13" s="44" t="s">
        <v>49</v>
      </c>
      <c r="BF13" s="44" t="s">
        <v>50</v>
      </c>
      <c r="BG13" s="44" t="s">
        <v>51</v>
      </c>
      <c r="BH13" s="44" t="s">
        <v>49</v>
      </c>
      <c r="BI13" s="44" t="s">
        <v>50</v>
      </c>
      <c r="BJ13" s="44" t="s">
        <v>51</v>
      </c>
      <c r="BK13" s="44" t="s">
        <v>49</v>
      </c>
      <c r="BL13" s="44" t="s">
        <v>50</v>
      </c>
      <c r="BM13" s="44" t="s">
        <v>51</v>
      </c>
      <c r="BN13" s="44" t="s">
        <v>49</v>
      </c>
      <c r="BO13" s="44" t="s">
        <v>50</v>
      </c>
      <c r="BP13" s="44" t="s">
        <v>51</v>
      </c>
      <c r="BQ13" s="44" t="s">
        <v>49</v>
      </c>
      <c r="BR13" s="44" t="s">
        <v>50</v>
      </c>
      <c r="BS13" s="44" t="s">
        <v>51</v>
      </c>
      <c r="BT13" s="48"/>
      <c r="BU13" s="48"/>
      <c r="BV13" s="48"/>
      <c r="BW13" s="48"/>
      <c r="BX13" s="48"/>
      <c r="BY13" s="48"/>
      <c r="BZ13" s="48"/>
      <c r="CA13" s="48"/>
      <c r="CB13" s="49"/>
      <c r="CC13" s="11"/>
      <c r="CD13" s="51" t="s">
        <v>47</v>
      </c>
      <c r="CE13" s="11"/>
      <c r="CF13" s="51" t="s">
        <v>48</v>
      </c>
      <c r="CG13" s="8"/>
    </row>
    <row r="14" spans="1:85" s="12" customFormat="1" ht="20.25" customHeight="1" thickTop="1" thickBot="1" x14ac:dyDescent="0.35">
      <c r="A14" s="8"/>
      <c r="B14" s="52"/>
      <c r="C14" s="53"/>
      <c r="D14" s="53"/>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11"/>
      <c r="AM14" s="11"/>
      <c r="AN14" s="11"/>
      <c r="AO14" s="11"/>
      <c r="AP14" s="8"/>
      <c r="AQ14" s="8"/>
      <c r="AR14" s="8"/>
      <c r="AS14" s="52"/>
      <c r="AT14" s="53"/>
      <c r="AU14" s="53"/>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11"/>
      <c r="CD14" s="11"/>
      <c r="CE14" s="11"/>
      <c r="CF14" s="11"/>
      <c r="CG14" s="8"/>
    </row>
    <row r="15" spans="1:85" s="12" customFormat="1" ht="20.25" customHeight="1" thickTop="1" thickBot="1" x14ac:dyDescent="0.35">
      <c r="A15" s="8"/>
      <c r="B15" s="17" t="s">
        <v>52</v>
      </c>
      <c r="C15" s="18"/>
      <c r="D15" s="18"/>
      <c r="E15" s="19"/>
      <c r="F15" s="19"/>
      <c r="G15" s="19"/>
      <c r="H15" s="19"/>
      <c r="I15" s="19"/>
      <c r="J15" s="19"/>
      <c r="K15" s="19"/>
      <c r="L15" s="19"/>
      <c r="M15" s="19"/>
      <c r="N15" s="19"/>
      <c r="O15" s="19"/>
      <c r="P15" s="19"/>
      <c r="Q15" s="19"/>
      <c r="R15" s="19"/>
      <c r="S15" s="19"/>
      <c r="T15" s="19"/>
      <c r="U15" s="19"/>
      <c r="V15" s="19"/>
      <c r="W15" s="19"/>
      <c r="X15" s="19"/>
      <c r="Y15" s="19"/>
      <c r="Z15" s="19"/>
      <c r="AA15" s="19"/>
      <c r="AB15" s="19"/>
      <c r="AC15" s="20"/>
      <c r="AD15" s="20"/>
      <c r="AE15" s="20"/>
      <c r="AF15" s="20"/>
      <c r="AG15" s="20"/>
      <c r="AH15" s="20"/>
      <c r="AI15" s="20"/>
      <c r="AJ15" s="20"/>
      <c r="AK15" s="19"/>
      <c r="AL15" s="8"/>
      <c r="AM15" s="8"/>
      <c r="AN15" s="8"/>
      <c r="AO15" s="8"/>
      <c r="AP15" s="8"/>
      <c r="AQ15" s="8"/>
      <c r="AR15" s="8"/>
      <c r="AS15" s="17" t="s">
        <v>52</v>
      </c>
      <c r="AT15" s="18"/>
      <c r="AU15" s="18"/>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20"/>
      <c r="BU15" s="20"/>
      <c r="BV15" s="20"/>
      <c r="BW15" s="20"/>
      <c r="BX15" s="20"/>
      <c r="BY15" s="20"/>
      <c r="BZ15" s="20"/>
      <c r="CA15" s="20"/>
      <c r="CB15" s="20"/>
      <c r="CC15" s="8"/>
      <c r="CD15" s="8"/>
      <c r="CE15" s="8"/>
      <c r="CF15" s="8"/>
      <c r="CG15" s="8"/>
    </row>
    <row r="16" spans="1:85" s="12" customFormat="1" ht="20.25" customHeight="1" thickTop="1" x14ac:dyDescent="0.3">
      <c r="A16" s="8"/>
      <c r="B16" s="21" t="s">
        <v>53</v>
      </c>
      <c r="C16" s="22" t="s">
        <v>54</v>
      </c>
      <c r="D16" s="22">
        <v>3</v>
      </c>
      <c r="E16" s="23"/>
      <c r="F16" s="23"/>
      <c r="G16" s="23">
        <v>6.6029999999999998</v>
      </c>
      <c r="H16" s="23"/>
      <c r="I16" s="23"/>
      <c r="J16" s="23">
        <v>6.8634645861270256</v>
      </c>
      <c r="K16" s="23"/>
      <c r="L16" s="23"/>
      <c r="M16" s="23">
        <v>6.8634645861270256</v>
      </c>
      <c r="N16" s="23"/>
      <c r="O16" s="23"/>
      <c r="P16" s="23">
        <v>9</v>
      </c>
      <c r="Q16" s="23"/>
      <c r="R16" s="23"/>
      <c r="S16" s="23">
        <v>9</v>
      </c>
      <c r="T16" s="23"/>
      <c r="U16" s="23"/>
      <c r="V16" s="23">
        <v>9</v>
      </c>
      <c r="W16" s="23"/>
      <c r="X16" s="23"/>
      <c r="Y16" s="23">
        <v>9</v>
      </c>
      <c r="Z16" s="23"/>
      <c r="AA16" s="23"/>
      <c r="AB16" s="24">
        <v>9</v>
      </c>
      <c r="AC16" s="25"/>
      <c r="AD16" s="25"/>
      <c r="AE16" s="25"/>
      <c r="AF16" s="25"/>
      <c r="AG16" s="25"/>
      <c r="AH16" s="25"/>
      <c r="AI16" s="25"/>
      <c r="AJ16" s="26"/>
      <c r="AK16" s="27"/>
      <c r="AL16" s="8"/>
      <c r="AM16" s="28" t="s">
        <v>55</v>
      </c>
      <c r="AN16" s="11"/>
      <c r="AO16" s="28" t="s">
        <v>56</v>
      </c>
      <c r="AP16" s="8"/>
      <c r="AQ16" s="8"/>
      <c r="AR16" s="8"/>
      <c r="AS16" s="21" t="s">
        <v>53</v>
      </c>
      <c r="AT16" s="22" t="s">
        <v>54</v>
      </c>
      <c r="AU16" s="22">
        <v>3</v>
      </c>
      <c r="AV16" s="23" t="s">
        <v>57</v>
      </c>
      <c r="AW16" s="23" t="s">
        <v>58</v>
      </c>
      <c r="AX16" s="23" t="s">
        <v>59</v>
      </c>
      <c r="AY16" s="23" t="s">
        <v>57</v>
      </c>
      <c r="AZ16" s="23" t="s">
        <v>58</v>
      </c>
      <c r="BA16" s="23" t="s">
        <v>59</v>
      </c>
      <c r="BB16" s="23" t="s">
        <v>57</v>
      </c>
      <c r="BC16" s="23" t="s">
        <v>58</v>
      </c>
      <c r="BD16" s="23" t="s">
        <v>59</v>
      </c>
      <c r="BE16" s="23" t="s">
        <v>57</v>
      </c>
      <c r="BF16" s="23" t="s">
        <v>58</v>
      </c>
      <c r="BG16" s="23" t="s">
        <v>59</v>
      </c>
      <c r="BH16" s="23" t="s">
        <v>57</v>
      </c>
      <c r="BI16" s="23" t="s">
        <v>58</v>
      </c>
      <c r="BJ16" s="23" t="s">
        <v>59</v>
      </c>
      <c r="BK16" s="23" t="s">
        <v>57</v>
      </c>
      <c r="BL16" s="23" t="s">
        <v>58</v>
      </c>
      <c r="BM16" s="23" t="s">
        <v>59</v>
      </c>
      <c r="BN16" s="23" t="s">
        <v>57</v>
      </c>
      <c r="BO16" s="23" t="s">
        <v>58</v>
      </c>
      <c r="BP16" s="23" t="s">
        <v>59</v>
      </c>
      <c r="BQ16" s="23" t="s">
        <v>57</v>
      </c>
      <c r="BR16" s="23" t="s">
        <v>58</v>
      </c>
      <c r="BS16" s="24" t="s">
        <v>59</v>
      </c>
      <c r="BT16" s="25"/>
      <c r="BU16" s="25"/>
      <c r="BV16" s="25"/>
      <c r="BW16" s="25"/>
      <c r="BX16" s="25"/>
      <c r="BY16" s="25"/>
      <c r="BZ16" s="25"/>
      <c r="CA16" s="25"/>
      <c r="CB16" s="27"/>
      <c r="CC16" s="8"/>
      <c r="CD16" s="28" t="s">
        <v>55</v>
      </c>
      <c r="CE16" s="11"/>
      <c r="CF16" s="28" t="s">
        <v>56</v>
      </c>
      <c r="CG16" s="8"/>
    </row>
    <row r="17" spans="1:85" s="12" customFormat="1" ht="20.25" customHeight="1" x14ac:dyDescent="0.3">
      <c r="A17" s="8"/>
      <c r="B17" s="29" t="s">
        <v>60</v>
      </c>
      <c r="C17" s="30" t="s">
        <v>54</v>
      </c>
      <c r="D17" s="30">
        <v>3</v>
      </c>
      <c r="E17" s="31"/>
      <c r="F17" s="31"/>
      <c r="G17" s="31">
        <v>0</v>
      </c>
      <c r="H17" s="31"/>
      <c r="I17" s="31"/>
      <c r="J17" s="31">
        <v>4.9139999999999997</v>
      </c>
      <c r="K17" s="31"/>
      <c r="L17" s="31"/>
      <c r="M17" s="31">
        <v>10</v>
      </c>
      <c r="N17" s="31"/>
      <c r="O17" s="31"/>
      <c r="P17" s="32">
        <v>11.422499999999999</v>
      </c>
      <c r="Q17" s="32"/>
      <c r="R17" s="32"/>
      <c r="S17" s="32">
        <v>25.700624999999999</v>
      </c>
      <c r="T17" s="32"/>
      <c r="U17" s="32"/>
      <c r="V17" s="32">
        <v>25.700624999999999</v>
      </c>
      <c r="W17" s="32"/>
      <c r="X17" s="32"/>
      <c r="Y17" s="32">
        <v>25.700624999999999</v>
      </c>
      <c r="Z17" s="32"/>
      <c r="AA17" s="32"/>
      <c r="AB17" s="32">
        <v>25.700624999999999</v>
      </c>
      <c r="AC17" s="35"/>
      <c r="AD17" s="35"/>
      <c r="AE17" s="35"/>
      <c r="AF17" s="35"/>
      <c r="AG17" s="35"/>
      <c r="AH17" s="35"/>
      <c r="AI17" s="35"/>
      <c r="AJ17" s="36"/>
      <c r="AK17" s="37"/>
      <c r="AL17" s="8"/>
      <c r="AM17" s="38" t="s">
        <v>61</v>
      </c>
      <c r="AN17" s="11"/>
      <c r="AO17" s="38" t="s">
        <v>62</v>
      </c>
      <c r="AP17" s="8"/>
      <c r="AQ17" s="8"/>
      <c r="AR17" s="8"/>
      <c r="AS17" s="29" t="s">
        <v>60</v>
      </c>
      <c r="AT17" s="30" t="s">
        <v>54</v>
      </c>
      <c r="AU17" s="30">
        <v>3</v>
      </c>
      <c r="AV17" s="31" t="s">
        <v>63</v>
      </c>
      <c r="AW17" s="31" t="s">
        <v>64</v>
      </c>
      <c r="AX17" s="31" t="s">
        <v>65</v>
      </c>
      <c r="AY17" s="31" t="s">
        <v>63</v>
      </c>
      <c r="AZ17" s="31" t="s">
        <v>64</v>
      </c>
      <c r="BA17" s="31" t="s">
        <v>65</v>
      </c>
      <c r="BB17" s="31" t="s">
        <v>63</v>
      </c>
      <c r="BC17" s="31" t="s">
        <v>64</v>
      </c>
      <c r="BD17" s="31" t="s">
        <v>65</v>
      </c>
      <c r="BE17" s="31" t="s">
        <v>63</v>
      </c>
      <c r="BF17" s="31" t="s">
        <v>64</v>
      </c>
      <c r="BG17" s="31" t="s">
        <v>65</v>
      </c>
      <c r="BH17" s="31" t="s">
        <v>63</v>
      </c>
      <c r="BI17" s="31" t="s">
        <v>64</v>
      </c>
      <c r="BJ17" s="31" t="s">
        <v>65</v>
      </c>
      <c r="BK17" s="31" t="s">
        <v>63</v>
      </c>
      <c r="BL17" s="31" t="s">
        <v>64</v>
      </c>
      <c r="BM17" s="31" t="s">
        <v>65</v>
      </c>
      <c r="BN17" s="31" t="s">
        <v>63</v>
      </c>
      <c r="BO17" s="31" t="s">
        <v>64</v>
      </c>
      <c r="BP17" s="31" t="s">
        <v>65</v>
      </c>
      <c r="BQ17" s="31" t="s">
        <v>63</v>
      </c>
      <c r="BR17" s="31" t="s">
        <v>64</v>
      </c>
      <c r="BS17" s="33" t="s">
        <v>65</v>
      </c>
      <c r="BT17" s="35"/>
      <c r="BU17" s="35"/>
      <c r="BV17" s="35"/>
      <c r="BW17" s="35"/>
      <c r="BX17" s="35"/>
      <c r="BY17" s="35"/>
      <c r="BZ17" s="35"/>
      <c r="CA17" s="35"/>
      <c r="CB17" s="37"/>
      <c r="CC17" s="8"/>
      <c r="CD17" s="38" t="s">
        <v>61</v>
      </c>
      <c r="CE17" s="11"/>
      <c r="CF17" s="38" t="s">
        <v>62</v>
      </c>
      <c r="CG17" s="8"/>
    </row>
    <row r="18" spans="1:85" s="12" customFormat="1" ht="20.25" customHeight="1" x14ac:dyDescent="0.3">
      <c r="A18" s="8"/>
      <c r="B18" s="29" t="s">
        <v>66</v>
      </c>
      <c r="C18" s="30" t="s">
        <v>54</v>
      </c>
      <c r="D18" s="30">
        <v>3</v>
      </c>
      <c r="E18" s="31"/>
      <c r="F18" s="31"/>
      <c r="G18" s="31">
        <v>4.7E-2</v>
      </c>
      <c r="H18" s="31"/>
      <c r="I18" s="31"/>
      <c r="J18" s="31">
        <v>0.1365354138729733</v>
      </c>
      <c r="K18" s="31"/>
      <c r="L18" s="31"/>
      <c r="M18" s="31">
        <v>0.1365354138729733</v>
      </c>
      <c r="N18" s="31"/>
      <c r="O18" s="31"/>
      <c r="P18" s="32">
        <v>0.223</v>
      </c>
      <c r="Q18" s="32"/>
      <c r="R18" s="32"/>
      <c r="S18" s="32">
        <v>0.50180374219552704</v>
      </c>
      <c r="T18" s="32"/>
      <c r="U18" s="32"/>
      <c r="V18" s="32">
        <v>0.50180374219552704</v>
      </c>
      <c r="W18" s="32"/>
      <c r="X18" s="32"/>
      <c r="Y18" s="32">
        <v>0.50180374219552704</v>
      </c>
      <c r="Z18" s="32"/>
      <c r="AA18" s="32"/>
      <c r="AB18" s="34">
        <v>0.50180374219552704</v>
      </c>
      <c r="AC18" s="35"/>
      <c r="AD18" s="35"/>
      <c r="AE18" s="35"/>
      <c r="AF18" s="35"/>
      <c r="AG18" s="35"/>
      <c r="AH18" s="35"/>
      <c r="AI18" s="35"/>
      <c r="AJ18" s="36"/>
      <c r="AK18" s="37"/>
      <c r="AL18" s="8"/>
      <c r="AM18" s="38" t="s">
        <v>67</v>
      </c>
      <c r="AN18" s="11"/>
      <c r="AO18" s="38" t="s">
        <v>68</v>
      </c>
      <c r="AP18" s="8"/>
      <c r="AQ18" s="8"/>
      <c r="AR18" s="8"/>
      <c r="AS18" s="29" t="s">
        <v>66</v>
      </c>
      <c r="AT18" s="30" t="s">
        <v>54</v>
      </c>
      <c r="AU18" s="30">
        <v>3</v>
      </c>
      <c r="AV18" s="31" t="s">
        <v>69</v>
      </c>
      <c r="AW18" s="31" t="s">
        <v>70</v>
      </c>
      <c r="AX18" s="31" t="s">
        <v>71</v>
      </c>
      <c r="AY18" s="31" t="s">
        <v>69</v>
      </c>
      <c r="AZ18" s="31" t="s">
        <v>70</v>
      </c>
      <c r="BA18" s="31" t="s">
        <v>71</v>
      </c>
      <c r="BB18" s="31" t="s">
        <v>69</v>
      </c>
      <c r="BC18" s="31" t="s">
        <v>70</v>
      </c>
      <c r="BD18" s="31" t="s">
        <v>71</v>
      </c>
      <c r="BE18" s="31" t="s">
        <v>69</v>
      </c>
      <c r="BF18" s="31" t="s">
        <v>70</v>
      </c>
      <c r="BG18" s="31" t="s">
        <v>71</v>
      </c>
      <c r="BH18" s="31" t="s">
        <v>69</v>
      </c>
      <c r="BI18" s="31" t="s">
        <v>70</v>
      </c>
      <c r="BJ18" s="31" t="s">
        <v>71</v>
      </c>
      <c r="BK18" s="31" t="s">
        <v>69</v>
      </c>
      <c r="BL18" s="31" t="s">
        <v>70</v>
      </c>
      <c r="BM18" s="31" t="s">
        <v>71</v>
      </c>
      <c r="BN18" s="31" t="s">
        <v>69</v>
      </c>
      <c r="BO18" s="31" t="s">
        <v>70</v>
      </c>
      <c r="BP18" s="31" t="s">
        <v>71</v>
      </c>
      <c r="BQ18" s="31" t="s">
        <v>69</v>
      </c>
      <c r="BR18" s="31" t="s">
        <v>70</v>
      </c>
      <c r="BS18" s="33" t="s">
        <v>71</v>
      </c>
      <c r="BT18" s="35"/>
      <c r="BU18" s="35"/>
      <c r="BV18" s="35"/>
      <c r="BW18" s="35"/>
      <c r="BX18" s="35"/>
      <c r="BY18" s="35"/>
      <c r="BZ18" s="35"/>
      <c r="CA18" s="35"/>
      <c r="CB18" s="37"/>
      <c r="CC18" s="8"/>
      <c r="CD18" s="38" t="s">
        <v>67</v>
      </c>
      <c r="CE18" s="11"/>
      <c r="CF18" s="38" t="s">
        <v>68</v>
      </c>
      <c r="CG18" s="8"/>
    </row>
    <row r="19" spans="1:85" s="12" customFormat="1" ht="20.25" customHeight="1" x14ac:dyDescent="0.3">
      <c r="A19" s="8"/>
      <c r="B19" s="29" t="s">
        <v>72</v>
      </c>
      <c r="C19" s="30" t="s">
        <v>54</v>
      </c>
      <c r="D19" s="30">
        <v>3</v>
      </c>
      <c r="E19" s="31"/>
      <c r="F19" s="31"/>
      <c r="G19" s="31">
        <v>4.3550000000000004</v>
      </c>
      <c r="H19" s="31"/>
      <c r="I19" s="31"/>
      <c r="J19" s="31">
        <v>4.2300000000000004</v>
      </c>
      <c r="K19" s="31"/>
      <c r="L19" s="31"/>
      <c r="M19" s="31">
        <v>4.2300000000000004</v>
      </c>
      <c r="N19" s="31"/>
      <c r="O19" s="31"/>
      <c r="P19" s="31">
        <v>5.8026604205153181</v>
      </c>
      <c r="Q19" s="31"/>
      <c r="R19" s="31"/>
      <c r="S19" s="31">
        <v>5.8026604205153181</v>
      </c>
      <c r="T19" s="31"/>
      <c r="U19" s="31"/>
      <c r="V19" s="31">
        <v>5.8026604205153181</v>
      </c>
      <c r="W19" s="31"/>
      <c r="X19" s="31"/>
      <c r="Y19" s="31">
        <v>5.8026604205153181</v>
      </c>
      <c r="Z19" s="31"/>
      <c r="AA19" s="31"/>
      <c r="AB19" s="33">
        <v>5.8026604205153181</v>
      </c>
      <c r="AC19" s="35"/>
      <c r="AD19" s="35"/>
      <c r="AE19" s="35"/>
      <c r="AF19" s="35"/>
      <c r="AG19" s="35"/>
      <c r="AH19" s="35"/>
      <c r="AI19" s="35"/>
      <c r="AJ19" s="36"/>
      <c r="AK19" s="37"/>
      <c r="AL19" s="8"/>
      <c r="AM19" s="38" t="s">
        <v>73</v>
      </c>
      <c r="AN19" s="11"/>
      <c r="AO19" s="38" t="s">
        <v>74</v>
      </c>
      <c r="AP19" s="8"/>
      <c r="AQ19" s="8"/>
      <c r="AR19" s="8"/>
      <c r="AS19" s="29" t="s">
        <v>72</v>
      </c>
      <c r="AT19" s="30" t="s">
        <v>54</v>
      </c>
      <c r="AU19" s="30">
        <v>3</v>
      </c>
      <c r="AV19" s="31" t="s">
        <v>75</v>
      </c>
      <c r="AW19" s="31" t="s">
        <v>76</v>
      </c>
      <c r="AX19" s="31" t="s">
        <v>77</v>
      </c>
      <c r="AY19" s="31" t="s">
        <v>75</v>
      </c>
      <c r="AZ19" s="31" t="s">
        <v>76</v>
      </c>
      <c r="BA19" s="31" t="s">
        <v>77</v>
      </c>
      <c r="BB19" s="31" t="s">
        <v>75</v>
      </c>
      <c r="BC19" s="31" t="s">
        <v>76</v>
      </c>
      <c r="BD19" s="31" t="s">
        <v>77</v>
      </c>
      <c r="BE19" s="31" t="s">
        <v>75</v>
      </c>
      <c r="BF19" s="31" t="s">
        <v>76</v>
      </c>
      <c r="BG19" s="31" t="s">
        <v>77</v>
      </c>
      <c r="BH19" s="31" t="s">
        <v>75</v>
      </c>
      <c r="BI19" s="31" t="s">
        <v>76</v>
      </c>
      <c r="BJ19" s="31" t="s">
        <v>77</v>
      </c>
      <c r="BK19" s="31" t="s">
        <v>75</v>
      </c>
      <c r="BL19" s="31" t="s">
        <v>76</v>
      </c>
      <c r="BM19" s="31" t="s">
        <v>77</v>
      </c>
      <c r="BN19" s="31" t="s">
        <v>75</v>
      </c>
      <c r="BO19" s="31" t="s">
        <v>76</v>
      </c>
      <c r="BP19" s="31" t="s">
        <v>77</v>
      </c>
      <c r="BQ19" s="31" t="s">
        <v>75</v>
      </c>
      <c r="BR19" s="31" t="s">
        <v>76</v>
      </c>
      <c r="BS19" s="33" t="s">
        <v>77</v>
      </c>
      <c r="BT19" s="35"/>
      <c r="BU19" s="35"/>
      <c r="BV19" s="35"/>
      <c r="BW19" s="35"/>
      <c r="BX19" s="35"/>
      <c r="BY19" s="35"/>
      <c r="BZ19" s="35"/>
      <c r="CA19" s="35"/>
      <c r="CB19" s="37"/>
      <c r="CC19" s="8"/>
      <c r="CD19" s="38" t="s">
        <v>73</v>
      </c>
      <c r="CE19" s="11"/>
      <c r="CF19" s="38" t="s">
        <v>74</v>
      </c>
      <c r="CG19" s="8"/>
    </row>
    <row r="20" spans="1:85" s="12" customFormat="1" ht="20.25" customHeight="1" x14ac:dyDescent="0.3">
      <c r="A20" s="8"/>
      <c r="B20" s="29" t="s">
        <v>78</v>
      </c>
      <c r="C20" s="30" t="s">
        <v>54</v>
      </c>
      <c r="D20" s="30">
        <v>3</v>
      </c>
      <c r="E20" s="31"/>
      <c r="F20" s="31"/>
      <c r="G20" s="31">
        <v>0.10299999999999999</v>
      </c>
      <c r="H20" s="31"/>
      <c r="I20" s="31"/>
      <c r="J20" s="31">
        <v>0.27</v>
      </c>
      <c r="K20" s="31"/>
      <c r="L20" s="31"/>
      <c r="M20" s="31">
        <v>0.27</v>
      </c>
      <c r="N20" s="31"/>
      <c r="O20" s="31"/>
      <c r="P20" s="32">
        <v>2.3284731289022349</v>
      </c>
      <c r="Q20" s="32"/>
      <c r="R20" s="32"/>
      <c r="S20" s="32">
        <v>5.2390645400300295</v>
      </c>
      <c r="T20" s="32"/>
      <c r="U20" s="32"/>
      <c r="V20" s="32">
        <v>5.2390645400300295</v>
      </c>
      <c r="W20" s="32"/>
      <c r="X20" s="32"/>
      <c r="Y20" s="32">
        <v>5.2390645400300295</v>
      </c>
      <c r="Z20" s="32"/>
      <c r="AA20" s="32"/>
      <c r="AB20" s="32">
        <v>5.2390645400300295</v>
      </c>
      <c r="AC20" s="35"/>
      <c r="AD20" s="35"/>
      <c r="AE20" s="35"/>
      <c r="AF20" s="35"/>
      <c r="AG20" s="35"/>
      <c r="AH20" s="35"/>
      <c r="AI20" s="35"/>
      <c r="AJ20" s="36"/>
      <c r="AK20" s="37"/>
      <c r="AL20" s="8"/>
      <c r="AM20" s="38" t="s">
        <v>79</v>
      </c>
      <c r="AN20" s="11"/>
      <c r="AO20" s="38" t="s">
        <v>80</v>
      </c>
      <c r="AP20" s="8"/>
      <c r="AQ20" s="8"/>
      <c r="AR20" s="8"/>
      <c r="AS20" s="29" t="s">
        <v>78</v>
      </c>
      <c r="AT20" s="30" t="s">
        <v>54</v>
      </c>
      <c r="AU20" s="30">
        <v>3</v>
      </c>
      <c r="AV20" s="31" t="s">
        <v>81</v>
      </c>
      <c r="AW20" s="31" t="s">
        <v>82</v>
      </c>
      <c r="AX20" s="31" t="s">
        <v>83</v>
      </c>
      <c r="AY20" s="31" t="s">
        <v>81</v>
      </c>
      <c r="AZ20" s="31" t="s">
        <v>82</v>
      </c>
      <c r="BA20" s="31" t="s">
        <v>83</v>
      </c>
      <c r="BB20" s="31" t="s">
        <v>81</v>
      </c>
      <c r="BC20" s="31" t="s">
        <v>82</v>
      </c>
      <c r="BD20" s="31" t="s">
        <v>83</v>
      </c>
      <c r="BE20" s="31" t="s">
        <v>81</v>
      </c>
      <c r="BF20" s="31" t="s">
        <v>82</v>
      </c>
      <c r="BG20" s="31" t="s">
        <v>83</v>
      </c>
      <c r="BH20" s="31" t="s">
        <v>81</v>
      </c>
      <c r="BI20" s="31" t="s">
        <v>82</v>
      </c>
      <c r="BJ20" s="31" t="s">
        <v>83</v>
      </c>
      <c r="BK20" s="31" t="s">
        <v>81</v>
      </c>
      <c r="BL20" s="31" t="s">
        <v>82</v>
      </c>
      <c r="BM20" s="31" t="s">
        <v>83</v>
      </c>
      <c r="BN20" s="31" t="s">
        <v>81</v>
      </c>
      <c r="BO20" s="31" t="s">
        <v>82</v>
      </c>
      <c r="BP20" s="31" t="s">
        <v>83</v>
      </c>
      <c r="BQ20" s="31" t="s">
        <v>81</v>
      </c>
      <c r="BR20" s="31" t="s">
        <v>82</v>
      </c>
      <c r="BS20" s="33" t="s">
        <v>83</v>
      </c>
      <c r="BT20" s="35"/>
      <c r="BU20" s="35"/>
      <c r="BV20" s="35"/>
      <c r="BW20" s="35"/>
      <c r="BX20" s="35"/>
      <c r="BY20" s="35"/>
      <c r="BZ20" s="35"/>
      <c r="CA20" s="35"/>
      <c r="CB20" s="37"/>
      <c r="CC20" s="8"/>
      <c r="CD20" s="38" t="s">
        <v>79</v>
      </c>
      <c r="CE20" s="11"/>
      <c r="CF20" s="38" t="s">
        <v>80</v>
      </c>
      <c r="CG20" s="8"/>
    </row>
    <row r="21" spans="1:85" s="12" customFormat="1" ht="20.25" customHeight="1" x14ac:dyDescent="0.3">
      <c r="A21" s="8"/>
      <c r="B21" s="29" t="s">
        <v>84</v>
      </c>
      <c r="C21" s="30" t="s">
        <v>54</v>
      </c>
      <c r="D21" s="30">
        <v>3</v>
      </c>
      <c r="E21" s="55"/>
      <c r="F21" s="31"/>
      <c r="G21" s="31">
        <v>1.4810000000000001</v>
      </c>
      <c r="H21" s="55"/>
      <c r="I21" s="31"/>
      <c r="J21" s="31">
        <v>2.1150000000000002</v>
      </c>
      <c r="K21" s="55"/>
      <c r="L21" s="31"/>
      <c r="M21" s="31">
        <v>2.1150000000000002</v>
      </c>
      <c r="N21" s="55"/>
      <c r="O21" s="31"/>
      <c r="P21" s="31">
        <v>2.901330210257659</v>
      </c>
      <c r="Q21" s="55"/>
      <c r="R21" s="31"/>
      <c r="S21" s="31">
        <v>2.901330210257659</v>
      </c>
      <c r="T21" s="55"/>
      <c r="U21" s="31"/>
      <c r="V21" s="31">
        <v>2.901330210257659</v>
      </c>
      <c r="W21" s="55"/>
      <c r="X21" s="31"/>
      <c r="Y21" s="31">
        <v>2.901330210257659</v>
      </c>
      <c r="Z21" s="55"/>
      <c r="AA21" s="31"/>
      <c r="AB21" s="33">
        <v>2.901330210257659</v>
      </c>
      <c r="AC21" s="35"/>
      <c r="AD21" s="35"/>
      <c r="AE21" s="35"/>
      <c r="AF21" s="35"/>
      <c r="AG21" s="35"/>
      <c r="AH21" s="35"/>
      <c r="AI21" s="35"/>
      <c r="AJ21" s="36"/>
      <c r="AK21" s="37"/>
      <c r="AL21" s="8"/>
      <c r="AM21" s="38" t="s">
        <v>85</v>
      </c>
      <c r="AN21" s="11"/>
      <c r="AO21" s="38"/>
      <c r="AP21" s="8"/>
      <c r="AQ21" s="8"/>
      <c r="AR21" s="8"/>
      <c r="AS21" s="29" t="s">
        <v>86</v>
      </c>
      <c r="AT21" s="30" t="s">
        <v>54</v>
      </c>
      <c r="AU21" s="30">
        <v>3</v>
      </c>
      <c r="AV21" s="55"/>
      <c r="AW21" s="31" t="s">
        <v>87</v>
      </c>
      <c r="AX21" s="31" t="s">
        <v>88</v>
      </c>
      <c r="AY21" s="55"/>
      <c r="AZ21" s="31" t="s">
        <v>87</v>
      </c>
      <c r="BA21" s="31" t="s">
        <v>88</v>
      </c>
      <c r="BB21" s="55"/>
      <c r="BC21" s="31" t="s">
        <v>87</v>
      </c>
      <c r="BD21" s="31" t="s">
        <v>88</v>
      </c>
      <c r="BE21" s="55"/>
      <c r="BF21" s="31" t="s">
        <v>87</v>
      </c>
      <c r="BG21" s="31" t="s">
        <v>88</v>
      </c>
      <c r="BH21" s="55"/>
      <c r="BI21" s="31" t="s">
        <v>87</v>
      </c>
      <c r="BJ21" s="31" t="s">
        <v>88</v>
      </c>
      <c r="BK21" s="55"/>
      <c r="BL21" s="31" t="s">
        <v>87</v>
      </c>
      <c r="BM21" s="31" t="s">
        <v>88</v>
      </c>
      <c r="BN21" s="55"/>
      <c r="BO21" s="31" t="s">
        <v>87</v>
      </c>
      <c r="BP21" s="31" t="s">
        <v>88</v>
      </c>
      <c r="BQ21" s="55"/>
      <c r="BR21" s="31" t="s">
        <v>87</v>
      </c>
      <c r="BS21" s="33" t="s">
        <v>88</v>
      </c>
      <c r="BT21" s="35"/>
      <c r="BU21" s="35"/>
      <c r="BV21" s="35"/>
      <c r="BW21" s="35"/>
      <c r="BX21" s="35"/>
      <c r="BY21" s="35"/>
      <c r="BZ21" s="35"/>
      <c r="CA21" s="35"/>
      <c r="CB21" s="37"/>
      <c r="CC21" s="8"/>
      <c r="CD21" s="38" t="s">
        <v>85</v>
      </c>
      <c r="CE21" s="11"/>
      <c r="CF21" s="38"/>
      <c r="CG21" s="8"/>
    </row>
    <row r="22" spans="1:85" s="12" customFormat="1" ht="20.25" customHeight="1" x14ac:dyDescent="0.3">
      <c r="A22" s="8"/>
      <c r="B22" s="29" t="s">
        <v>89</v>
      </c>
      <c r="C22" s="30" t="s">
        <v>54</v>
      </c>
      <c r="D22" s="30">
        <v>3</v>
      </c>
      <c r="E22" s="55"/>
      <c r="F22" s="55"/>
      <c r="G22" s="31">
        <v>2.8740000000000001</v>
      </c>
      <c r="H22" s="55"/>
      <c r="I22" s="55"/>
      <c r="J22" s="31">
        <v>2.1150000000000002</v>
      </c>
      <c r="K22" s="55"/>
      <c r="L22" s="55"/>
      <c r="M22" s="31">
        <v>2.1150000000000002</v>
      </c>
      <c r="N22" s="55"/>
      <c r="O22" s="55"/>
      <c r="P22" s="31">
        <v>2.901330210257659</v>
      </c>
      <c r="Q22" s="55"/>
      <c r="R22" s="55"/>
      <c r="S22" s="31">
        <v>2.901330210257659</v>
      </c>
      <c r="T22" s="55"/>
      <c r="U22" s="55"/>
      <c r="V22" s="31">
        <v>2.901330210257659</v>
      </c>
      <c r="W22" s="55"/>
      <c r="X22" s="55"/>
      <c r="Y22" s="31">
        <v>2.901330210257659</v>
      </c>
      <c r="Z22" s="55"/>
      <c r="AA22" s="55"/>
      <c r="AB22" s="33">
        <v>2.901330210257659</v>
      </c>
      <c r="AC22" s="35"/>
      <c r="AD22" s="35"/>
      <c r="AE22" s="35"/>
      <c r="AF22" s="35"/>
      <c r="AG22" s="35"/>
      <c r="AH22" s="35"/>
      <c r="AI22" s="35"/>
      <c r="AJ22" s="36"/>
      <c r="AK22" s="37"/>
      <c r="AL22" s="8"/>
      <c r="AM22" s="38" t="s">
        <v>90</v>
      </c>
      <c r="AN22" s="11"/>
      <c r="AO22" s="38"/>
      <c r="AP22" s="8"/>
      <c r="AQ22" s="8"/>
      <c r="AR22" s="8"/>
      <c r="AS22" s="29" t="s">
        <v>91</v>
      </c>
      <c r="AT22" s="30" t="s">
        <v>54</v>
      </c>
      <c r="AU22" s="30">
        <v>3</v>
      </c>
      <c r="AV22" s="55"/>
      <c r="AW22" s="55"/>
      <c r="AX22" s="31" t="s">
        <v>92</v>
      </c>
      <c r="AY22" s="55"/>
      <c r="AZ22" s="55"/>
      <c r="BA22" s="31" t="s">
        <v>92</v>
      </c>
      <c r="BB22" s="55"/>
      <c r="BC22" s="55"/>
      <c r="BD22" s="31" t="s">
        <v>92</v>
      </c>
      <c r="BE22" s="55"/>
      <c r="BF22" s="55"/>
      <c r="BG22" s="31" t="s">
        <v>92</v>
      </c>
      <c r="BH22" s="55"/>
      <c r="BI22" s="55"/>
      <c r="BJ22" s="31" t="s">
        <v>92</v>
      </c>
      <c r="BK22" s="55"/>
      <c r="BL22" s="55"/>
      <c r="BM22" s="31" t="s">
        <v>92</v>
      </c>
      <c r="BN22" s="55"/>
      <c r="BO22" s="55"/>
      <c r="BP22" s="31" t="s">
        <v>92</v>
      </c>
      <c r="BQ22" s="55"/>
      <c r="BR22" s="56"/>
      <c r="BS22" s="33" t="s">
        <v>92</v>
      </c>
      <c r="BT22" s="35"/>
      <c r="BU22" s="35"/>
      <c r="BV22" s="35"/>
      <c r="BW22" s="35"/>
      <c r="BX22" s="35"/>
      <c r="BY22" s="35"/>
      <c r="BZ22" s="35"/>
      <c r="CA22" s="35"/>
      <c r="CB22" s="37"/>
      <c r="CC22" s="8"/>
      <c r="CD22" s="38" t="s">
        <v>90</v>
      </c>
      <c r="CE22" s="11"/>
      <c r="CF22" s="38"/>
      <c r="CG22" s="8"/>
    </row>
    <row r="23" spans="1:85" s="12" customFormat="1" ht="20.25" customHeight="1" x14ac:dyDescent="0.3">
      <c r="A23" s="8"/>
      <c r="B23" s="29" t="s">
        <v>93</v>
      </c>
      <c r="C23" s="30" t="s">
        <v>54</v>
      </c>
      <c r="D23" s="30">
        <v>3</v>
      </c>
      <c r="E23" s="55"/>
      <c r="F23" s="31"/>
      <c r="G23" s="31">
        <v>3.5000000000000003E-2</v>
      </c>
      <c r="H23" s="55"/>
      <c r="I23" s="31"/>
      <c r="J23" s="31">
        <v>0.13500000000000001</v>
      </c>
      <c r="K23" s="55"/>
      <c r="L23" s="31"/>
      <c r="M23" s="31">
        <v>0.13500000000000001</v>
      </c>
      <c r="N23" s="55"/>
      <c r="O23" s="31"/>
      <c r="P23" s="32">
        <v>1.5659800398462989</v>
      </c>
      <c r="Q23" s="55" t="s">
        <v>94</v>
      </c>
      <c r="R23" s="31"/>
      <c r="S23" s="32">
        <v>3.5234550896541732</v>
      </c>
      <c r="T23" s="55"/>
      <c r="U23" s="31"/>
      <c r="V23" s="32">
        <v>3.5234550896541732</v>
      </c>
      <c r="W23" s="55"/>
      <c r="X23" s="31"/>
      <c r="Y23" s="32">
        <v>3.5234550896541732</v>
      </c>
      <c r="Z23" s="55"/>
      <c r="AA23" s="31"/>
      <c r="AB23" s="32">
        <v>3.5234550896541732</v>
      </c>
      <c r="AC23" s="35"/>
      <c r="AD23" s="35"/>
      <c r="AE23" s="35"/>
      <c r="AF23" s="35"/>
      <c r="AG23" s="35"/>
      <c r="AH23" s="35"/>
      <c r="AI23" s="35"/>
      <c r="AJ23" s="36"/>
      <c r="AK23" s="37"/>
      <c r="AL23" s="8"/>
      <c r="AM23" s="38" t="s">
        <v>95</v>
      </c>
      <c r="AN23" s="11"/>
      <c r="AO23" s="38"/>
      <c r="AP23" s="8"/>
      <c r="AQ23" s="8"/>
      <c r="AR23" s="8"/>
      <c r="AS23" s="29" t="s">
        <v>93</v>
      </c>
      <c r="AT23" s="30" t="s">
        <v>54</v>
      </c>
      <c r="AU23" s="30">
        <v>3</v>
      </c>
      <c r="AV23" s="55"/>
      <c r="AW23" s="31" t="s">
        <v>96</v>
      </c>
      <c r="AX23" s="31" t="s">
        <v>97</v>
      </c>
      <c r="AY23" s="55"/>
      <c r="AZ23" s="31" t="s">
        <v>96</v>
      </c>
      <c r="BA23" s="31" t="s">
        <v>97</v>
      </c>
      <c r="BB23" s="55"/>
      <c r="BC23" s="31" t="s">
        <v>96</v>
      </c>
      <c r="BD23" s="31" t="s">
        <v>97</v>
      </c>
      <c r="BE23" s="55"/>
      <c r="BF23" s="31" t="s">
        <v>96</v>
      </c>
      <c r="BG23" s="31" t="s">
        <v>97</v>
      </c>
      <c r="BH23" s="55"/>
      <c r="BI23" s="31" t="s">
        <v>96</v>
      </c>
      <c r="BJ23" s="31" t="s">
        <v>97</v>
      </c>
      <c r="BK23" s="55"/>
      <c r="BL23" s="31" t="s">
        <v>96</v>
      </c>
      <c r="BM23" s="31" t="s">
        <v>97</v>
      </c>
      <c r="BN23" s="55"/>
      <c r="BO23" s="31" t="s">
        <v>96</v>
      </c>
      <c r="BP23" s="31" t="s">
        <v>97</v>
      </c>
      <c r="BQ23" s="55"/>
      <c r="BR23" s="31" t="s">
        <v>96</v>
      </c>
      <c r="BS23" s="33" t="s">
        <v>97</v>
      </c>
      <c r="BT23" s="35"/>
      <c r="BU23" s="35"/>
      <c r="BV23" s="35"/>
      <c r="BW23" s="35"/>
      <c r="BX23" s="35"/>
      <c r="BY23" s="35"/>
      <c r="BZ23" s="35"/>
      <c r="CA23" s="35"/>
      <c r="CB23" s="37"/>
      <c r="CC23" s="8"/>
      <c r="CD23" s="38" t="s">
        <v>95</v>
      </c>
      <c r="CE23" s="11"/>
      <c r="CF23" s="38"/>
      <c r="CG23" s="8"/>
    </row>
    <row r="24" spans="1:85" s="12" customFormat="1" ht="20.25" customHeight="1" x14ac:dyDescent="0.3">
      <c r="A24" s="8"/>
      <c r="B24" s="29" t="s">
        <v>98</v>
      </c>
      <c r="C24" s="30" t="s">
        <v>54</v>
      </c>
      <c r="D24" s="30">
        <v>3</v>
      </c>
      <c r="E24" s="55"/>
      <c r="F24" s="55"/>
      <c r="G24" s="31">
        <v>6.8000000000000005E-2</v>
      </c>
      <c r="H24" s="55"/>
      <c r="I24" s="55"/>
      <c r="J24" s="31">
        <v>0.13500000000000001</v>
      </c>
      <c r="K24" s="55"/>
      <c r="L24" s="55"/>
      <c r="M24" s="31">
        <v>0.13500000000000001</v>
      </c>
      <c r="N24" s="55"/>
      <c r="O24" s="55"/>
      <c r="P24" s="32">
        <v>0.76249308905593605</v>
      </c>
      <c r="Q24" s="55"/>
      <c r="R24" s="55"/>
      <c r="S24" s="32">
        <v>1.7156094503758563</v>
      </c>
      <c r="T24" s="55"/>
      <c r="U24" s="55"/>
      <c r="V24" s="32">
        <v>1.7156094503758563</v>
      </c>
      <c r="W24" s="55"/>
      <c r="X24" s="55"/>
      <c r="Y24" s="32">
        <v>1.7156094503758563</v>
      </c>
      <c r="Z24" s="55"/>
      <c r="AA24" s="55"/>
      <c r="AB24" s="32">
        <v>1.7156094503758563</v>
      </c>
      <c r="AC24" s="35"/>
      <c r="AD24" s="35"/>
      <c r="AE24" s="35"/>
      <c r="AF24" s="35"/>
      <c r="AG24" s="35"/>
      <c r="AH24" s="35"/>
      <c r="AI24" s="35"/>
      <c r="AJ24" s="36"/>
      <c r="AK24" s="37"/>
      <c r="AL24" s="8"/>
      <c r="AM24" s="38" t="s">
        <v>99</v>
      </c>
      <c r="AN24" s="11"/>
      <c r="AO24" s="38"/>
      <c r="AP24" s="8"/>
      <c r="AQ24" s="8"/>
      <c r="AR24" s="8"/>
      <c r="AS24" s="29" t="s">
        <v>98</v>
      </c>
      <c r="AT24" s="30" t="s">
        <v>54</v>
      </c>
      <c r="AU24" s="30">
        <v>3</v>
      </c>
      <c r="AV24" s="55"/>
      <c r="AW24" s="55"/>
      <c r="AX24" s="31" t="s">
        <v>100</v>
      </c>
      <c r="AY24" s="55"/>
      <c r="AZ24" s="55"/>
      <c r="BA24" s="31" t="s">
        <v>100</v>
      </c>
      <c r="BB24" s="55"/>
      <c r="BC24" s="55"/>
      <c r="BD24" s="31" t="s">
        <v>100</v>
      </c>
      <c r="BE24" s="55"/>
      <c r="BF24" s="55"/>
      <c r="BG24" s="31" t="s">
        <v>100</v>
      </c>
      <c r="BH24" s="55"/>
      <c r="BI24" s="55"/>
      <c r="BJ24" s="31" t="s">
        <v>100</v>
      </c>
      <c r="BK24" s="55"/>
      <c r="BL24" s="55"/>
      <c r="BM24" s="31" t="s">
        <v>100</v>
      </c>
      <c r="BN24" s="55"/>
      <c r="BO24" s="55"/>
      <c r="BP24" s="31" t="s">
        <v>100</v>
      </c>
      <c r="BQ24" s="55"/>
      <c r="BR24" s="56"/>
      <c r="BS24" s="33" t="s">
        <v>100</v>
      </c>
      <c r="BT24" s="35"/>
      <c r="BU24" s="35"/>
      <c r="BV24" s="35"/>
      <c r="BW24" s="35"/>
      <c r="BX24" s="35"/>
      <c r="BY24" s="35"/>
      <c r="BZ24" s="35"/>
      <c r="CA24" s="35"/>
      <c r="CB24" s="37"/>
      <c r="CC24" s="8"/>
      <c r="CD24" s="38" t="s">
        <v>99</v>
      </c>
      <c r="CE24" s="11"/>
      <c r="CF24" s="38"/>
      <c r="CG24" s="8"/>
    </row>
    <row r="25" spans="1:85" s="12" customFormat="1" ht="20.25" customHeight="1" x14ac:dyDescent="0.3">
      <c r="A25" s="8"/>
      <c r="B25" s="29" t="s">
        <v>101</v>
      </c>
      <c r="C25" s="30" t="s">
        <v>102</v>
      </c>
      <c r="D25" s="30">
        <v>2</v>
      </c>
      <c r="E25" s="57"/>
      <c r="F25" s="57"/>
      <c r="G25" s="57">
        <v>0.56799999999999995</v>
      </c>
      <c r="H25" s="57"/>
      <c r="I25" s="57"/>
      <c r="J25" s="57">
        <v>0.5503177046367409</v>
      </c>
      <c r="K25" s="57"/>
      <c r="L25" s="57"/>
      <c r="M25" s="57">
        <v>0.7879678223946307</v>
      </c>
      <c r="N25" s="57"/>
      <c r="O25" s="57"/>
      <c r="P25" s="58">
        <v>0.8</v>
      </c>
      <c r="Q25" s="57"/>
      <c r="R25" s="57"/>
      <c r="S25" s="58">
        <v>1.86</v>
      </c>
      <c r="T25" s="57"/>
      <c r="U25" s="57"/>
      <c r="V25" s="58">
        <v>1.86</v>
      </c>
      <c r="W25" s="57"/>
      <c r="X25" s="57"/>
      <c r="Y25" s="58">
        <v>1.86</v>
      </c>
      <c r="Z25" s="57"/>
      <c r="AA25" s="57"/>
      <c r="AB25" s="58">
        <v>1.86</v>
      </c>
      <c r="AC25" s="59"/>
      <c r="AD25" s="59"/>
      <c r="AE25" s="59"/>
      <c r="AF25" s="59"/>
      <c r="AG25" s="59"/>
      <c r="AH25" s="59"/>
      <c r="AI25" s="59"/>
      <c r="AJ25" s="60"/>
      <c r="AK25" s="61"/>
      <c r="AL25" s="8"/>
      <c r="AM25" s="38" t="s">
        <v>103</v>
      </c>
      <c r="AN25" s="11"/>
      <c r="AO25" s="38" t="s">
        <v>104</v>
      </c>
      <c r="AP25" s="8"/>
      <c r="AQ25" s="8"/>
      <c r="AR25" s="8"/>
      <c r="AS25" s="29" t="s">
        <v>101</v>
      </c>
      <c r="AT25" s="30" t="s">
        <v>102</v>
      </c>
      <c r="AU25" s="30">
        <v>2</v>
      </c>
      <c r="AV25" s="57" t="s">
        <v>105</v>
      </c>
      <c r="AW25" s="57" t="s">
        <v>106</v>
      </c>
      <c r="AX25" s="57" t="s">
        <v>107</v>
      </c>
      <c r="AY25" s="57" t="s">
        <v>105</v>
      </c>
      <c r="AZ25" s="57" t="s">
        <v>106</v>
      </c>
      <c r="BA25" s="57" t="s">
        <v>107</v>
      </c>
      <c r="BB25" s="57" t="s">
        <v>105</v>
      </c>
      <c r="BC25" s="57" t="s">
        <v>106</v>
      </c>
      <c r="BD25" s="57" t="s">
        <v>107</v>
      </c>
      <c r="BE25" s="57" t="s">
        <v>105</v>
      </c>
      <c r="BF25" s="57" t="s">
        <v>106</v>
      </c>
      <c r="BG25" s="57" t="s">
        <v>107</v>
      </c>
      <c r="BH25" s="57" t="s">
        <v>105</v>
      </c>
      <c r="BI25" s="57" t="s">
        <v>106</v>
      </c>
      <c r="BJ25" s="57" t="s">
        <v>107</v>
      </c>
      <c r="BK25" s="57" t="s">
        <v>105</v>
      </c>
      <c r="BL25" s="57" t="s">
        <v>106</v>
      </c>
      <c r="BM25" s="57" t="s">
        <v>107</v>
      </c>
      <c r="BN25" s="57" t="s">
        <v>105</v>
      </c>
      <c r="BO25" s="57" t="s">
        <v>106</v>
      </c>
      <c r="BP25" s="57" t="s">
        <v>107</v>
      </c>
      <c r="BQ25" s="57" t="s">
        <v>105</v>
      </c>
      <c r="BR25" s="57" t="s">
        <v>106</v>
      </c>
      <c r="BS25" s="62" t="s">
        <v>107</v>
      </c>
      <c r="BT25" s="59"/>
      <c r="BU25" s="59"/>
      <c r="BV25" s="59"/>
      <c r="BW25" s="59"/>
      <c r="BX25" s="59"/>
      <c r="BY25" s="59"/>
      <c r="BZ25" s="59"/>
      <c r="CA25" s="59"/>
      <c r="CB25" s="61"/>
      <c r="CC25" s="8"/>
      <c r="CD25" s="38" t="s">
        <v>103</v>
      </c>
      <c r="CE25" s="11"/>
      <c r="CF25" s="38" t="s">
        <v>104</v>
      </c>
      <c r="CG25" s="8"/>
    </row>
    <row r="26" spans="1:85" s="12" customFormat="1" ht="20.25" customHeight="1" x14ac:dyDescent="0.3">
      <c r="A26" s="8"/>
      <c r="B26" s="29" t="s">
        <v>108</v>
      </c>
      <c r="C26" s="30" t="s">
        <v>102</v>
      </c>
      <c r="D26" s="30">
        <v>2</v>
      </c>
      <c r="E26" s="57"/>
      <c r="F26" s="57"/>
      <c r="G26" s="57">
        <v>0</v>
      </c>
      <c r="H26" s="57"/>
      <c r="I26" s="57"/>
      <c r="J26" s="57">
        <v>0</v>
      </c>
      <c r="K26" s="57"/>
      <c r="L26" s="57"/>
      <c r="M26" s="57">
        <v>0</v>
      </c>
      <c r="N26" s="57"/>
      <c r="O26" s="57"/>
      <c r="P26" s="58">
        <v>8.5000000000000006E-2</v>
      </c>
      <c r="Q26" s="57"/>
      <c r="R26" s="57"/>
      <c r="S26" s="58">
        <v>0.19125</v>
      </c>
      <c r="T26" s="57"/>
      <c r="U26" s="57"/>
      <c r="V26" s="58">
        <v>0.19125</v>
      </c>
      <c r="W26" s="57"/>
      <c r="X26" s="57"/>
      <c r="Y26" s="58">
        <v>0.19125</v>
      </c>
      <c r="Z26" s="57"/>
      <c r="AA26" s="57"/>
      <c r="AB26" s="58">
        <v>0.19125</v>
      </c>
      <c r="AC26" s="59"/>
      <c r="AD26" s="59"/>
      <c r="AE26" s="59"/>
      <c r="AF26" s="59"/>
      <c r="AG26" s="59"/>
      <c r="AH26" s="59"/>
      <c r="AI26" s="59"/>
      <c r="AJ26" s="60"/>
      <c r="AK26" s="61"/>
      <c r="AL26" s="8"/>
      <c r="AM26" s="38" t="s">
        <v>109</v>
      </c>
      <c r="AN26" s="11"/>
      <c r="AO26" s="38" t="s">
        <v>110</v>
      </c>
      <c r="AP26" s="8"/>
      <c r="AQ26" s="8"/>
      <c r="AR26" s="8"/>
      <c r="AS26" s="29" t="s">
        <v>108</v>
      </c>
      <c r="AT26" s="30" t="s">
        <v>102</v>
      </c>
      <c r="AU26" s="30">
        <v>2</v>
      </c>
      <c r="AV26" s="57" t="s">
        <v>111</v>
      </c>
      <c r="AW26" s="57" t="s">
        <v>112</v>
      </c>
      <c r="AX26" s="57" t="s">
        <v>113</v>
      </c>
      <c r="AY26" s="57" t="s">
        <v>111</v>
      </c>
      <c r="AZ26" s="57" t="s">
        <v>112</v>
      </c>
      <c r="BA26" s="57" t="s">
        <v>113</v>
      </c>
      <c r="BB26" s="57" t="s">
        <v>111</v>
      </c>
      <c r="BC26" s="57" t="s">
        <v>112</v>
      </c>
      <c r="BD26" s="57" t="s">
        <v>113</v>
      </c>
      <c r="BE26" s="57" t="s">
        <v>111</v>
      </c>
      <c r="BF26" s="57" t="s">
        <v>112</v>
      </c>
      <c r="BG26" s="57" t="s">
        <v>113</v>
      </c>
      <c r="BH26" s="57" t="s">
        <v>111</v>
      </c>
      <c r="BI26" s="57" t="s">
        <v>112</v>
      </c>
      <c r="BJ26" s="57" t="s">
        <v>113</v>
      </c>
      <c r="BK26" s="57" t="s">
        <v>111</v>
      </c>
      <c r="BL26" s="57" t="s">
        <v>112</v>
      </c>
      <c r="BM26" s="57" t="s">
        <v>113</v>
      </c>
      <c r="BN26" s="57" t="s">
        <v>111</v>
      </c>
      <c r="BO26" s="57" t="s">
        <v>112</v>
      </c>
      <c r="BP26" s="57" t="s">
        <v>113</v>
      </c>
      <c r="BQ26" s="57" t="s">
        <v>111</v>
      </c>
      <c r="BR26" s="57" t="s">
        <v>112</v>
      </c>
      <c r="BS26" s="62" t="s">
        <v>113</v>
      </c>
      <c r="BT26" s="59"/>
      <c r="BU26" s="59"/>
      <c r="BV26" s="59"/>
      <c r="BW26" s="59"/>
      <c r="BX26" s="59"/>
      <c r="BY26" s="59"/>
      <c r="BZ26" s="59"/>
      <c r="CA26" s="59"/>
      <c r="CB26" s="61"/>
      <c r="CC26" s="8"/>
      <c r="CD26" s="38" t="s">
        <v>109</v>
      </c>
      <c r="CE26" s="11"/>
      <c r="CF26" s="38" t="s">
        <v>110</v>
      </c>
      <c r="CG26" s="8"/>
    </row>
    <row r="27" spans="1:85" s="12" customFormat="1" ht="35.25" customHeight="1" x14ac:dyDescent="0.3">
      <c r="A27" s="8"/>
      <c r="B27" s="29" t="s">
        <v>114</v>
      </c>
      <c r="C27" s="30" t="s">
        <v>102</v>
      </c>
      <c r="D27" s="30">
        <v>2</v>
      </c>
      <c r="E27" s="55"/>
      <c r="F27" s="57"/>
      <c r="G27" s="57">
        <v>0</v>
      </c>
      <c r="H27" s="55"/>
      <c r="I27" s="57"/>
      <c r="J27" s="57">
        <v>0</v>
      </c>
      <c r="K27" s="55"/>
      <c r="L27" s="57"/>
      <c r="M27" s="57">
        <v>0</v>
      </c>
      <c r="N27" s="55"/>
      <c r="O27" s="57"/>
      <c r="P27" s="57">
        <v>0</v>
      </c>
      <c r="Q27" s="55"/>
      <c r="R27" s="57"/>
      <c r="S27" s="57">
        <v>0</v>
      </c>
      <c r="T27" s="55"/>
      <c r="U27" s="57"/>
      <c r="V27" s="57">
        <v>0</v>
      </c>
      <c r="W27" s="55"/>
      <c r="X27" s="57"/>
      <c r="Y27" s="57">
        <v>0</v>
      </c>
      <c r="Z27" s="55"/>
      <c r="AA27" s="57"/>
      <c r="AB27" s="57">
        <v>0</v>
      </c>
      <c r="AC27" s="59"/>
      <c r="AD27" s="59"/>
      <c r="AE27" s="59"/>
      <c r="AF27" s="59"/>
      <c r="AG27" s="59"/>
      <c r="AH27" s="59"/>
      <c r="AI27" s="59"/>
      <c r="AJ27" s="60"/>
      <c r="AK27" s="61"/>
      <c r="AL27" s="8"/>
      <c r="AM27" s="38" t="s">
        <v>115</v>
      </c>
      <c r="AN27" s="11"/>
      <c r="AO27" s="38"/>
      <c r="AP27" s="8"/>
      <c r="AQ27" s="8"/>
      <c r="AR27" s="8"/>
      <c r="AS27" s="29" t="s">
        <v>116</v>
      </c>
      <c r="AT27" s="30" t="s">
        <v>102</v>
      </c>
      <c r="AU27" s="30">
        <v>2</v>
      </c>
      <c r="AV27" s="55"/>
      <c r="AW27" s="57" t="s">
        <v>117</v>
      </c>
      <c r="AX27" s="57" t="s">
        <v>118</v>
      </c>
      <c r="AY27" s="55"/>
      <c r="AZ27" s="57" t="s">
        <v>117</v>
      </c>
      <c r="BA27" s="57" t="s">
        <v>118</v>
      </c>
      <c r="BB27" s="55"/>
      <c r="BC27" s="57" t="s">
        <v>117</v>
      </c>
      <c r="BD27" s="57" t="s">
        <v>118</v>
      </c>
      <c r="BE27" s="55"/>
      <c r="BF27" s="57" t="s">
        <v>117</v>
      </c>
      <c r="BG27" s="57" t="s">
        <v>118</v>
      </c>
      <c r="BH27" s="55"/>
      <c r="BI27" s="57" t="s">
        <v>117</v>
      </c>
      <c r="BJ27" s="57" t="s">
        <v>118</v>
      </c>
      <c r="BK27" s="55"/>
      <c r="BL27" s="57" t="s">
        <v>117</v>
      </c>
      <c r="BM27" s="57" t="s">
        <v>118</v>
      </c>
      <c r="BN27" s="55"/>
      <c r="BO27" s="57" t="s">
        <v>117</v>
      </c>
      <c r="BP27" s="57" t="s">
        <v>118</v>
      </c>
      <c r="BQ27" s="55"/>
      <c r="BR27" s="57" t="s">
        <v>117</v>
      </c>
      <c r="BS27" s="62" t="s">
        <v>118</v>
      </c>
      <c r="BT27" s="59"/>
      <c r="BU27" s="59"/>
      <c r="BV27" s="59"/>
      <c r="BW27" s="59"/>
      <c r="BX27" s="59"/>
      <c r="BY27" s="59"/>
      <c r="BZ27" s="59"/>
      <c r="CA27" s="59"/>
      <c r="CB27" s="61"/>
      <c r="CC27" s="8"/>
      <c r="CD27" s="38" t="s">
        <v>115</v>
      </c>
      <c r="CE27" s="11"/>
      <c r="CF27" s="38"/>
      <c r="CG27" s="8"/>
    </row>
    <row r="28" spans="1:85" s="12" customFormat="1" ht="35.25" customHeight="1" x14ac:dyDescent="0.3">
      <c r="A28" s="8"/>
      <c r="B28" s="29" t="s">
        <v>119</v>
      </c>
      <c r="C28" s="30" t="s">
        <v>102</v>
      </c>
      <c r="D28" s="30">
        <v>2</v>
      </c>
      <c r="E28" s="55"/>
      <c r="F28" s="55"/>
      <c r="G28" s="57">
        <v>0</v>
      </c>
      <c r="H28" s="55"/>
      <c r="I28" s="55"/>
      <c r="J28" s="57">
        <v>0</v>
      </c>
      <c r="K28" s="55"/>
      <c r="L28" s="55"/>
      <c r="M28" s="57">
        <v>0</v>
      </c>
      <c r="N28" s="55"/>
      <c r="O28" s="55"/>
      <c r="P28" s="57">
        <v>0</v>
      </c>
      <c r="Q28" s="55"/>
      <c r="R28" s="55"/>
      <c r="S28" s="57">
        <v>0</v>
      </c>
      <c r="T28" s="55"/>
      <c r="U28" s="55"/>
      <c r="V28" s="57">
        <v>0</v>
      </c>
      <c r="W28" s="55"/>
      <c r="X28" s="55"/>
      <c r="Y28" s="57">
        <v>0</v>
      </c>
      <c r="Z28" s="55"/>
      <c r="AA28" s="55"/>
      <c r="AB28" s="57">
        <v>0</v>
      </c>
      <c r="AC28" s="59"/>
      <c r="AD28" s="59"/>
      <c r="AE28" s="59"/>
      <c r="AF28" s="59"/>
      <c r="AG28" s="59"/>
      <c r="AH28" s="59"/>
      <c r="AI28" s="59"/>
      <c r="AJ28" s="60"/>
      <c r="AK28" s="61"/>
      <c r="AL28" s="8"/>
      <c r="AM28" s="38" t="s">
        <v>120</v>
      </c>
      <c r="AN28" s="11"/>
      <c r="AO28" s="38"/>
      <c r="AP28" s="8"/>
      <c r="AQ28" s="8"/>
      <c r="AR28" s="8"/>
      <c r="AS28" s="29" t="s">
        <v>121</v>
      </c>
      <c r="AT28" s="30" t="s">
        <v>102</v>
      </c>
      <c r="AU28" s="30">
        <v>2</v>
      </c>
      <c r="AV28" s="55"/>
      <c r="AW28" s="55"/>
      <c r="AX28" s="57" t="s">
        <v>122</v>
      </c>
      <c r="AY28" s="55"/>
      <c r="AZ28" s="55"/>
      <c r="BA28" s="57" t="s">
        <v>122</v>
      </c>
      <c r="BB28" s="55"/>
      <c r="BC28" s="55"/>
      <c r="BD28" s="57" t="s">
        <v>122</v>
      </c>
      <c r="BE28" s="55"/>
      <c r="BF28" s="55"/>
      <c r="BG28" s="57" t="s">
        <v>122</v>
      </c>
      <c r="BH28" s="55"/>
      <c r="BI28" s="55"/>
      <c r="BJ28" s="57" t="s">
        <v>122</v>
      </c>
      <c r="BK28" s="55"/>
      <c r="BL28" s="55"/>
      <c r="BM28" s="57" t="s">
        <v>122</v>
      </c>
      <c r="BN28" s="55"/>
      <c r="BO28" s="55"/>
      <c r="BP28" s="57" t="s">
        <v>122</v>
      </c>
      <c r="BQ28" s="55"/>
      <c r="BR28" s="56"/>
      <c r="BS28" s="62" t="s">
        <v>122</v>
      </c>
      <c r="BT28" s="59"/>
      <c r="BU28" s="59"/>
      <c r="BV28" s="59"/>
      <c r="BW28" s="59"/>
      <c r="BX28" s="59"/>
      <c r="BY28" s="59"/>
      <c r="BZ28" s="59"/>
      <c r="CA28" s="59"/>
      <c r="CB28" s="61"/>
      <c r="CC28" s="8"/>
      <c r="CD28" s="38" t="s">
        <v>120</v>
      </c>
      <c r="CE28" s="11"/>
      <c r="CF28" s="38"/>
      <c r="CG28" s="8"/>
    </row>
    <row r="29" spans="1:85" s="12" customFormat="1" ht="35.25" customHeight="1" x14ac:dyDescent="0.3">
      <c r="A29" s="8"/>
      <c r="B29" s="29" t="s">
        <v>123</v>
      </c>
      <c r="C29" s="30" t="s">
        <v>102</v>
      </c>
      <c r="D29" s="30">
        <v>2</v>
      </c>
      <c r="E29" s="55"/>
      <c r="F29" s="57"/>
      <c r="G29" s="57">
        <v>0</v>
      </c>
      <c r="H29" s="55"/>
      <c r="I29" s="57"/>
      <c r="J29" s="57">
        <v>0</v>
      </c>
      <c r="K29" s="55"/>
      <c r="L29" s="57"/>
      <c r="M29" s="57">
        <v>0</v>
      </c>
      <c r="N29" s="55"/>
      <c r="O29" s="57"/>
      <c r="P29" s="58">
        <v>0.30064459507756502</v>
      </c>
      <c r="Q29" s="55"/>
      <c r="R29" s="57"/>
      <c r="S29" s="58">
        <v>0.67646035436012897</v>
      </c>
      <c r="T29" s="55"/>
      <c r="U29" s="57"/>
      <c r="V29" s="58">
        <v>0.67646035436012897</v>
      </c>
      <c r="W29" s="55"/>
      <c r="X29" s="57"/>
      <c r="Y29" s="58">
        <v>0.67646035436012897</v>
      </c>
      <c r="Z29" s="55"/>
      <c r="AA29" s="57"/>
      <c r="AB29" s="58">
        <v>0.67646035436012897</v>
      </c>
      <c r="AC29" s="59"/>
      <c r="AD29" s="59"/>
      <c r="AE29" s="59"/>
      <c r="AF29" s="59"/>
      <c r="AG29" s="59"/>
      <c r="AH29" s="59"/>
      <c r="AI29" s="59"/>
      <c r="AJ29" s="60"/>
      <c r="AK29" s="61"/>
      <c r="AL29" s="8"/>
      <c r="AM29" s="38" t="s">
        <v>124</v>
      </c>
      <c r="AN29" s="11"/>
      <c r="AO29" s="38"/>
      <c r="AP29" s="8"/>
      <c r="AQ29" s="8"/>
      <c r="AR29" s="8"/>
      <c r="AS29" s="29" t="s">
        <v>123</v>
      </c>
      <c r="AT29" s="30" t="s">
        <v>102</v>
      </c>
      <c r="AU29" s="30">
        <v>2</v>
      </c>
      <c r="AV29" s="55"/>
      <c r="AW29" s="57" t="s">
        <v>125</v>
      </c>
      <c r="AX29" s="57" t="s">
        <v>126</v>
      </c>
      <c r="AY29" s="55"/>
      <c r="AZ29" s="57" t="s">
        <v>125</v>
      </c>
      <c r="BA29" s="57" t="s">
        <v>126</v>
      </c>
      <c r="BB29" s="55"/>
      <c r="BC29" s="57" t="s">
        <v>125</v>
      </c>
      <c r="BD29" s="57" t="s">
        <v>126</v>
      </c>
      <c r="BE29" s="55"/>
      <c r="BF29" s="57" t="s">
        <v>125</v>
      </c>
      <c r="BG29" s="57" t="s">
        <v>126</v>
      </c>
      <c r="BH29" s="55"/>
      <c r="BI29" s="57" t="s">
        <v>125</v>
      </c>
      <c r="BJ29" s="57" t="s">
        <v>126</v>
      </c>
      <c r="BK29" s="55"/>
      <c r="BL29" s="57" t="s">
        <v>125</v>
      </c>
      <c r="BM29" s="57" t="s">
        <v>126</v>
      </c>
      <c r="BN29" s="55"/>
      <c r="BO29" s="57" t="s">
        <v>125</v>
      </c>
      <c r="BP29" s="57" t="s">
        <v>126</v>
      </c>
      <c r="BQ29" s="55"/>
      <c r="BR29" s="57" t="s">
        <v>125</v>
      </c>
      <c r="BS29" s="62" t="s">
        <v>126</v>
      </c>
      <c r="BT29" s="59"/>
      <c r="BU29" s="59"/>
      <c r="BV29" s="59"/>
      <c r="BW29" s="59"/>
      <c r="BX29" s="59"/>
      <c r="BY29" s="59"/>
      <c r="BZ29" s="59"/>
      <c r="CA29" s="59"/>
      <c r="CB29" s="61"/>
      <c r="CC29" s="8"/>
      <c r="CD29" s="38" t="s">
        <v>124</v>
      </c>
      <c r="CE29" s="11"/>
      <c r="CF29" s="38"/>
      <c r="CG29" s="8"/>
    </row>
    <row r="30" spans="1:85" s="12" customFormat="1" ht="35.25" customHeight="1" x14ac:dyDescent="0.3">
      <c r="A30" s="8"/>
      <c r="B30" s="29" t="s">
        <v>127</v>
      </c>
      <c r="C30" s="30" t="s">
        <v>102</v>
      </c>
      <c r="D30" s="30">
        <v>2</v>
      </c>
      <c r="E30" s="55"/>
      <c r="F30" s="55"/>
      <c r="G30" s="57">
        <v>0</v>
      </c>
      <c r="H30" s="55"/>
      <c r="I30" s="55"/>
      <c r="J30" s="57">
        <v>0</v>
      </c>
      <c r="K30" s="55"/>
      <c r="L30" s="55"/>
      <c r="M30" s="57">
        <v>0</v>
      </c>
      <c r="N30" s="55"/>
      <c r="O30" s="55"/>
      <c r="P30" s="58">
        <v>0.1463871953509468</v>
      </c>
      <c r="Q30" s="55"/>
      <c r="R30" s="55"/>
      <c r="S30" s="58">
        <v>0.32937606616656062</v>
      </c>
      <c r="T30" s="55"/>
      <c r="U30" s="55"/>
      <c r="V30" s="58">
        <v>0.32937606616656062</v>
      </c>
      <c r="W30" s="55"/>
      <c r="X30" s="55"/>
      <c r="Y30" s="58">
        <v>0.32937606616656062</v>
      </c>
      <c r="Z30" s="55"/>
      <c r="AA30" s="55"/>
      <c r="AB30" s="58">
        <v>0.32937606616656062</v>
      </c>
      <c r="AC30" s="63"/>
      <c r="AD30" s="63"/>
      <c r="AE30" s="63"/>
      <c r="AF30" s="63"/>
      <c r="AG30" s="63"/>
      <c r="AH30" s="63"/>
      <c r="AI30" s="63"/>
      <c r="AJ30" s="64"/>
      <c r="AK30" s="65"/>
      <c r="AL30" s="8"/>
      <c r="AM30" s="38" t="s">
        <v>128</v>
      </c>
      <c r="AN30" s="11"/>
      <c r="AO30" s="38"/>
      <c r="AP30" s="8"/>
      <c r="AQ30" s="8"/>
      <c r="AR30" s="8"/>
      <c r="AS30" s="29" t="s">
        <v>127</v>
      </c>
      <c r="AT30" s="30" t="s">
        <v>102</v>
      </c>
      <c r="AU30" s="30">
        <v>2</v>
      </c>
      <c r="AV30" s="55"/>
      <c r="AW30" s="55"/>
      <c r="AX30" s="57" t="s">
        <v>129</v>
      </c>
      <c r="AY30" s="55"/>
      <c r="AZ30" s="55"/>
      <c r="BA30" s="57" t="s">
        <v>129</v>
      </c>
      <c r="BB30" s="55"/>
      <c r="BC30" s="55"/>
      <c r="BD30" s="57" t="s">
        <v>129</v>
      </c>
      <c r="BE30" s="55"/>
      <c r="BF30" s="55"/>
      <c r="BG30" s="57" t="s">
        <v>129</v>
      </c>
      <c r="BH30" s="55"/>
      <c r="BI30" s="55"/>
      <c r="BJ30" s="57" t="s">
        <v>129</v>
      </c>
      <c r="BK30" s="55"/>
      <c r="BL30" s="55"/>
      <c r="BM30" s="57" t="s">
        <v>129</v>
      </c>
      <c r="BN30" s="55"/>
      <c r="BO30" s="55"/>
      <c r="BP30" s="57" t="s">
        <v>129</v>
      </c>
      <c r="BQ30" s="55"/>
      <c r="BR30" s="56"/>
      <c r="BS30" s="62" t="s">
        <v>129</v>
      </c>
      <c r="BT30" s="59"/>
      <c r="BU30" s="59"/>
      <c r="BV30" s="59"/>
      <c r="BW30" s="59"/>
      <c r="BX30" s="59"/>
      <c r="BY30" s="59"/>
      <c r="BZ30" s="59"/>
      <c r="CA30" s="59"/>
      <c r="CB30" s="61"/>
      <c r="CC30" s="8"/>
      <c r="CD30" s="38" t="s">
        <v>128</v>
      </c>
      <c r="CE30" s="11"/>
      <c r="CF30" s="38"/>
      <c r="CG30" s="8"/>
    </row>
    <row r="31" spans="1:85" s="12" customFormat="1" ht="20.25" customHeight="1" thickBot="1" x14ac:dyDescent="0.35">
      <c r="A31" s="8"/>
      <c r="B31" s="42" t="s">
        <v>130</v>
      </c>
      <c r="C31" s="43" t="s">
        <v>131</v>
      </c>
      <c r="D31" s="43">
        <v>1</v>
      </c>
      <c r="E31" s="66"/>
      <c r="F31" s="66"/>
      <c r="G31" s="66">
        <v>0.50700000000000001</v>
      </c>
      <c r="H31" s="66"/>
      <c r="I31" s="66"/>
      <c r="J31" s="66">
        <v>0.52800000000000002</v>
      </c>
      <c r="K31" s="66"/>
      <c r="L31" s="66"/>
      <c r="M31" s="66">
        <v>0.55600000000000005</v>
      </c>
      <c r="N31" s="66"/>
      <c r="O31" s="66"/>
      <c r="P31" s="66">
        <v>0.60499999999999998</v>
      </c>
      <c r="Q31" s="66"/>
      <c r="R31" s="66"/>
      <c r="S31" s="66">
        <v>0.65300000000000002</v>
      </c>
      <c r="T31" s="66"/>
      <c r="U31" s="66"/>
      <c r="V31" s="66">
        <v>0.69899999999999995</v>
      </c>
      <c r="W31" s="66"/>
      <c r="X31" s="66"/>
      <c r="Y31" s="66">
        <v>0.74399999999999999</v>
      </c>
      <c r="Z31" s="66"/>
      <c r="AA31" s="66"/>
      <c r="AB31" s="67">
        <v>0.78900000000000003</v>
      </c>
      <c r="AC31" s="68"/>
      <c r="AD31" s="68"/>
      <c r="AE31" s="68"/>
      <c r="AF31" s="68"/>
      <c r="AG31" s="68"/>
      <c r="AH31" s="68"/>
      <c r="AI31" s="68"/>
      <c r="AJ31" s="68"/>
      <c r="AK31" s="69"/>
      <c r="AL31" s="8"/>
      <c r="AM31" s="51" t="s">
        <v>132</v>
      </c>
      <c r="AN31" s="11"/>
      <c r="AO31" s="51" t="s">
        <v>133</v>
      </c>
      <c r="AP31" s="8"/>
      <c r="AQ31" s="8"/>
      <c r="AR31" s="8"/>
      <c r="AS31" s="42" t="s">
        <v>130</v>
      </c>
      <c r="AT31" s="43" t="s">
        <v>131</v>
      </c>
      <c r="AU31" s="43">
        <v>1</v>
      </c>
      <c r="AV31" s="66" t="s">
        <v>134</v>
      </c>
      <c r="AW31" s="66" t="s">
        <v>135</v>
      </c>
      <c r="AX31" s="66" t="s">
        <v>136</v>
      </c>
      <c r="AY31" s="66" t="s">
        <v>134</v>
      </c>
      <c r="AZ31" s="66" t="s">
        <v>135</v>
      </c>
      <c r="BA31" s="66" t="s">
        <v>136</v>
      </c>
      <c r="BB31" s="66" t="s">
        <v>134</v>
      </c>
      <c r="BC31" s="66" t="s">
        <v>135</v>
      </c>
      <c r="BD31" s="66" t="s">
        <v>136</v>
      </c>
      <c r="BE31" s="66" t="s">
        <v>134</v>
      </c>
      <c r="BF31" s="66" t="s">
        <v>135</v>
      </c>
      <c r="BG31" s="66" t="s">
        <v>136</v>
      </c>
      <c r="BH31" s="66" t="s">
        <v>134</v>
      </c>
      <c r="BI31" s="66" t="s">
        <v>135</v>
      </c>
      <c r="BJ31" s="66" t="s">
        <v>136</v>
      </c>
      <c r="BK31" s="66" t="s">
        <v>134</v>
      </c>
      <c r="BL31" s="66" t="s">
        <v>135</v>
      </c>
      <c r="BM31" s="66" t="s">
        <v>136</v>
      </c>
      <c r="BN31" s="66" t="s">
        <v>134</v>
      </c>
      <c r="BO31" s="66" t="s">
        <v>135</v>
      </c>
      <c r="BP31" s="66" t="s">
        <v>136</v>
      </c>
      <c r="BQ31" s="66" t="s">
        <v>134</v>
      </c>
      <c r="BR31" s="66" t="s">
        <v>135</v>
      </c>
      <c r="BS31" s="67" t="s">
        <v>136</v>
      </c>
      <c r="BT31" s="68"/>
      <c r="BU31" s="68"/>
      <c r="BV31" s="68"/>
      <c r="BW31" s="68"/>
      <c r="BX31" s="68"/>
      <c r="BY31" s="68"/>
      <c r="BZ31" s="68"/>
      <c r="CA31" s="68"/>
      <c r="CB31" s="69"/>
      <c r="CC31" s="8"/>
      <c r="CD31" s="51" t="s">
        <v>132</v>
      </c>
      <c r="CE31" s="11"/>
      <c r="CF31" s="51" t="s">
        <v>133</v>
      </c>
      <c r="CG31" s="8"/>
    </row>
    <row r="32" spans="1:85" s="12" customFormat="1" ht="20.25" customHeight="1" thickTop="1" thickBot="1" x14ac:dyDescent="0.35">
      <c r="A32" s="8"/>
      <c r="B32" s="52"/>
      <c r="C32" s="53"/>
      <c r="D32" s="53"/>
      <c r="E32" s="54"/>
      <c r="F32" s="54"/>
      <c r="G32" s="8"/>
      <c r="H32" s="54"/>
      <c r="I32" s="54"/>
      <c r="J32" s="8"/>
      <c r="K32" s="54"/>
      <c r="L32" s="54"/>
      <c r="M32" s="8"/>
      <c r="N32" s="54"/>
      <c r="O32" s="54"/>
      <c r="P32" s="8"/>
      <c r="Q32" s="54"/>
      <c r="R32" s="54"/>
      <c r="S32" s="8"/>
      <c r="T32" s="54"/>
      <c r="U32" s="54"/>
      <c r="V32" s="8"/>
      <c r="W32" s="54"/>
      <c r="X32" s="54"/>
      <c r="Y32" s="8"/>
      <c r="Z32" s="54"/>
      <c r="AA32" s="54"/>
      <c r="AB32" s="8"/>
      <c r="AC32" s="8"/>
      <c r="AD32" s="8"/>
      <c r="AE32" s="8"/>
      <c r="AF32" s="8"/>
      <c r="AG32" s="8"/>
      <c r="AH32" s="8"/>
      <c r="AI32" s="8"/>
      <c r="AJ32" s="8"/>
      <c r="AK32" s="8"/>
      <c r="AL32" s="70"/>
      <c r="AM32" s="71"/>
      <c r="AN32" s="70"/>
      <c r="AO32" s="71"/>
      <c r="AP32" s="8"/>
      <c r="AQ32" s="8"/>
      <c r="AR32" s="8"/>
      <c r="AS32" s="52"/>
      <c r="AT32" s="53"/>
      <c r="AU32" s="53"/>
      <c r="AV32" s="54"/>
      <c r="AW32" s="54"/>
      <c r="AX32" s="8"/>
      <c r="AY32" s="54"/>
      <c r="AZ32" s="54"/>
      <c r="BA32" s="8"/>
      <c r="BB32" s="54"/>
      <c r="BC32" s="54"/>
      <c r="BD32" s="8"/>
      <c r="BE32" s="54"/>
      <c r="BF32" s="54"/>
      <c r="BG32" s="8"/>
      <c r="BH32" s="54"/>
      <c r="BI32" s="54"/>
      <c r="BJ32" s="8"/>
      <c r="BK32" s="54"/>
      <c r="BL32" s="54"/>
      <c r="BM32" s="8"/>
      <c r="BN32" s="54"/>
      <c r="BO32" s="54"/>
      <c r="BP32" s="8"/>
      <c r="BQ32" s="54"/>
      <c r="BR32" s="54"/>
      <c r="BS32" s="8"/>
      <c r="BT32" s="8"/>
      <c r="BU32" s="8"/>
      <c r="BV32" s="8"/>
      <c r="BW32" s="8"/>
      <c r="BX32" s="8"/>
      <c r="BY32" s="8"/>
      <c r="BZ32" s="8"/>
      <c r="CA32" s="8"/>
      <c r="CB32" s="8"/>
      <c r="CC32" s="70"/>
      <c r="CD32" s="71"/>
      <c r="CE32" s="70"/>
      <c r="CF32" s="71"/>
      <c r="CG32" s="8"/>
    </row>
    <row r="33" spans="1:85" s="12" customFormat="1" ht="20.25" customHeight="1" thickTop="1" thickBot="1" x14ac:dyDescent="0.35">
      <c r="A33" s="8"/>
      <c r="B33" s="17" t="s">
        <v>137</v>
      </c>
      <c r="C33" s="18"/>
      <c r="D33" s="18"/>
      <c r="E33" s="19"/>
      <c r="F33" s="19"/>
      <c r="G33" s="19"/>
      <c r="H33" s="19"/>
      <c r="I33" s="19"/>
      <c r="J33" s="19"/>
      <c r="K33" s="19"/>
      <c r="L33" s="19"/>
      <c r="M33" s="19"/>
      <c r="N33" s="19"/>
      <c r="O33" s="19"/>
      <c r="P33" s="19"/>
      <c r="Q33" s="19"/>
      <c r="R33" s="19"/>
      <c r="S33" s="19"/>
      <c r="T33" s="19"/>
      <c r="U33" s="19"/>
      <c r="V33" s="19"/>
      <c r="W33" s="19"/>
      <c r="X33" s="19"/>
      <c r="Y33" s="19"/>
      <c r="Z33" s="19"/>
      <c r="AA33" s="19"/>
      <c r="AB33" s="19"/>
      <c r="AC33" s="20"/>
      <c r="AD33" s="20"/>
      <c r="AE33" s="20"/>
      <c r="AF33" s="20"/>
      <c r="AG33" s="20"/>
      <c r="AH33" s="20"/>
      <c r="AI33" s="20"/>
      <c r="AJ33" s="20"/>
      <c r="AK33" s="20"/>
      <c r="AL33" s="8"/>
      <c r="AM33" s="8"/>
      <c r="AN33" s="8"/>
      <c r="AO33" s="8"/>
      <c r="AP33" s="8"/>
      <c r="AQ33" s="8"/>
      <c r="AR33" s="8"/>
      <c r="AS33" s="17" t="s">
        <v>137</v>
      </c>
      <c r="AT33" s="18"/>
      <c r="AU33" s="18"/>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20"/>
      <c r="BU33" s="20"/>
      <c r="BV33" s="20"/>
      <c r="BW33" s="20"/>
      <c r="BX33" s="20"/>
      <c r="BY33" s="20"/>
      <c r="BZ33" s="20"/>
      <c r="CA33" s="20"/>
      <c r="CB33" s="20"/>
      <c r="CC33" s="8"/>
      <c r="CD33" s="8"/>
      <c r="CE33" s="8"/>
      <c r="CF33" s="8"/>
      <c r="CG33" s="8"/>
    </row>
    <row r="34" spans="1:85" s="12" customFormat="1" ht="20.25" customHeight="1" thickTop="1" x14ac:dyDescent="0.3">
      <c r="A34" s="8"/>
      <c r="B34" s="21" t="s">
        <v>138</v>
      </c>
      <c r="C34" s="22" t="s">
        <v>139</v>
      </c>
      <c r="D34" s="22">
        <v>2</v>
      </c>
      <c r="E34" s="72">
        <v>122.7523011568362</v>
      </c>
      <c r="F34" s="73"/>
      <c r="G34" s="73"/>
      <c r="H34" s="72">
        <v>121.1590789694056</v>
      </c>
      <c r="I34" s="73"/>
      <c r="J34" s="73"/>
      <c r="K34" s="72">
        <v>120.4762476850125</v>
      </c>
      <c r="L34" s="73"/>
      <c r="M34" s="73"/>
      <c r="N34" s="72">
        <v>121.0206323414567</v>
      </c>
      <c r="O34" s="73"/>
      <c r="P34" s="73"/>
      <c r="Q34" s="72">
        <v>120.8081268470079</v>
      </c>
      <c r="R34" s="73"/>
      <c r="S34" s="73"/>
      <c r="T34" s="72">
        <v>120.60354441844881</v>
      </c>
      <c r="U34" s="73"/>
      <c r="V34" s="73"/>
      <c r="W34" s="72">
        <v>120.2215909672951</v>
      </c>
      <c r="X34" s="73"/>
      <c r="Y34" s="73"/>
      <c r="Z34" s="72">
        <v>119.9067810081107</v>
      </c>
      <c r="AA34" s="73"/>
      <c r="AB34" s="74"/>
      <c r="AC34" s="75"/>
      <c r="AD34" s="75"/>
      <c r="AE34" s="75"/>
      <c r="AF34" s="75"/>
      <c r="AG34" s="75"/>
      <c r="AH34" s="75"/>
      <c r="AI34" s="75"/>
      <c r="AJ34" s="75"/>
      <c r="AK34" s="76"/>
      <c r="AL34" s="77"/>
      <c r="AM34" s="28" t="s">
        <v>140</v>
      </c>
      <c r="AN34" s="11"/>
      <c r="AO34" s="28" t="s">
        <v>141</v>
      </c>
      <c r="AP34" s="8"/>
      <c r="AQ34" s="8"/>
      <c r="AR34" s="8"/>
      <c r="AS34" s="21" t="s">
        <v>138</v>
      </c>
      <c r="AT34" s="22" t="s">
        <v>139</v>
      </c>
      <c r="AU34" s="22">
        <v>2</v>
      </c>
      <c r="AV34" s="72" t="s">
        <v>142</v>
      </c>
      <c r="AW34" s="73"/>
      <c r="AX34" s="73"/>
      <c r="AY34" s="72" t="s">
        <v>142</v>
      </c>
      <c r="AZ34" s="73"/>
      <c r="BA34" s="73"/>
      <c r="BB34" s="72" t="s">
        <v>142</v>
      </c>
      <c r="BC34" s="73"/>
      <c r="BD34" s="73"/>
      <c r="BE34" s="72" t="s">
        <v>142</v>
      </c>
      <c r="BF34" s="73"/>
      <c r="BG34" s="73"/>
      <c r="BH34" s="72" t="s">
        <v>142</v>
      </c>
      <c r="BI34" s="73"/>
      <c r="BJ34" s="73"/>
      <c r="BK34" s="72" t="s">
        <v>142</v>
      </c>
      <c r="BL34" s="73"/>
      <c r="BM34" s="73"/>
      <c r="BN34" s="72" t="s">
        <v>142</v>
      </c>
      <c r="BO34" s="73"/>
      <c r="BP34" s="73"/>
      <c r="BQ34" s="72" t="s">
        <v>142</v>
      </c>
      <c r="BR34" s="73"/>
      <c r="BS34" s="74"/>
      <c r="BT34" s="78"/>
      <c r="BU34" s="78"/>
      <c r="BV34" s="78"/>
      <c r="BW34" s="78"/>
      <c r="BX34" s="78"/>
      <c r="BY34" s="78"/>
      <c r="BZ34" s="78"/>
      <c r="CA34" s="78"/>
      <c r="CB34" s="79"/>
      <c r="CC34" s="77"/>
      <c r="CD34" s="80" t="s">
        <v>140</v>
      </c>
      <c r="CE34" s="11"/>
      <c r="CF34" s="28" t="s">
        <v>141</v>
      </c>
      <c r="CG34" s="8"/>
    </row>
    <row r="35" spans="1:85" s="12" customFormat="1" ht="20.25" customHeight="1" thickBot="1" x14ac:dyDescent="0.35">
      <c r="A35" s="8"/>
      <c r="B35" s="42" t="s">
        <v>143</v>
      </c>
      <c r="C35" s="43" t="s">
        <v>139</v>
      </c>
      <c r="D35" s="43">
        <v>2</v>
      </c>
      <c r="E35" s="81">
        <v>158.35538809020889</v>
      </c>
      <c r="F35" s="82"/>
      <c r="G35" s="82"/>
      <c r="H35" s="81">
        <v>158.44240503603751</v>
      </c>
      <c r="I35" s="82"/>
      <c r="J35" s="82"/>
      <c r="K35" s="81">
        <v>159.61410145256451</v>
      </c>
      <c r="L35" s="82"/>
      <c r="M35" s="82"/>
      <c r="N35" s="81">
        <v>159.79335279169419</v>
      </c>
      <c r="O35" s="82"/>
      <c r="P35" s="82"/>
      <c r="Q35" s="81">
        <v>159.85534621133641</v>
      </c>
      <c r="R35" s="82"/>
      <c r="S35" s="82"/>
      <c r="T35" s="81">
        <v>159.89422109219731</v>
      </c>
      <c r="U35" s="82"/>
      <c r="V35" s="82"/>
      <c r="W35" s="81">
        <v>160.401037440539</v>
      </c>
      <c r="X35" s="82"/>
      <c r="Y35" s="82"/>
      <c r="Z35" s="81">
        <v>160.93194776278469</v>
      </c>
      <c r="AA35" s="82"/>
      <c r="AB35" s="83"/>
      <c r="AC35" s="82"/>
      <c r="AD35" s="82"/>
      <c r="AE35" s="82"/>
      <c r="AF35" s="82"/>
      <c r="AG35" s="82"/>
      <c r="AH35" s="82"/>
      <c r="AI35" s="82"/>
      <c r="AJ35" s="82"/>
      <c r="AK35" s="84"/>
      <c r="AL35" s="85"/>
      <c r="AM35" s="51" t="s">
        <v>144</v>
      </c>
      <c r="AN35" s="11"/>
      <c r="AO35" s="51" t="s">
        <v>145</v>
      </c>
      <c r="AP35" s="8"/>
      <c r="AQ35" s="8"/>
      <c r="AR35" s="8"/>
      <c r="AS35" s="42" t="s">
        <v>143</v>
      </c>
      <c r="AT35" s="43" t="s">
        <v>139</v>
      </c>
      <c r="AU35" s="43">
        <v>2</v>
      </c>
      <c r="AV35" s="81" t="s">
        <v>146</v>
      </c>
      <c r="AW35" s="82"/>
      <c r="AX35" s="82"/>
      <c r="AY35" s="81" t="s">
        <v>146</v>
      </c>
      <c r="AZ35" s="82"/>
      <c r="BA35" s="82"/>
      <c r="BB35" s="81" t="s">
        <v>146</v>
      </c>
      <c r="BC35" s="82"/>
      <c r="BD35" s="82"/>
      <c r="BE35" s="81" t="s">
        <v>146</v>
      </c>
      <c r="BF35" s="82"/>
      <c r="BG35" s="82"/>
      <c r="BH35" s="81" t="s">
        <v>146</v>
      </c>
      <c r="BI35" s="82"/>
      <c r="BJ35" s="82"/>
      <c r="BK35" s="81" t="s">
        <v>146</v>
      </c>
      <c r="BL35" s="82"/>
      <c r="BM35" s="82"/>
      <c r="BN35" s="81" t="s">
        <v>146</v>
      </c>
      <c r="BO35" s="82"/>
      <c r="BP35" s="82"/>
      <c r="BQ35" s="81" t="s">
        <v>146</v>
      </c>
      <c r="BR35" s="82"/>
      <c r="BS35" s="83"/>
      <c r="BT35" s="82"/>
      <c r="BU35" s="82"/>
      <c r="BV35" s="82"/>
      <c r="BW35" s="82"/>
      <c r="BX35" s="82"/>
      <c r="BY35" s="82"/>
      <c r="BZ35" s="82"/>
      <c r="CA35" s="82"/>
      <c r="CB35" s="84"/>
      <c r="CC35" s="8"/>
      <c r="CD35" s="51" t="s">
        <v>144</v>
      </c>
      <c r="CE35" s="11"/>
      <c r="CF35" s="51" t="s">
        <v>145</v>
      </c>
      <c r="CG35" s="8"/>
    </row>
    <row r="36" spans="1:85" s="12" customFormat="1" ht="20.25" customHeight="1" thickTop="1" thickBot="1" x14ac:dyDescent="0.35">
      <c r="B36" s="86"/>
      <c r="C36" s="87"/>
      <c r="D36" s="87"/>
      <c r="E36" s="88"/>
      <c r="F36" s="87"/>
      <c r="G36" s="87"/>
      <c r="H36" s="88"/>
      <c r="I36" s="87"/>
      <c r="J36" s="87"/>
      <c r="K36" s="88"/>
      <c r="L36" s="87"/>
      <c r="M36" s="87"/>
      <c r="N36" s="88"/>
      <c r="O36" s="87"/>
      <c r="P36" s="87"/>
      <c r="Q36" s="88"/>
      <c r="R36" s="87"/>
      <c r="S36" s="87"/>
      <c r="T36" s="88"/>
      <c r="U36" s="87"/>
      <c r="V36" s="87"/>
      <c r="W36" s="88"/>
      <c r="X36" s="87"/>
      <c r="Y36" s="87"/>
      <c r="Z36" s="88"/>
      <c r="AA36" s="87"/>
      <c r="AB36" s="87"/>
      <c r="AC36" s="87"/>
      <c r="AD36" s="87"/>
      <c r="AE36" s="87"/>
      <c r="AF36" s="87"/>
      <c r="AG36" s="87"/>
      <c r="AH36" s="87"/>
      <c r="AI36" s="87"/>
      <c r="AJ36" s="87"/>
      <c r="AK36" s="87"/>
      <c r="AM36" s="89"/>
      <c r="AN36" s="90"/>
      <c r="AO36" s="89"/>
      <c r="AS36" s="86"/>
      <c r="AT36" s="87"/>
      <c r="AU36" s="87"/>
      <c r="AV36" s="88"/>
      <c r="AW36" s="87"/>
      <c r="AX36" s="87"/>
      <c r="AY36" s="88"/>
      <c r="AZ36" s="87"/>
      <c r="BA36" s="87"/>
      <c r="BB36" s="88"/>
      <c r="BC36" s="87"/>
      <c r="BD36" s="87"/>
      <c r="BE36" s="88"/>
      <c r="BF36" s="87"/>
      <c r="BG36" s="87"/>
      <c r="BH36" s="88"/>
      <c r="BI36" s="87"/>
      <c r="BJ36" s="87"/>
      <c r="BK36" s="88"/>
      <c r="BL36" s="87"/>
      <c r="BM36" s="87"/>
      <c r="BN36" s="88"/>
      <c r="BO36" s="87"/>
      <c r="BP36" s="87"/>
      <c r="BQ36" s="88"/>
      <c r="BR36" s="87"/>
      <c r="BS36" s="87"/>
      <c r="BT36" s="87"/>
      <c r="BU36" s="87"/>
      <c r="BV36" s="87"/>
      <c r="BW36" s="87"/>
      <c r="BX36" s="87"/>
      <c r="BY36" s="87"/>
      <c r="BZ36" s="87"/>
      <c r="CA36" s="87"/>
      <c r="CB36" s="87"/>
      <c r="CD36" s="89"/>
      <c r="CE36" s="90"/>
      <c r="CF36" s="89"/>
    </row>
    <row r="37" spans="1:85" s="12" customFormat="1" ht="20.25" customHeight="1" thickTop="1" thickBot="1" x14ac:dyDescent="0.35">
      <c r="B37" s="91" t="s">
        <v>3</v>
      </c>
      <c r="C37" s="92" t="s">
        <v>4</v>
      </c>
      <c r="D37" s="92" t="s">
        <v>5</v>
      </c>
      <c r="E37" s="324"/>
      <c r="F37" s="325"/>
      <c r="G37" s="325"/>
      <c r="H37" s="325"/>
      <c r="I37" s="325"/>
      <c r="J37" s="325"/>
      <c r="K37" s="325"/>
      <c r="L37" s="325"/>
      <c r="M37" s="325"/>
      <c r="N37" s="325"/>
      <c r="O37" s="325"/>
      <c r="P37" s="325"/>
      <c r="Q37" s="325"/>
      <c r="R37" s="325"/>
      <c r="S37" s="325"/>
      <c r="T37" s="325"/>
      <c r="U37" s="325"/>
      <c r="V37" s="325"/>
      <c r="W37" s="325"/>
      <c r="X37" s="325"/>
      <c r="Y37" s="325"/>
      <c r="Z37" s="325"/>
      <c r="AA37" s="325"/>
      <c r="AB37" s="326"/>
      <c r="AC37" s="94" t="s">
        <v>6</v>
      </c>
      <c r="AD37" s="95" t="s">
        <v>7</v>
      </c>
      <c r="AE37" s="96" t="s">
        <v>8</v>
      </c>
      <c r="AF37" s="327"/>
      <c r="AG37" s="325"/>
      <c r="AH37" s="325"/>
      <c r="AI37" s="325"/>
      <c r="AJ37" s="325"/>
      <c r="AK37" s="325"/>
      <c r="AL37" s="97"/>
      <c r="AM37" s="89"/>
      <c r="AN37" s="90"/>
      <c r="AO37" s="89"/>
      <c r="AS37" s="98" t="s">
        <v>3</v>
      </c>
      <c r="AT37" s="93" t="s">
        <v>4</v>
      </c>
      <c r="AU37" s="93" t="s">
        <v>5</v>
      </c>
      <c r="AV37" s="324"/>
      <c r="AW37" s="325"/>
      <c r="AX37" s="325"/>
      <c r="AY37" s="325"/>
      <c r="AZ37" s="325"/>
      <c r="BA37" s="325"/>
      <c r="BB37" s="325"/>
      <c r="BC37" s="325"/>
      <c r="BD37" s="325"/>
      <c r="BE37" s="325"/>
      <c r="BF37" s="325"/>
      <c r="BG37" s="325"/>
      <c r="BH37" s="325"/>
      <c r="BI37" s="325"/>
      <c r="BJ37" s="325"/>
      <c r="BK37" s="325"/>
      <c r="BL37" s="325"/>
      <c r="BM37" s="325"/>
      <c r="BN37" s="325"/>
      <c r="BO37" s="325"/>
      <c r="BP37" s="325"/>
      <c r="BQ37" s="325"/>
      <c r="BR37" s="325"/>
      <c r="BS37" s="326"/>
      <c r="BT37" s="94" t="s">
        <v>6</v>
      </c>
      <c r="BU37" s="96" t="s">
        <v>7</v>
      </c>
      <c r="BV37" s="93" t="s">
        <v>8</v>
      </c>
      <c r="BW37" s="328"/>
      <c r="BX37" s="325"/>
      <c r="BY37" s="325"/>
      <c r="BZ37" s="325"/>
      <c r="CA37" s="325"/>
      <c r="CB37" s="325"/>
      <c r="CC37" s="97"/>
      <c r="CD37" s="89"/>
      <c r="CE37" s="90"/>
      <c r="CF37" s="89"/>
    </row>
    <row r="38" spans="1:85" s="12" customFormat="1" ht="20.25" customHeight="1" thickTop="1" thickBo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99"/>
      <c r="AD38" s="99"/>
      <c r="AE38" s="99"/>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99"/>
      <c r="BU38" s="99"/>
      <c r="BV38" s="8"/>
      <c r="BW38" s="8"/>
      <c r="BX38" s="8"/>
      <c r="BY38" s="8"/>
      <c r="BZ38" s="8"/>
      <c r="CA38" s="8"/>
      <c r="CB38" s="8"/>
      <c r="CC38" s="8"/>
      <c r="CD38" s="8"/>
      <c r="CE38" s="8"/>
      <c r="CF38" s="8"/>
      <c r="CG38" s="8"/>
    </row>
    <row r="39" spans="1:85" s="12" customFormat="1" ht="20.25" customHeight="1" thickTop="1" thickBot="1" x14ac:dyDescent="0.35">
      <c r="A39" s="8"/>
      <c r="B39" s="17" t="s">
        <v>147</v>
      </c>
      <c r="C39" s="8"/>
      <c r="D39" s="8"/>
      <c r="E39" s="8"/>
      <c r="F39" s="8"/>
      <c r="G39" s="8"/>
      <c r="H39" s="8"/>
      <c r="I39" s="8"/>
      <c r="J39" s="8"/>
      <c r="K39" s="8"/>
      <c r="L39" s="8"/>
      <c r="M39" s="8"/>
      <c r="N39" s="8"/>
      <c r="O39" s="8"/>
      <c r="P39" s="8"/>
      <c r="Q39" s="8"/>
      <c r="R39" s="8"/>
      <c r="S39" s="8"/>
      <c r="T39" s="8"/>
      <c r="U39" s="8"/>
      <c r="V39" s="8"/>
      <c r="W39" s="8"/>
      <c r="X39" s="8"/>
      <c r="Y39" s="8"/>
      <c r="Z39" s="8"/>
      <c r="AA39" s="8"/>
      <c r="AB39" s="8"/>
      <c r="AC39" s="100"/>
      <c r="AD39" s="100"/>
      <c r="AE39" s="100"/>
      <c r="AF39" s="100"/>
      <c r="AG39" s="100"/>
      <c r="AH39" s="100"/>
      <c r="AI39" s="100"/>
      <c r="AJ39" s="100"/>
      <c r="AK39" s="100"/>
      <c r="AL39" s="8"/>
      <c r="AM39" s="8"/>
      <c r="AN39" s="8"/>
      <c r="AO39" s="8"/>
      <c r="AP39" s="8"/>
      <c r="AQ39" s="8"/>
      <c r="AR39" s="8"/>
      <c r="AS39" s="17" t="s">
        <v>147</v>
      </c>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100"/>
      <c r="BU39" s="100"/>
      <c r="BV39" s="100"/>
      <c r="BW39" s="100"/>
      <c r="BX39" s="100"/>
      <c r="BY39" s="100"/>
      <c r="BZ39" s="100"/>
      <c r="CA39" s="100"/>
      <c r="CB39" s="8"/>
      <c r="CC39" s="8"/>
      <c r="CD39" s="8"/>
      <c r="CE39" s="8"/>
      <c r="CF39" s="8"/>
      <c r="CG39" s="8"/>
    </row>
    <row r="40" spans="1:85" s="12" customFormat="1" ht="20.25" customHeight="1" thickTop="1" x14ac:dyDescent="0.3">
      <c r="A40" s="8"/>
      <c r="B40" s="21" t="s">
        <v>148</v>
      </c>
      <c r="C40" s="22" t="s">
        <v>149</v>
      </c>
      <c r="D40" s="22">
        <v>2</v>
      </c>
      <c r="E40" s="101"/>
      <c r="F40" s="101"/>
      <c r="G40" s="101"/>
      <c r="H40" s="102"/>
      <c r="I40" s="102"/>
      <c r="J40" s="102"/>
      <c r="K40" s="102"/>
      <c r="L40" s="102"/>
      <c r="M40" s="102"/>
      <c r="N40" s="102"/>
      <c r="O40" s="102"/>
      <c r="P40" s="102"/>
      <c r="Q40" s="102"/>
      <c r="R40" s="102"/>
      <c r="S40" s="102"/>
      <c r="T40" s="102"/>
      <c r="U40" s="102"/>
      <c r="V40" s="102"/>
      <c r="W40" s="102"/>
      <c r="X40" s="102"/>
      <c r="Y40" s="102"/>
      <c r="Z40" s="102"/>
      <c r="AA40" s="102"/>
      <c r="AB40" s="103"/>
      <c r="AC40" s="104"/>
      <c r="AD40" s="104"/>
      <c r="AE40" s="105">
        <v>195.34903438530381</v>
      </c>
      <c r="AF40" s="106"/>
      <c r="AG40" s="106"/>
      <c r="AH40" s="106"/>
      <c r="AI40" s="106"/>
      <c r="AJ40" s="106"/>
      <c r="AK40" s="107"/>
      <c r="AL40" s="77"/>
      <c r="AM40" s="28" t="s">
        <v>150</v>
      </c>
      <c r="AN40" s="11"/>
      <c r="AO40" s="28"/>
      <c r="AP40" s="8"/>
      <c r="AQ40" s="8"/>
      <c r="AR40" s="8"/>
      <c r="AS40" s="21" t="s">
        <v>148</v>
      </c>
      <c r="AT40" s="22" t="s">
        <v>149</v>
      </c>
      <c r="AU40" s="22">
        <v>2</v>
      </c>
      <c r="AV40" s="101"/>
      <c r="AW40" s="101"/>
      <c r="AX40" s="101"/>
      <c r="AY40" s="102"/>
      <c r="AZ40" s="102"/>
      <c r="BA40" s="102"/>
      <c r="BB40" s="102"/>
      <c r="BC40" s="102"/>
      <c r="BD40" s="102"/>
      <c r="BE40" s="102"/>
      <c r="BF40" s="102"/>
      <c r="BG40" s="102"/>
      <c r="BH40" s="102"/>
      <c r="BI40" s="102"/>
      <c r="BJ40" s="102"/>
      <c r="BK40" s="102"/>
      <c r="BL40" s="102"/>
      <c r="BM40" s="102"/>
      <c r="BN40" s="102"/>
      <c r="BO40" s="102"/>
      <c r="BP40" s="102"/>
      <c r="BQ40" s="102"/>
      <c r="BR40" s="102"/>
      <c r="BS40" s="103"/>
      <c r="BT40" s="108" t="s">
        <v>151</v>
      </c>
      <c r="BU40" s="108" t="s">
        <v>152</v>
      </c>
      <c r="BV40" s="108" t="s">
        <v>153</v>
      </c>
      <c r="BW40" s="109"/>
      <c r="BX40" s="109"/>
      <c r="BY40" s="109"/>
      <c r="BZ40" s="109"/>
      <c r="CA40" s="107"/>
      <c r="CB40" s="110"/>
      <c r="CC40" s="8"/>
      <c r="CD40" s="28" t="s">
        <v>150</v>
      </c>
      <c r="CE40" s="11"/>
      <c r="CF40" s="28"/>
      <c r="CG40" s="8"/>
    </row>
    <row r="41" spans="1:85" s="12" customFormat="1" ht="20.25" customHeight="1" thickBot="1" x14ac:dyDescent="0.35">
      <c r="A41" s="8"/>
      <c r="B41" s="42" t="s">
        <v>154</v>
      </c>
      <c r="C41" s="43" t="s">
        <v>149</v>
      </c>
      <c r="D41" s="43">
        <v>2</v>
      </c>
      <c r="E41" s="111"/>
      <c r="F41" s="111"/>
      <c r="G41" s="111"/>
      <c r="H41" s="112"/>
      <c r="I41" s="112"/>
      <c r="J41" s="112"/>
      <c r="K41" s="112"/>
      <c r="L41" s="112"/>
      <c r="M41" s="112"/>
      <c r="N41" s="112"/>
      <c r="O41" s="112"/>
      <c r="P41" s="112"/>
      <c r="Q41" s="112"/>
      <c r="R41" s="112"/>
      <c r="S41" s="112"/>
      <c r="T41" s="112"/>
      <c r="U41" s="112"/>
      <c r="V41" s="112"/>
      <c r="W41" s="112"/>
      <c r="X41" s="112"/>
      <c r="Y41" s="112"/>
      <c r="Z41" s="112"/>
      <c r="AA41" s="112"/>
      <c r="AB41" s="113"/>
      <c r="AC41" s="114"/>
      <c r="AD41" s="115"/>
      <c r="AE41" s="116">
        <v>813</v>
      </c>
      <c r="AF41" s="113"/>
      <c r="AG41" s="113"/>
      <c r="AH41" s="113"/>
      <c r="AI41" s="113"/>
      <c r="AJ41" s="112"/>
      <c r="AK41" s="117"/>
      <c r="AL41" s="77"/>
      <c r="AM41" s="51" t="s">
        <v>155</v>
      </c>
      <c r="AN41" s="11"/>
      <c r="AO41" s="51"/>
      <c r="AP41" s="8"/>
      <c r="AQ41" s="8"/>
      <c r="AR41" s="8"/>
      <c r="AS41" s="42" t="s">
        <v>154</v>
      </c>
      <c r="AT41" s="43" t="s">
        <v>149</v>
      </c>
      <c r="AU41" s="43">
        <v>2</v>
      </c>
      <c r="AV41" s="111"/>
      <c r="AW41" s="111"/>
      <c r="AX41" s="111"/>
      <c r="AY41" s="112"/>
      <c r="AZ41" s="112"/>
      <c r="BA41" s="112"/>
      <c r="BB41" s="112"/>
      <c r="BC41" s="112"/>
      <c r="BD41" s="112"/>
      <c r="BE41" s="112"/>
      <c r="BF41" s="112"/>
      <c r="BG41" s="112"/>
      <c r="BH41" s="112"/>
      <c r="BI41" s="112"/>
      <c r="BJ41" s="112"/>
      <c r="BK41" s="112"/>
      <c r="BL41" s="112"/>
      <c r="BM41" s="112"/>
      <c r="BN41" s="112"/>
      <c r="BO41" s="112"/>
      <c r="BP41" s="112"/>
      <c r="BQ41" s="112"/>
      <c r="BR41" s="112"/>
      <c r="BS41" s="113"/>
      <c r="BT41" s="81" t="s">
        <v>156</v>
      </c>
      <c r="BU41" s="118" t="s">
        <v>157</v>
      </c>
      <c r="BV41" s="118" t="s">
        <v>158</v>
      </c>
      <c r="BW41" s="112"/>
      <c r="BX41" s="112"/>
      <c r="BY41" s="112"/>
      <c r="BZ41" s="112"/>
      <c r="CA41" s="112"/>
      <c r="CB41" s="119"/>
      <c r="CC41" s="77"/>
      <c r="CD41" s="50" t="s">
        <v>155</v>
      </c>
      <c r="CE41" s="11"/>
      <c r="CF41" s="51"/>
      <c r="CG41" s="8"/>
    </row>
    <row r="42" spans="1:85" s="12" customFormat="1" ht="20.25" customHeight="1" thickTop="1" thickBo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120"/>
      <c r="AD42" s="121"/>
      <c r="AE42" s="122"/>
      <c r="AF42" s="8"/>
      <c r="AG42" s="8"/>
      <c r="AH42" s="8"/>
      <c r="AI42" s="8"/>
      <c r="AJ42" s="8"/>
      <c r="AK42" s="99"/>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99"/>
      <c r="BV42" s="99"/>
      <c r="BW42" s="8"/>
      <c r="BX42" s="8"/>
      <c r="BY42" s="8"/>
      <c r="BZ42" s="8"/>
      <c r="CA42" s="8"/>
      <c r="CB42" s="99"/>
      <c r="CC42" s="8"/>
      <c r="CD42" s="8"/>
      <c r="CE42" s="8"/>
      <c r="CF42" s="8"/>
      <c r="CG42" s="8"/>
    </row>
    <row r="43" spans="1:85" s="12" customFormat="1" ht="20.25" customHeight="1" thickTop="1" thickBot="1" x14ac:dyDescent="0.35">
      <c r="A43" s="8"/>
      <c r="B43" s="17" t="s">
        <v>159</v>
      </c>
      <c r="C43" s="8"/>
      <c r="D43" s="8"/>
      <c r="E43" s="8"/>
      <c r="F43" s="8"/>
      <c r="G43" s="8"/>
      <c r="H43" s="8"/>
      <c r="I43" s="8"/>
      <c r="J43" s="8"/>
      <c r="K43" s="8"/>
      <c r="L43" s="8"/>
      <c r="M43" s="8"/>
      <c r="N43" s="8"/>
      <c r="O43" s="8"/>
      <c r="P43" s="8"/>
      <c r="Q43" s="8"/>
      <c r="R43" s="8"/>
      <c r="S43" s="8"/>
      <c r="T43" s="8"/>
      <c r="U43" s="8"/>
      <c r="V43" s="8"/>
      <c r="W43" s="8"/>
      <c r="X43" s="8"/>
      <c r="Y43" s="8"/>
      <c r="Z43" s="8"/>
      <c r="AA43" s="8"/>
      <c r="AB43" s="8"/>
      <c r="AC43" s="123"/>
      <c r="AD43" s="123"/>
      <c r="AE43" s="124"/>
      <c r="AF43" s="100"/>
      <c r="AG43" s="100"/>
      <c r="AH43" s="100"/>
      <c r="AI43" s="100"/>
      <c r="AJ43" s="100"/>
      <c r="AK43" s="8"/>
      <c r="AL43" s="8"/>
      <c r="AM43" s="8"/>
      <c r="AN43" s="8"/>
      <c r="AO43" s="8"/>
      <c r="AP43" s="8"/>
      <c r="AQ43" s="8"/>
      <c r="AR43" s="8"/>
      <c r="AS43" s="17" t="s">
        <v>159</v>
      </c>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100"/>
      <c r="BU43" s="100"/>
      <c r="BV43" s="100"/>
      <c r="BW43" s="100"/>
      <c r="BX43" s="100"/>
      <c r="BY43" s="100"/>
      <c r="BZ43" s="100"/>
      <c r="CA43" s="100"/>
      <c r="CB43" s="100"/>
      <c r="CC43" s="8"/>
      <c r="CD43" s="8"/>
      <c r="CE43" s="8"/>
      <c r="CF43" s="8"/>
      <c r="CG43" s="8"/>
    </row>
    <row r="44" spans="1:85" s="12" customFormat="1" ht="36" customHeight="1" thickTop="1" x14ac:dyDescent="0.3">
      <c r="A44" s="8"/>
      <c r="B44" s="21" t="s">
        <v>160</v>
      </c>
      <c r="C44" s="22" t="s">
        <v>149</v>
      </c>
      <c r="D44" s="22">
        <v>2</v>
      </c>
      <c r="E44" s="101"/>
      <c r="F44" s="101"/>
      <c r="G44" s="101"/>
      <c r="H44" s="102"/>
      <c r="I44" s="102"/>
      <c r="J44" s="102"/>
      <c r="K44" s="102"/>
      <c r="L44" s="102"/>
      <c r="M44" s="102"/>
      <c r="N44" s="102"/>
      <c r="O44" s="102"/>
      <c r="P44" s="102"/>
      <c r="Q44" s="102"/>
      <c r="R44" s="102"/>
      <c r="S44" s="102"/>
      <c r="T44" s="102"/>
      <c r="U44" s="102"/>
      <c r="V44" s="102"/>
      <c r="W44" s="102"/>
      <c r="X44" s="102"/>
      <c r="Y44" s="102"/>
      <c r="Z44" s="102"/>
      <c r="AA44" s="102"/>
      <c r="AB44" s="103"/>
      <c r="AC44" s="125"/>
      <c r="AD44" s="125"/>
      <c r="AE44" s="126">
        <v>215.1563828782009</v>
      </c>
      <c r="AF44" s="109"/>
      <c r="AG44" s="109"/>
      <c r="AH44" s="109"/>
      <c r="AI44" s="109"/>
      <c r="AJ44" s="107"/>
      <c r="AK44" s="110"/>
      <c r="AL44" s="8"/>
      <c r="AM44" s="28" t="s">
        <v>161</v>
      </c>
      <c r="AN44" s="11"/>
      <c r="AO44" s="28"/>
      <c r="AP44" s="8"/>
      <c r="AQ44" s="8"/>
      <c r="AR44" s="8"/>
      <c r="AS44" s="21" t="s">
        <v>160</v>
      </c>
      <c r="AT44" s="22" t="s">
        <v>149</v>
      </c>
      <c r="AU44" s="22">
        <v>2</v>
      </c>
      <c r="AV44" s="101"/>
      <c r="AW44" s="101"/>
      <c r="AX44" s="101"/>
      <c r="AY44" s="102"/>
      <c r="AZ44" s="102"/>
      <c r="BA44" s="102"/>
      <c r="BB44" s="102"/>
      <c r="BC44" s="102"/>
      <c r="BD44" s="102"/>
      <c r="BE44" s="102"/>
      <c r="BF44" s="102"/>
      <c r="BG44" s="102"/>
      <c r="BH44" s="102"/>
      <c r="BI44" s="102"/>
      <c r="BJ44" s="102"/>
      <c r="BK44" s="102"/>
      <c r="BL44" s="102"/>
      <c r="BM44" s="102"/>
      <c r="BN44" s="102"/>
      <c r="BO44" s="102"/>
      <c r="BP44" s="102"/>
      <c r="BQ44" s="102"/>
      <c r="BR44" s="102"/>
      <c r="BS44" s="103"/>
      <c r="BT44" s="127" t="s">
        <v>162</v>
      </c>
      <c r="BU44" s="127" t="s">
        <v>163</v>
      </c>
      <c r="BV44" s="127" t="s">
        <v>164</v>
      </c>
      <c r="BW44" s="109"/>
      <c r="BX44" s="109"/>
      <c r="BY44" s="109"/>
      <c r="BZ44" s="109"/>
      <c r="CA44" s="109"/>
      <c r="CB44" s="110"/>
      <c r="CC44" s="8"/>
      <c r="CD44" s="28" t="s">
        <v>161</v>
      </c>
      <c r="CE44" s="11"/>
      <c r="CF44" s="28"/>
      <c r="CG44" s="8"/>
    </row>
    <row r="45" spans="1:85" s="12" customFormat="1" ht="36" customHeight="1" x14ac:dyDescent="0.3">
      <c r="A45" s="8"/>
      <c r="B45" s="29" t="s">
        <v>165</v>
      </c>
      <c r="C45" s="30" t="s">
        <v>149</v>
      </c>
      <c r="D45" s="30">
        <v>2</v>
      </c>
      <c r="E45" s="128"/>
      <c r="F45" s="128"/>
      <c r="G45" s="128"/>
      <c r="H45" s="129"/>
      <c r="I45" s="129"/>
      <c r="J45" s="129"/>
      <c r="K45" s="129"/>
      <c r="L45" s="129"/>
      <c r="M45" s="129"/>
      <c r="N45" s="129"/>
      <c r="O45" s="129"/>
      <c r="P45" s="129"/>
      <c r="Q45" s="129"/>
      <c r="R45" s="129"/>
      <c r="S45" s="129"/>
      <c r="T45" s="129"/>
      <c r="U45" s="129"/>
      <c r="V45" s="129"/>
      <c r="W45" s="129"/>
      <c r="X45" s="129"/>
      <c r="Y45" s="129"/>
      <c r="Z45" s="129"/>
      <c r="AA45" s="129"/>
      <c r="AB45" s="130"/>
      <c r="AC45" s="131"/>
      <c r="AD45" s="131"/>
      <c r="AE45" s="132">
        <v>0</v>
      </c>
      <c r="AF45" s="129"/>
      <c r="AG45" s="129"/>
      <c r="AH45" s="129"/>
      <c r="AI45" s="129"/>
      <c r="AJ45" s="130"/>
      <c r="AK45" s="133"/>
      <c r="AL45" s="8"/>
      <c r="AM45" s="38" t="s">
        <v>166</v>
      </c>
      <c r="AN45" s="11"/>
      <c r="AO45" s="38"/>
      <c r="AP45" s="8"/>
      <c r="AQ45" s="8"/>
      <c r="AR45" s="8"/>
      <c r="AS45" s="29" t="s">
        <v>165</v>
      </c>
      <c r="AT45" s="30" t="s">
        <v>149</v>
      </c>
      <c r="AU45" s="30">
        <v>2</v>
      </c>
      <c r="AV45" s="128"/>
      <c r="AW45" s="128"/>
      <c r="AX45" s="128"/>
      <c r="AY45" s="129"/>
      <c r="AZ45" s="129"/>
      <c r="BA45" s="129"/>
      <c r="BB45" s="129"/>
      <c r="BC45" s="129"/>
      <c r="BD45" s="129"/>
      <c r="BE45" s="129"/>
      <c r="BF45" s="129"/>
      <c r="BG45" s="129"/>
      <c r="BH45" s="129"/>
      <c r="BI45" s="129"/>
      <c r="BJ45" s="129"/>
      <c r="BK45" s="129"/>
      <c r="BL45" s="129"/>
      <c r="BM45" s="129"/>
      <c r="BN45" s="129"/>
      <c r="BO45" s="129"/>
      <c r="BP45" s="129"/>
      <c r="BQ45" s="129"/>
      <c r="BR45" s="129"/>
      <c r="BS45" s="130"/>
      <c r="BT45" s="134" t="s">
        <v>167</v>
      </c>
      <c r="BU45" s="134" t="s">
        <v>168</v>
      </c>
      <c r="BV45" s="134" t="s">
        <v>169</v>
      </c>
      <c r="BW45" s="129"/>
      <c r="BX45" s="129"/>
      <c r="BY45" s="129"/>
      <c r="BZ45" s="129"/>
      <c r="CA45" s="129"/>
      <c r="CB45" s="133"/>
      <c r="CC45" s="8"/>
      <c r="CD45" s="38" t="s">
        <v>166</v>
      </c>
      <c r="CE45" s="11"/>
      <c r="CF45" s="38"/>
      <c r="CG45" s="8"/>
    </row>
    <row r="46" spans="1:85" s="12" customFormat="1" ht="36" customHeight="1" x14ac:dyDescent="0.3">
      <c r="A46" s="8"/>
      <c r="B46" s="29" t="s">
        <v>170</v>
      </c>
      <c r="C46" s="30" t="s">
        <v>149</v>
      </c>
      <c r="D46" s="30">
        <v>2</v>
      </c>
      <c r="E46" s="128"/>
      <c r="F46" s="128"/>
      <c r="G46" s="128"/>
      <c r="H46" s="129"/>
      <c r="I46" s="129"/>
      <c r="J46" s="129"/>
      <c r="K46" s="129"/>
      <c r="L46" s="129"/>
      <c r="M46" s="129"/>
      <c r="N46" s="129"/>
      <c r="O46" s="129"/>
      <c r="P46" s="129"/>
      <c r="Q46" s="129"/>
      <c r="R46" s="129"/>
      <c r="S46" s="129"/>
      <c r="T46" s="129"/>
      <c r="U46" s="129"/>
      <c r="V46" s="129"/>
      <c r="W46" s="129"/>
      <c r="X46" s="129"/>
      <c r="Y46" s="129"/>
      <c r="Z46" s="129"/>
      <c r="AA46" s="129"/>
      <c r="AB46" s="130"/>
      <c r="AC46" s="131"/>
      <c r="AD46" s="131"/>
      <c r="AE46" s="135">
        <v>108.64</v>
      </c>
      <c r="AF46" s="129"/>
      <c r="AG46" s="129"/>
      <c r="AH46" s="129"/>
      <c r="AI46" s="129"/>
      <c r="AJ46" s="130"/>
      <c r="AK46" s="133"/>
      <c r="AL46" s="8"/>
      <c r="AM46" s="38" t="s">
        <v>171</v>
      </c>
      <c r="AN46" s="11"/>
      <c r="AO46" s="38"/>
      <c r="AP46" s="8"/>
      <c r="AQ46" s="8"/>
      <c r="AR46" s="8"/>
      <c r="AS46" s="29" t="s">
        <v>170</v>
      </c>
      <c r="AT46" s="30" t="s">
        <v>149</v>
      </c>
      <c r="AU46" s="30">
        <v>2</v>
      </c>
      <c r="AV46" s="128"/>
      <c r="AW46" s="128"/>
      <c r="AX46" s="128"/>
      <c r="AY46" s="129"/>
      <c r="AZ46" s="129"/>
      <c r="BA46" s="129"/>
      <c r="BB46" s="129"/>
      <c r="BC46" s="129"/>
      <c r="BD46" s="129"/>
      <c r="BE46" s="129"/>
      <c r="BF46" s="129"/>
      <c r="BG46" s="129"/>
      <c r="BH46" s="129"/>
      <c r="BI46" s="129"/>
      <c r="BJ46" s="129"/>
      <c r="BK46" s="129"/>
      <c r="BL46" s="129"/>
      <c r="BM46" s="129"/>
      <c r="BN46" s="129"/>
      <c r="BO46" s="129"/>
      <c r="BP46" s="129"/>
      <c r="BQ46" s="129"/>
      <c r="BR46" s="129"/>
      <c r="BS46" s="130"/>
      <c r="BT46" s="134" t="s">
        <v>172</v>
      </c>
      <c r="BU46" s="134" t="s">
        <v>173</v>
      </c>
      <c r="BV46" s="134" t="s">
        <v>174</v>
      </c>
      <c r="BW46" s="129"/>
      <c r="BX46" s="129"/>
      <c r="BY46" s="129"/>
      <c r="BZ46" s="129"/>
      <c r="CA46" s="129"/>
      <c r="CB46" s="133"/>
      <c r="CC46" s="8"/>
      <c r="CD46" s="38" t="s">
        <v>171</v>
      </c>
      <c r="CE46" s="11"/>
      <c r="CF46" s="38"/>
      <c r="CG46" s="8"/>
    </row>
    <row r="47" spans="1:85" s="12" customFormat="1" ht="36" customHeight="1" x14ac:dyDescent="0.3">
      <c r="A47" s="8"/>
      <c r="B47" s="29" t="s">
        <v>175</v>
      </c>
      <c r="C47" s="30" t="s">
        <v>149</v>
      </c>
      <c r="D47" s="30">
        <v>2</v>
      </c>
      <c r="E47" s="128"/>
      <c r="F47" s="128"/>
      <c r="G47" s="128"/>
      <c r="H47" s="129"/>
      <c r="I47" s="129"/>
      <c r="J47" s="129"/>
      <c r="K47" s="129"/>
      <c r="L47" s="129"/>
      <c r="M47" s="129"/>
      <c r="N47" s="129"/>
      <c r="O47" s="129"/>
      <c r="P47" s="129"/>
      <c r="Q47" s="129"/>
      <c r="R47" s="129"/>
      <c r="S47" s="129"/>
      <c r="T47" s="129"/>
      <c r="U47" s="129"/>
      <c r="V47" s="129"/>
      <c r="W47" s="129"/>
      <c r="X47" s="129"/>
      <c r="Y47" s="129"/>
      <c r="Z47" s="129"/>
      <c r="AA47" s="129"/>
      <c r="AB47" s="130"/>
      <c r="AC47" s="131"/>
      <c r="AD47" s="131"/>
      <c r="AE47" s="135">
        <v>70.88</v>
      </c>
      <c r="AF47" s="129"/>
      <c r="AG47" s="129"/>
      <c r="AH47" s="129"/>
      <c r="AI47" s="129"/>
      <c r="AJ47" s="130"/>
      <c r="AK47" s="133"/>
      <c r="AL47" s="8"/>
      <c r="AM47" s="38" t="s">
        <v>176</v>
      </c>
      <c r="AN47" s="11"/>
      <c r="AO47" s="38"/>
      <c r="AP47" s="8"/>
      <c r="AQ47" s="8"/>
      <c r="AR47" s="8"/>
      <c r="AS47" s="29" t="s">
        <v>175</v>
      </c>
      <c r="AT47" s="30" t="s">
        <v>149</v>
      </c>
      <c r="AU47" s="30">
        <v>2</v>
      </c>
      <c r="AV47" s="128"/>
      <c r="AW47" s="128"/>
      <c r="AX47" s="128"/>
      <c r="AY47" s="129"/>
      <c r="AZ47" s="129"/>
      <c r="BA47" s="129"/>
      <c r="BB47" s="129"/>
      <c r="BC47" s="129"/>
      <c r="BD47" s="129"/>
      <c r="BE47" s="129"/>
      <c r="BF47" s="129"/>
      <c r="BG47" s="129"/>
      <c r="BH47" s="129"/>
      <c r="BI47" s="129"/>
      <c r="BJ47" s="129"/>
      <c r="BK47" s="129"/>
      <c r="BL47" s="129"/>
      <c r="BM47" s="129"/>
      <c r="BN47" s="129"/>
      <c r="BO47" s="129"/>
      <c r="BP47" s="129"/>
      <c r="BQ47" s="129"/>
      <c r="BR47" s="129"/>
      <c r="BS47" s="130"/>
      <c r="BT47" s="134" t="s">
        <v>177</v>
      </c>
      <c r="BU47" s="134" t="s">
        <v>178</v>
      </c>
      <c r="BV47" s="134" t="s">
        <v>179</v>
      </c>
      <c r="BW47" s="129"/>
      <c r="BX47" s="129"/>
      <c r="BY47" s="129"/>
      <c r="BZ47" s="129"/>
      <c r="CA47" s="129"/>
      <c r="CB47" s="133"/>
      <c r="CC47" s="8"/>
      <c r="CD47" s="38" t="s">
        <v>176</v>
      </c>
      <c r="CE47" s="11"/>
      <c r="CF47" s="38"/>
      <c r="CG47" s="8"/>
    </row>
    <row r="48" spans="1:85" s="12" customFormat="1" ht="36" customHeight="1" x14ac:dyDescent="0.3">
      <c r="A48" s="8"/>
      <c r="B48" s="29" t="s">
        <v>180</v>
      </c>
      <c r="C48" s="30" t="s">
        <v>149</v>
      </c>
      <c r="D48" s="30">
        <v>2</v>
      </c>
      <c r="E48" s="55"/>
      <c r="F48" s="128"/>
      <c r="G48" s="128"/>
      <c r="H48" s="129"/>
      <c r="I48" s="129"/>
      <c r="J48" s="129"/>
      <c r="K48" s="129"/>
      <c r="L48" s="129"/>
      <c r="M48" s="129"/>
      <c r="N48" s="129"/>
      <c r="O48" s="129"/>
      <c r="P48" s="129"/>
      <c r="Q48" s="129"/>
      <c r="R48" s="129"/>
      <c r="S48" s="129"/>
      <c r="T48" s="129"/>
      <c r="U48" s="129"/>
      <c r="V48" s="129"/>
      <c r="W48" s="129"/>
      <c r="X48" s="129"/>
      <c r="Y48" s="129"/>
      <c r="Z48" s="129"/>
      <c r="AA48" s="129"/>
      <c r="AB48" s="130"/>
      <c r="AC48" s="136"/>
      <c r="AD48" s="131"/>
      <c r="AE48" s="132">
        <v>215.1563828782009</v>
      </c>
      <c r="AF48" s="129"/>
      <c r="AG48" s="129"/>
      <c r="AH48" s="129"/>
      <c r="AI48" s="129"/>
      <c r="AJ48" s="130"/>
      <c r="AK48" s="133"/>
      <c r="AL48" s="8"/>
      <c r="AM48" s="38" t="s">
        <v>181</v>
      </c>
      <c r="AN48" s="11"/>
      <c r="AO48" s="38"/>
      <c r="AP48" s="8"/>
      <c r="AQ48" s="8"/>
      <c r="AR48" s="8"/>
      <c r="AS48" s="29" t="s">
        <v>180</v>
      </c>
      <c r="AT48" s="30" t="s">
        <v>149</v>
      </c>
      <c r="AU48" s="30">
        <v>2</v>
      </c>
      <c r="AV48" s="55"/>
      <c r="AW48" s="128"/>
      <c r="AX48" s="128"/>
      <c r="AY48" s="129"/>
      <c r="AZ48" s="129"/>
      <c r="BA48" s="129"/>
      <c r="BB48" s="129"/>
      <c r="BC48" s="129"/>
      <c r="BD48" s="129"/>
      <c r="BE48" s="129"/>
      <c r="BF48" s="129"/>
      <c r="BG48" s="129"/>
      <c r="BH48" s="129"/>
      <c r="BI48" s="129"/>
      <c r="BJ48" s="129"/>
      <c r="BK48" s="129"/>
      <c r="BL48" s="129"/>
      <c r="BM48" s="129"/>
      <c r="BN48" s="129"/>
      <c r="BO48" s="129"/>
      <c r="BP48" s="129"/>
      <c r="BQ48" s="129"/>
      <c r="BR48" s="129"/>
      <c r="BS48" s="130"/>
      <c r="BT48" s="129"/>
      <c r="BU48" s="134" t="s">
        <v>182</v>
      </c>
      <c r="BV48" s="134" t="s">
        <v>183</v>
      </c>
      <c r="BW48" s="129"/>
      <c r="BX48" s="129"/>
      <c r="BY48" s="129"/>
      <c r="BZ48" s="129"/>
      <c r="CA48" s="129"/>
      <c r="CB48" s="133"/>
      <c r="CC48" s="8"/>
      <c r="CD48" s="38" t="s">
        <v>181</v>
      </c>
      <c r="CE48" s="11"/>
      <c r="CF48" s="38"/>
      <c r="CG48" s="8"/>
    </row>
    <row r="49" spans="1:85" s="12" customFormat="1" ht="36" customHeight="1" x14ac:dyDescent="0.3">
      <c r="A49" s="8"/>
      <c r="B49" s="29" t="s">
        <v>184</v>
      </c>
      <c r="C49" s="30" t="s">
        <v>149</v>
      </c>
      <c r="D49" s="30">
        <v>2</v>
      </c>
      <c r="E49" s="55"/>
      <c r="F49" s="128"/>
      <c r="G49" s="128"/>
      <c r="H49" s="129"/>
      <c r="I49" s="129"/>
      <c r="J49" s="129"/>
      <c r="K49" s="129"/>
      <c r="L49" s="129"/>
      <c r="M49" s="129"/>
      <c r="N49" s="129"/>
      <c r="O49" s="129"/>
      <c r="P49" s="129"/>
      <c r="Q49" s="129"/>
      <c r="R49" s="129"/>
      <c r="S49" s="129"/>
      <c r="T49" s="129"/>
      <c r="U49" s="129"/>
      <c r="V49" s="129"/>
      <c r="W49" s="129"/>
      <c r="X49" s="129"/>
      <c r="Y49" s="129"/>
      <c r="Z49" s="129"/>
      <c r="AA49" s="129"/>
      <c r="AB49" s="130"/>
      <c r="AC49" s="136"/>
      <c r="AD49" s="131"/>
      <c r="AE49" s="132">
        <v>0</v>
      </c>
      <c r="AF49" s="129"/>
      <c r="AG49" s="129"/>
      <c r="AH49" s="129"/>
      <c r="AI49" s="129"/>
      <c r="AJ49" s="130"/>
      <c r="AK49" s="133"/>
      <c r="AL49" s="8"/>
      <c r="AM49" s="38" t="s">
        <v>185</v>
      </c>
      <c r="AN49" s="11"/>
      <c r="AO49" s="38"/>
      <c r="AP49" s="8"/>
      <c r="AQ49" s="8"/>
      <c r="AR49" s="8"/>
      <c r="AS49" s="29" t="s">
        <v>184</v>
      </c>
      <c r="AT49" s="30" t="s">
        <v>149</v>
      </c>
      <c r="AU49" s="30">
        <v>2</v>
      </c>
      <c r="AV49" s="55"/>
      <c r="AW49" s="128"/>
      <c r="AX49" s="128"/>
      <c r="AY49" s="129"/>
      <c r="AZ49" s="129"/>
      <c r="BA49" s="129"/>
      <c r="BB49" s="129"/>
      <c r="BC49" s="129"/>
      <c r="BD49" s="129"/>
      <c r="BE49" s="129"/>
      <c r="BF49" s="129"/>
      <c r="BG49" s="129"/>
      <c r="BH49" s="129"/>
      <c r="BI49" s="129"/>
      <c r="BJ49" s="129"/>
      <c r="BK49" s="129"/>
      <c r="BL49" s="129"/>
      <c r="BM49" s="129"/>
      <c r="BN49" s="129"/>
      <c r="BO49" s="129"/>
      <c r="BP49" s="129"/>
      <c r="BQ49" s="129"/>
      <c r="BR49" s="129"/>
      <c r="BS49" s="130"/>
      <c r="BT49" s="129"/>
      <c r="BU49" s="134" t="s">
        <v>186</v>
      </c>
      <c r="BV49" s="134" t="s">
        <v>187</v>
      </c>
      <c r="BW49" s="129"/>
      <c r="BX49" s="129"/>
      <c r="BY49" s="129"/>
      <c r="BZ49" s="129"/>
      <c r="CA49" s="129"/>
      <c r="CB49" s="133"/>
      <c r="CC49" s="8"/>
      <c r="CD49" s="38" t="s">
        <v>185</v>
      </c>
      <c r="CE49" s="11"/>
      <c r="CF49" s="38"/>
      <c r="CG49" s="8"/>
    </row>
    <row r="50" spans="1:85" s="12" customFormat="1" ht="36" customHeight="1" x14ac:dyDescent="0.3">
      <c r="A50" s="8"/>
      <c r="B50" s="29" t="s">
        <v>188</v>
      </c>
      <c r="C50" s="30" t="s">
        <v>149</v>
      </c>
      <c r="D50" s="30">
        <v>2</v>
      </c>
      <c r="E50" s="55"/>
      <c r="F50" s="128"/>
      <c r="G50" s="128"/>
      <c r="H50" s="129"/>
      <c r="I50" s="129"/>
      <c r="J50" s="129"/>
      <c r="K50" s="129"/>
      <c r="L50" s="129"/>
      <c r="M50" s="129"/>
      <c r="N50" s="129"/>
      <c r="O50" s="129"/>
      <c r="P50" s="129"/>
      <c r="Q50" s="129"/>
      <c r="R50" s="129"/>
      <c r="S50" s="129"/>
      <c r="T50" s="129"/>
      <c r="U50" s="129"/>
      <c r="V50" s="129"/>
      <c r="W50" s="129"/>
      <c r="X50" s="129"/>
      <c r="Y50" s="129"/>
      <c r="Z50" s="129"/>
      <c r="AA50" s="129"/>
      <c r="AB50" s="130"/>
      <c r="AC50" s="137"/>
      <c r="AD50" s="138"/>
      <c r="AE50" s="135">
        <v>108.64</v>
      </c>
      <c r="AF50" s="139"/>
      <c r="AG50" s="139"/>
      <c r="AH50" s="139"/>
      <c r="AI50" s="139"/>
      <c r="AJ50" s="140"/>
      <c r="AK50" s="133"/>
      <c r="AL50" s="8"/>
      <c r="AM50" s="38" t="s">
        <v>189</v>
      </c>
      <c r="AN50" s="11"/>
      <c r="AO50" s="38"/>
      <c r="AP50" s="8"/>
      <c r="AQ50" s="8"/>
      <c r="AR50" s="8"/>
      <c r="AS50" s="29" t="s">
        <v>188</v>
      </c>
      <c r="AT50" s="30" t="s">
        <v>149</v>
      </c>
      <c r="AU50" s="30">
        <v>2</v>
      </c>
      <c r="AV50" s="55"/>
      <c r="AW50" s="128"/>
      <c r="AX50" s="128"/>
      <c r="AY50" s="129"/>
      <c r="AZ50" s="129"/>
      <c r="BA50" s="129"/>
      <c r="BB50" s="129"/>
      <c r="BC50" s="129"/>
      <c r="BD50" s="129"/>
      <c r="BE50" s="129"/>
      <c r="BF50" s="129"/>
      <c r="BG50" s="129"/>
      <c r="BH50" s="129"/>
      <c r="BI50" s="129"/>
      <c r="BJ50" s="129"/>
      <c r="BK50" s="129"/>
      <c r="BL50" s="129"/>
      <c r="BM50" s="129"/>
      <c r="BN50" s="129"/>
      <c r="BO50" s="129"/>
      <c r="BP50" s="129"/>
      <c r="BQ50" s="129"/>
      <c r="BR50" s="129"/>
      <c r="BS50" s="130"/>
      <c r="BT50" s="129"/>
      <c r="BU50" s="134" t="s">
        <v>190</v>
      </c>
      <c r="BV50" s="134" t="s">
        <v>191</v>
      </c>
      <c r="BW50" s="129"/>
      <c r="BX50" s="129"/>
      <c r="BY50" s="129"/>
      <c r="BZ50" s="129"/>
      <c r="CA50" s="129"/>
      <c r="CB50" s="133"/>
      <c r="CC50" s="8"/>
      <c r="CD50" s="38" t="s">
        <v>189</v>
      </c>
      <c r="CE50" s="11"/>
      <c r="CF50" s="38"/>
      <c r="CG50" s="8"/>
    </row>
    <row r="51" spans="1:85" s="12" customFormat="1" ht="36" customHeight="1" thickBot="1" x14ac:dyDescent="0.35">
      <c r="A51" s="8"/>
      <c r="B51" s="42" t="s">
        <v>192</v>
      </c>
      <c r="C51" s="43" t="s">
        <v>149</v>
      </c>
      <c r="D51" s="43">
        <v>2</v>
      </c>
      <c r="E51" s="82"/>
      <c r="F51" s="111"/>
      <c r="G51" s="111"/>
      <c r="H51" s="112"/>
      <c r="I51" s="112"/>
      <c r="J51" s="112"/>
      <c r="K51" s="112"/>
      <c r="L51" s="112"/>
      <c r="M51" s="112"/>
      <c r="N51" s="112"/>
      <c r="O51" s="112"/>
      <c r="P51" s="112"/>
      <c r="Q51" s="112"/>
      <c r="R51" s="112"/>
      <c r="S51" s="112"/>
      <c r="T51" s="112"/>
      <c r="U51" s="112"/>
      <c r="V51" s="112"/>
      <c r="W51" s="112"/>
      <c r="X51" s="112"/>
      <c r="Y51" s="112"/>
      <c r="Z51" s="112"/>
      <c r="AA51" s="112"/>
      <c r="AB51" s="113"/>
      <c r="AC51" s="141"/>
      <c r="AD51" s="142"/>
      <c r="AE51" s="135">
        <v>70.88</v>
      </c>
      <c r="AF51" s="112"/>
      <c r="AG51" s="112"/>
      <c r="AH51" s="112"/>
      <c r="AI51" s="112"/>
      <c r="AJ51" s="113"/>
      <c r="AK51" s="143"/>
      <c r="AL51" s="8"/>
      <c r="AM51" s="51" t="s">
        <v>193</v>
      </c>
      <c r="AN51" s="11"/>
      <c r="AO51" s="51"/>
      <c r="AP51" s="8"/>
      <c r="AQ51" s="8"/>
      <c r="AR51" s="8"/>
      <c r="AS51" s="42" t="s">
        <v>192</v>
      </c>
      <c r="AT51" s="43" t="s">
        <v>149</v>
      </c>
      <c r="AU51" s="43">
        <v>2</v>
      </c>
      <c r="AV51" s="82"/>
      <c r="AW51" s="111"/>
      <c r="AX51" s="111"/>
      <c r="AY51" s="112"/>
      <c r="AZ51" s="112"/>
      <c r="BA51" s="112"/>
      <c r="BB51" s="112"/>
      <c r="BC51" s="112"/>
      <c r="BD51" s="112"/>
      <c r="BE51" s="112"/>
      <c r="BF51" s="112"/>
      <c r="BG51" s="112"/>
      <c r="BH51" s="112"/>
      <c r="BI51" s="112"/>
      <c r="BJ51" s="112"/>
      <c r="BK51" s="112"/>
      <c r="BL51" s="112"/>
      <c r="BM51" s="112"/>
      <c r="BN51" s="112"/>
      <c r="BO51" s="112"/>
      <c r="BP51" s="112"/>
      <c r="BQ51" s="112"/>
      <c r="BR51" s="112"/>
      <c r="BS51" s="113"/>
      <c r="BT51" s="112"/>
      <c r="BU51" s="144" t="s">
        <v>194</v>
      </c>
      <c r="BV51" s="144" t="s">
        <v>195</v>
      </c>
      <c r="BW51" s="112"/>
      <c r="BX51" s="112"/>
      <c r="BY51" s="112"/>
      <c r="BZ51" s="112"/>
      <c r="CA51" s="112"/>
      <c r="CB51" s="143"/>
      <c r="CC51" s="8"/>
      <c r="CD51" s="51" t="s">
        <v>193</v>
      </c>
      <c r="CE51" s="11"/>
      <c r="CF51" s="51"/>
      <c r="CG51" s="8"/>
    </row>
    <row r="52" spans="1:85" s="12" customFormat="1" ht="20.25" customHeight="1" thickTop="1" thickBo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120"/>
      <c r="AD52" s="120"/>
      <c r="AE52" s="145"/>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row>
    <row r="53" spans="1:85" s="12" customFormat="1" ht="20.25" customHeight="1" thickTop="1" thickBot="1" x14ac:dyDescent="0.35">
      <c r="A53" s="8"/>
      <c r="B53" s="17" t="s">
        <v>196</v>
      </c>
      <c r="C53" s="8"/>
      <c r="D53" s="8"/>
      <c r="E53" s="8"/>
      <c r="F53" s="8"/>
      <c r="G53" s="8"/>
      <c r="H53" s="8"/>
      <c r="I53" s="8"/>
      <c r="J53" s="8"/>
      <c r="K53" s="8"/>
      <c r="L53" s="8"/>
      <c r="M53" s="8"/>
      <c r="N53" s="8"/>
      <c r="O53" s="8"/>
      <c r="P53" s="8"/>
      <c r="Q53" s="8"/>
      <c r="R53" s="8"/>
      <c r="S53" s="8"/>
      <c r="T53" s="8"/>
      <c r="U53" s="8"/>
      <c r="V53" s="8"/>
      <c r="W53" s="8"/>
      <c r="X53" s="8"/>
      <c r="Y53" s="8"/>
      <c r="Z53" s="8"/>
      <c r="AA53" s="8"/>
      <c r="AB53" s="8"/>
      <c r="AC53" s="123"/>
      <c r="AD53" s="123"/>
      <c r="AE53" s="124"/>
      <c r="AF53" s="100"/>
      <c r="AG53" s="100"/>
      <c r="AH53" s="100"/>
      <c r="AI53" s="100"/>
      <c r="AJ53" s="100"/>
      <c r="AK53" s="8"/>
      <c r="AL53" s="8"/>
      <c r="AM53" s="8"/>
      <c r="AN53" s="8"/>
      <c r="AO53" s="8"/>
      <c r="AP53" s="8"/>
      <c r="AQ53" s="8"/>
      <c r="AR53" s="8"/>
      <c r="AS53" s="17" t="s">
        <v>196</v>
      </c>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100"/>
      <c r="BU53" s="100"/>
      <c r="BV53" s="100"/>
      <c r="BW53" s="100"/>
      <c r="BX53" s="100"/>
      <c r="BY53" s="100"/>
      <c r="BZ53" s="100"/>
      <c r="CA53" s="100"/>
      <c r="CB53" s="100"/>
      <c r="CC53" s="8"/>
      <c r="CD53" s="8"/>
      <c r="CE53" s="8"/>
      <c r="CF53" s="8"/>
      <c r="CG53" s="8"/>
    </row>
    <row r="54" spans="1:85" s="12" customFormat="1" ht="20.25" customHeight="1" thickTop="1" x14ac:dyDescent="0.3">
      <c r="A54" s="8"/>
      <c r="B54" s="21" t="s">
        <v>197</v>
      </c>
      <c r="C54" s="22" t="s">
        <v>149</v>
      </c>
      <c r="D54" s="22">
        <v>2</v>
      </c>
      <c r="E54" s="73"/>
      <c r="F54" s="101"/>
      <c r="G54" s="101"/>
      <c r="H54" s="102"/>
      <c r="I54" s="102"/>
      <c r="J54" s="102"/>
      <c r="K54" s="102"/>
      <c r="L54" s="102"/>
      <c r="M54" s="102"/>
      <c r="N54" s="102"/>
      <c r="O54" s="102"/>
      <c r="P54" s="102"/>
      <c r="Q54" s="102"/>
      <c r="R54" s="102"/>
      <c r="S54" s="102"/>
      <c r="T54" s="102"/>
      <c r="U54" s="102"/>
      <c r="V54" s="102"/>
      <c r="W54" s="102"/>
      <c r="X54" s="102"/>
      <c r="Y54" s="102"/>
      <c r="Z54" s="102"/>
      <c r="AA54" s="102"/>
      <c r="AB54" s="103"/>
      <c r="AC54" s="146"/>
      <c r="AD54" s="125"/>
      <c r="AE54" s="126">
        <v>215.1563828782009</v>
      </c>
      <c r="AF54" s="109"/>
      <c r="AG54" s="109"/>
      <c r="AH54" s="109"/>
      <c r="AI54" s="109"/>
      <c r="AJ54" s="107"/>
      <c r="AK54" s="110"/>
      <c r="AL54" s="8"/>
      <c r="AM54" s="28" t="s">
        <v>198</v>
      </c>
      <c r="AN54" s="11"/>
      <c r="AO54" s="28"/>
      <c r="AP54" s="8"/>
      <c r="AQ54" s="8"/>
      <c r="AR54" s="8"/>
      <c r="AS54" s="21" t="s">
        <v>197</v>
      </c>
      <c r="AT54" s="22" t="s">
        <v>149</v>
      </c>
      <c r="AU54" s="22">
        <v>2</v>
      </c>
      <c r="AV54" s="73"/>
      <c r="AW54" s="101"/>
      <c r="AX54" s="101"/>
      <c r="AY54" s="102"/>
      <c r="AZ54" s="102"/>
      <c r="BA54" s="102"/>
      <c r="BB54" s="102"/>
      <c r="BC54" s="102"/>
      <c r="BD54" s="102"/>
      <c r="BE54" s="102"/>
      <c r="BF54" s="102"/>
      <c r="BG54" s="102"/>
      <c r="BH54" s="102"/>
      <c r="BI54" s="102"/>
      <c r="BJ54" s="102"/>
      <c r="BK54" s="102"/>
      <c r="BL54" s="102"/>
      <c r="BM54" s="102"/>
      <c r="BN54" s="102"/>
      <c r="BO54" s="102"/>
      <c r="BP54" s="102"/>
      <c r="BQ54" s="102"/>
      <c r="BR54" s="102"/>
      <c r="BS54" s="103"/>
      <c r="BT54" s="109"/>
      <c r="BU54" s="127" t="s">
        <v>199</v>
      </c>
      <c r="BV54" s="127" t="s">
        <v>200</v>
      </c>
      <c r="BW54" s="109"/>
      <c r="BX54" s="109"/>
      <c r="BY54" s="109"/>
      <c r="BZ54" s="109"/>
      <c r="CA54" s="109"/>
      <c r="CB54" s="110"/>
      <c r="CC54" s="8"/>
      <c r="CD54" s="28" t="s">
        <v>198</v>
      </c>
      <c r="CE54" s="11"/>
      <c r="CF54" s="28"/>
      <c r="CG54" s="8"/>
    </row>
    <row r="55" spans="1:85" s="12" customFormat="1" ht="20.25" customHeight="1" x14ac:dyDescent="0.3">
      <c r="A55" s="8"/>
      <c r="B55" s="29" t="s">
        <v>201</v>
      </c>
      <c r="C55" s="30" t="s">
        <v>149</v>
      </c>
      <c r="D55" s="30">
        <v>2</v>
      </c>
      <c r="E55" s="55"/>
      <c r="F55" s="128"/>
      <c r="G55" s="128"/>
      <c r="H55" s="129"/>
      <c r="I55" s="129"/>
      <c r="J55" s="129"/>
      <c r="K55" s="129"/>
      <c r="L55" s="129"/>
      <c r="M55" s="129"/>
      <c r="N55" s="129"/>
      <c r="O55" s="129"/>
      <c r="P55" s="129"/>
      <c r="Q55" s="129"/>
      <c r="R55" s="129"/>
      <c r="S55" s="129"/>
      <c r="T55" s="129"/>
      <c r="U55" s="129"/>
      <c r="V55" s="129"/>
      <c r="W55" s="129"/>
      <c r="X55" s="129"/>
      <c r="Y55" s="129"/>
      <c r="Z55" s="129"/>
      <c r="AA55" s="129"/>
      <c r="AB55" s="130"/>
      <c r="AC55" s="136"/>
      <c r="AD55" s="131"/>
      <c r="AE55" s="132">
        <v>0</v>
      </c>
      <c r="AF55" s="129"/>
      <c r="AG55" s="129"/>
      <c r="AH55" s="129"/>
      <c r="AI55" s="129"/>
      <c r="AJ55" s="130"/>
      <c r="AK55" s="133"/>
      <c r="AL55" s="8"/>
      <c r="AM55" s="38" t="s">
        <v>202</v>
      </c>
      <c r="AN55" s="11"/>
      <c r="AO55" s="38"/>
      <c r="AP55" s="8"/>
      <c r="AQ55" s="8"/>
      <c r="AR55" s="8"/>
      <c r="AS55" s="29" t="s">
        <v>201</v>
      </c>
      <c r="AT55" s="30" t="s">
        <v>149</v>
      </c>
      <c r="AU55" s="30">
        <v>2</v>
      </c>
      <c r="AV55" s="55"/>
      <c r="AW55" s="128"/>
      <c r="AX55" s="128"/>
      <c r="AY55" s="129"/>
      <c r="AZ55" s="129"/>
      <c r="BA55" s="129"/>
      <c r="BB55" s="129"/>
      <c r="BC55" s="129"/>
      <c r="BD55" s="129"/>
      <c r="BE55" s="129"/>
      <c r="BF55" s="129"/>
      <c r="BG55" s="129"/>
      <c r="BH55" s="129"/>
      <c r="BI55" s="129"/>
      <c r="BJ55" s="129"/>
      <c r="BK55" s="129"/>
      <c r="BL55" s="129"/>
      <c r="BM55" s="129"/>
      <c r="BN55" s="129"/>
      <c r="BO55" s="129"/>
      <c r="BP55" s="129"/>
      <c r="BQ55" s="129"/>
      <c r="BR55" s="129"/>
      <c r="BS55" s="130"/>
      <c r="BT55" s="129"/>
      <c r="BU55" s="134" t="s">
        <v>203</v>
      </c>
      <c r="BV55" s="134" t="s">
        <v>204</v>
      </c>
      <c r="BW55" s="129"/>
      <c r="BX55" s="129"/>
      <c r="BY55" s="129"/>
      <c r="BZ55" s="129"/>
      <c r="CA55" s="129"/>
      <c r="CB55" s="133"/>
      <c r="CC55" s="8"/>
      <c r="CD55" s="38" t="s">
        <v>202</v>
      </c>
      <c r="CE55" s="11"/>
      <c r="CF55" s="38"/>
      <c r="CG55" s="8"/>
    </row>
    <row r="56" spans="1:85" s="12" customFormat="1" ht="20.25" customHeight="1" x14ac:dyDescent="0.3">
      <c r="A56" s="8"/>
      <c r="B56" s="29" t="s">
        <v>205</v>
      </c>
      <c r="C56" s="30" t="s">
        <v>149</v>
      </c>
      <c r="D56" s="30">
        <v>2</v>
      </c>
      <c r="E56" s="55"/>
      <c r="F56" s="128"/>
      <c r="G56" s="128"/>
      <c r="H56" s="129"/>
      <c r="I56" s="129"/>
      <c r="J56" s="129"/>
      <c r="K56" s="129"/>
      <c r="L56" s="129"/>
      <c r="M56" s="129"/>
      <c r="N56" s="129"/>
      <c r="O56" s="129"/>
      <c r="P56" s="129"/>
      <c r="Q56" s="129"/>
      <c r="R56" s="129"/>
      <c r="S56" s="129"/>
      <c r="T56" s="129"/>
      <c r="U56" s="129"/>
      <c r="V56" s="129"/>
      <c r="W56" s="129"/>
      <c r="X56" s="129"/>
      <c r="Y56" s="129"/>
      <c r="Z56" s="129"/>
      <c r="AA56" s="129"/>
      <c r="AB56" s="130"/>
      <c r="AC56" s="136"/>
      <c r="AD56" s="131"/>
      <c r="AE56" s="135">
        <v>108.64</v>
      </c>
      <c r="AF56" s="129"/>
      <c r="AG56" s="129"/>
      <c r="AH56" s="129"/>
      <c r="AI56" s="129"/>
      <c r="AJ56" s="130"/>
      <c r="AK56" s="133"/>
      <c r="AL56" s="8"/>
      <c r="AM56" s="38" t="s">
        <v>206</v>
      </c>
      <c r="AN56" s="11"/>
      <c r="AO56" s="38"/>
      <c r="AP56" s="8"/>
      <c r="AQ56" s="8"/>
      <c r="AR56" s="8"/>
      <c r="AS56" s="29" t="s">
        <v>205</v>
      </c>
      <c r="AT56" s="30" t="s">
        <v>149</v>
      </c>
      <c r="AU56" s="30">
        <v>2</v>
      </c>
      <c r="AV56" s="55"/>
      <c r="AW56" s="128"/>
      <c r="AX56" s="128"/>
      <c r="AY56" s="129"/>
      <c r="AZ56" s="129"/>
      <c r="BA56" s="129"/>
      <c r="BB56" s="129"/>
      <c r="BC56" s="129"/>
      <c r="BD56" s="129"/>
      <c r="BE56" s="129"/>
      <c r="BF56" s="129"/>
      <c r="BG56" s="129"/>
      <c r="BH56" s="129"/>
      <c r="BI56" s="129"/>
      <c r="BJ56" s="129"/>
      <c r="BK56" s="129"/>
      <c r="BL56" s="129"/>
      <c r="BM56" s="129"/>
      <c r="BN56" s="129"/>
      <c r="BO56" s="129"/>
      <c r="BP56" s="129"/>
      <c r="BQ56" s="129"/>
      <c r="BR56" s="129"/>
      <c r="BS56" s="130"/>
      <c r="BT56" s="129"/>
      <c r="BU56" s="134" t="s">
        <v>207</v>
      </c>
      <c r="BV56" s="134" t="s">
        <v>208</v>
      </c>
      <c r="BW56" s="129"/>
      <c r="BX56" s="129"/>
      <c r="BY56" s="129"/>
      <c r="BZ56" s="129"/>
      <c r="CA56" s="129"/>
      <c r="CB56" s="133"/>
      <c r="CC56" s="8"/>
      <c r="CD56" s="38" t="s">
        <v>206</v>
      </c>
      <c r="CE56" s="11"/>
      <c r="CF56" s="38"/>
      <c r="CG56" s="8"/>
    </row>
    <row r="57" spans="1:85" s="12" customFormat="1" ht="20.25" customHeight="1" x14ac:dyDescent="0.3">
      <c r="A57" s="8"/>
      <c r="B57" s="29" t="s">
        <v>209</v>
      </c>
      <c r="C57" s="30" t="s">
        <v>149</v>
      </c>
      <c r="D57" s="30">
        <v>2</v>
      </c>
      <c r="E57" s="55"/>
      <c r="F57" s="128"/>
      <c r="G57" s="128"/>
      <c r="H57" s="129"/>
      <c r="I57" s="129"/>
      <c r="J57" s="129"/>
      <c r="K57" s="129"/>
      <c r="L57" s="129"/>
      <c r="M57" s="129"/>
      <c r="N57" s="129"/>
      <c r="O57" s="129"/>
      <c r="P57" s="129"/>
      <c r="Q57" s="129"/>
      <c r="R57" s="129"/>
      <c r="S57" s="129"/>
      <c r="T57" s="129"/>
      <c r="U57" s="129"/>
      <c r="V57" s="129"/>
      <c r="W57" s="129"/>
      <c r="X57" s="129"/>
      <c r="Y57" s="129"/>
      <c r="Z57" s="129"/>
      <c r="AA57" s="129"/>
      <c r="AB57" s="130"/>
      <c r="AC57" s="136"/>
      <c r="AD57" s="131"/>
      <c r="AE57" s="135">
        <v>70.88</v>
      </c>
      <c r="AF57" s="129"/>
      <c r="AG57" s="129"/>
      <c r="AH57" s="129"/>
      <c r="AI57" s="129"/>
      <c r="AJ57" s="130"/>
      <c r="AK57" s="133"/>
      <c r="AL57" s="8"/>
      <c r="AM57" s="38" t="s">
        <v>210</v>
      </c>
      <c r="AN57" s="11"/>
      <c r="AO57" s="38"/>
      <c r="AP57" s="8"/>
      <c r="AQ57" s="8"/>
      <c r="AR57" s="8"/>
      <c r="AS57" s="29" t="s">
        <v>209</v>
      </c>
      <c r="AT57" s="30" t="s">
        <v>149</v>
      </c>
      <c r="AU57" s="30">
        <v>2</v>
      </c>
      <c r="AV57" s="55"/>
      <c r="AW57" s="128"/>
      <c r="AX57" s="128"/>
      <c r="AY57" s="129"/>
      <c r="AZ57" s="129"/>
      <c r="BA57" s="129"/>
      <c r="BB57" s="129"/>
      <c r="BC57" s="129"/>
      <c r="BD57" s="129"/>
      <c r="BE57" s="129"/>
      <c r="BF57" s="129"/>
      <c r="BG57" s="129"/>
      <c r="BH57" s="129"/>
      <c r="BI57" s="129"/>
      <c r="BJ57" s="129"/>
      <c r="BK57" s="129"/>
      <c r="BL57" s="129"/>
      <c r="BM57" s="129"/>
      <c r="BN57" s="129"/>
      <c r="BO57" s="129"/>
      <c r="BP57" s="129"/>
      <c r="BQ57" s="129"/>
      <c r="BR57" s="129"/>
      <c r="BS57" s="130"/>
      <c r="BT57" s="129"/>
      <c r="BU57" s="134" t="s">
        <v>211</v>
      </c>
      <c r="BV57" s="134" t="s">
        <v>212</v>
      </c>
      <c r="BW57" s="129"/>
      <c r="BX57" s="129"/>
      <c r="BY57" s="129"/>
      <c r="BZ57" s="129"/>
      <c r="CA57" s="129"/>
      <c r="CB57" s="133"/>
      <c r="CC57" s="8"/>
      <c r="CD57" s="38" t="s">
        <v>210</v>
      </c>
      <c r="CE57" s="11"/>
      <c r="CF57" s="38"/>
      <c r="CG57" s="8"/>
    </row>
    <row r="58" spans="1:85" s="12" customFormat="1" ht="20.25" customHeight="1" x14ac:dyDescent="0.3">
      <c r="A58" s="8"/>
      <c r="B58" s="29" t="s">
        <v>213</v>
      </c>
      <c r="C58" s="30" t="s">
        <v>149</v>
      </c>
      <c r="D58" s="30">
        <v>2</v>
      </c>
      <c r="E58" s="55"/>
      <c r="F58" s="55"/>
      <c r="G58" s="128"/>
      <c r="H58" s="129"/>
      <c r="I58" s="129"/>
      <c r="J58" s="129"/>
      <c r="K58" s="129"/>
      <c r="L58" s="129"/>
      <c r="M58" s="129"/>
      <c r="N58" s="129"/>
      <c r="O58" s="129"/>
      <c r="P58" s="129"/>
      <c r="Q58" s="129"/>
      <c r="R58" s="129"/>
      <c r="S58" s="129"/>
      <c r="T58" s="129"/>
      <c r="U58" s="129"/>
      <c r="V58" s="129"/>
      <c r="W58" s="129"/>
      <c r="X58" s="129"/>
      <c r="Y58" s="129"/>
      <c r="Z58" s="129"/>
      <c r="AA58" s="129"/>
      <c r="AB58" s="130"/>
      <c r="AC58" s="136"/>
      <c r="AD58" s="136"/>
      <c r="AE58" s="132">
        <v>215.1563828782009</v>
      </c>
      <c r="AF58" s="129"/>
      <c r="AG58" s="129"/>
      <c r="AH58" s="129"/>
      <c r="AI58" s="129"/>
      <c r="AJ58" s="130"/>
      <c r="AK58" s="133"/>
      <c r="AL58" s="8"/>
      <c r="AM58" s="38" t="s">
        <v>214</v>
      </c>
      <c r="AN58" s="11"/>
      <c r="AO58" s="38"/>
      <c r="AP58" s="8"/>
      <c r="AQ58" s="8"/>
      <c r="AR58" s="8"/>
      <c r="AS58" s="29" t="s">
        <v>213</v>
      </c>
      <c r="AT58" s="30" t="s">
        <v>149</v>
      </c>
      <c r="AU58" s="30">
        <v>2</v>
      </c>
      <c r="AV58" s="55"/>
      <c r="AW58" s="55"/>
      <c r="AX58" s="128"/>
      <c r="AY58" s="129"/>
      <c r="AZ58" s="129"/>
      <c r="BA58" s="129"/>
      <c r="BB58" s="129"/>
      <c r="BC58" s="129"/>
      <c r="BD58" s="129"/>
      <c r="BE58" s="129"/>
      <c r="BF58" s="129"/>
      <c r="BG58" s="129"/>
      <c r="BH58" s="129"/>
      <c r="BI58" s="129"/>
      <c r="BJ58" s="129"/>
      <c r="BK58" s="129"/>
      <c r="BL58" s="129"/>
      <c r="BM58" s="129"/>
      <c r="BN58" s="129"/>
      <c r="BO58" s="129"/>
      <c r="BP58" s="129"/>
      <c r="BQ58" s="129"/>
      <c r="BR58" s="129"/>
      <c r="BS58" s="130"/>
      <c r="BT58" s="129"/>
      <c r="BU58" s="129"/>
      <c r="BV58" s="134" t="s">
        <v>215</v>
      </c>
      <c r="BW58" s="129"/>
      <c r="BX58" s="129"/>
      <c r="BY58" s="129"/>
      <c r="BZ58" s="129"/>
      <c r="CA58" s="129"/>
      <c r="CB58" s="133"/>
      <c r="CC58" s="8"/>
      <c r="CD58" s="38" t="s">
        <v>214</v>
      </c>
      <c r="CE58" s="11"/>
      <c r="CF58" s="38"/>
      <c r="CG58" s="8"/>
    </row>
    <row r="59" spans="1:85" s="12" customFormat="1" ht="20.25" customHeight="1" x14ac:dyDescent="0.3">
      <c r="A59" s="8"/>
      <c r="B59" s="29" t="s">
        <v>216</v>
      </c>
      <c r="C59" s="30" t="s">
        <v>149</v>
      </c>
      <c r="D59" s="30">
        <v>2</v>
      </c>
      <c r="E59" s="55"/>
      <c r="F59" s="55"/>
      <c r="G59" s="128"/>
      <c r="H59" s="129"/>
      <c r="I59" s="129"/>
      <c r="J59" s="129"/>
      <c r="K59" s="129"/>
      <c r="L59" s="129"/>
      <c r="M59" s="129"/>
      <c r="N59" s="129"/>
      <c r="O59" s="129"/>
      <c r="P59" s="129"/>
      <c r="Q59" s="129"/>
      <c r="R59" s="129"/>
      <c r="S59" s="129"/>
      <c r="T59" s="129"/>
      <c r="U59" s="129"/>
      <c r="V59" s="129"/>
      <c r="W59" s="129"/>
      <c r="X59" s="129"/>
      <c r="Y59" s="129"/>
      <c r="Z59" s="129"/>
      <c r="AA59" s="129"/>
      <c r="AB59" s="130"/>
      <c r="AC59" s="136"/>
      <c r="AD59" s="136"/>
      <c r="AE59" s="132">
        <v>0</v>
      </c>
      <c r="AF59" s="129"/>
      <c r="AG59" s="129"/>
      <c r="AH59" s="129"/>
      <c r="AI59" s="129"/>
      <c r="AJ59" s="130"/>
      <c r="AK59" s="133"/>
      <c r="AL59" s="8"/>
      <c r="AM59" s="38" t="s">
        <v>217</v>
      </c>
      <c r="AN59" s="11"/>
      <c r="AO59" s="38"/>
      <c r="AP59" s="8"/>
      <c r="AQ59" s="8"/>
      <c r="AR59" s="8"/>
      <c r="AS59" s="29" t="s">
        <v>216</v>
      </c>
      <c r="AT59" s="30" t="s">
        <v>149</v>
      </c>
      <c r="AU59" s="30">
        <v>2</v>
      </c>
      <c r="AV59" s="55"/>
      <c r="AW59" s="55"/>
      <c r="AX59" s="128"/>
      <c r="AY59" s="129"/>
      <c r="AZ59" s="129"/>
      <c r="BA59" s="129"/>
      <c r="BB59" s="129"/>
      <c r="BC59" s="129"/>
      <c r="BD59" s="129"/>
      <c r="BE59" s="129"/>
      <c r="BF59" s="129"/>
      <c r="BG59" s="129"/>
      <c r="BH59" s="129"/>
      <c r="BI59" s="129"/>
      <c r="BJ59" s="129"/>
      <c r="BK59" s="129"/>
      <c r="BL59" s="129"/>
      <c r="BM59" s="129"/>
      <c r="BN59" s="129"/>
      <c r="BO59" s="129"/>
      <c r="BP59" s="129"/>
      <c r="BQ59" s="129"/>
      <c r="BR59" s="129"/>
      <c r="BS59" s="130"/>
      <c r="BT59" s="129"/>
      <c r="BU59" s="129"/>
      <c r="BV59" s="134" t="s">
        <v>218</v>
      </c>
      <c r="BW59" s="129"/>
      <c r="BX59" s="129"/>
      <c r="BY59" s="129"/>
      <c r="BZ59" s="129"/>
      <c r="CA59" s="129"/>
      <c r="CB59" s="133"/>
      <c r="CC59" s="8"/>
      <c r="CD59" s="38" t="s">
        <v>217</v>
      </c>
      <c r="CE59" s="11"/>
      <c r="CF59" s="38"/>
      <c r="CG59" s="8"/>
    </row>
    <row r="60" spans="1:85" s="12" customFormat="1" ht="20.25" customHeight="1" x14ac:dyDescent="0.3">
      <c r="A60" s="8"/>
      <c r="B60" s="29" t="s">
        <v>219</v>
      </c>
      <c r="C60" s="30" t="s">
        <v>149</v>
      </c>
      <c r="D60" s="30">
        <v>2</v>
      </c>
      <c r="E60" s="55"/>
      <c r="F60" s="55"/>
      <c r="G60" s="128"/>
      <c r="H60" s="129"/>
      <c r="I60" s="129"/>
      <c r="J60" s="129"/>
      <c r="K60" s="129"/>
      <c r="L60" s="129"/>
      <c r="M60" s="129"/>
      <c r="N60" s="129"/>
      <c r="O60" s="129"/>
      <c r="P60" s="129"/>
      <c r="Q60" s="129"/>
      <c r="R60" s="129"/>
      <c r="S60" s="129"/>
      <c r="T60" s="129"/>
      <c r="U60" s="129"/>
      <c r="V60" s="129"/>
      <c r="W60" s="129"/>
      <c r="X60" s="129"/>
      <c r="Y60" s="129"/>
      <c r="Z60" s="129"/>
      <c r="AA60" s="129"/>
      <c r="AB60" s="130"/>
      <c r="AC60" s="137"/>
      <c r="AD60" s="137"/>
      <c r="AE60" s="135">
        <v>108.64</v>
      </c>
      <c r="AF60" s="139"/>
      <c r="AG60" s="139"/>
      <c r="AH60" s="139"/>
      <c r="AI60" s="139"/>
      <c r="AJ60" s="140"/>
      <c r="AK60" s="147"/>
      <c r="AL60" s="8"/>
      <c r="AM60" s="38" t="s">
        <v>220</v>
      </c>
      <c r="AN60" s="11"/>
      <c r="AO60" s="38"/>
      <c r="AP60" s="8"/>
      <c r="AQ60" s="8"/>
      <c r="AR60" s="8"/>
      <c r="AS60" s="29" t="s">
        <v>219</v>
      </c>
      <c r="AT60" s="30" t="s">
        <v>149</v>
      </c>
      <c r="AU60" s="30">
        <v>2</v>
      </c>
      <c r="AV60" s="55"/>
      <c r="AW60" s="55"/>
      <c r="AX60" s="128"/>
      <c r="AY60" s="129"/>
      <c r="AZ60" s="129"/>
      <c r="BA60" s="129"/>
      <c r="BB60" s="129"/>
      <c r="BC60" s="129"/>
      <c r="BD60" s="129"/>
      <c r="BE60" s="129"/>
      <c r="BF60" s="129"/>
      <c r="BG60" s="129"/>
      <c r="BH60" s="129"/>
      <c r="BI60" s="129"/>
      <c r="BJ60" s="129"/>
      <c r="BK60" s="129"/>
      <c r="BL60" s="129"/>
      <c r="BM60" s="129"/>
      <c r="BN60" s="129"/>
      <c r="BO60" s="129"/>
      <c r="BP60" s="129"/>
      <c r="BQ60" s="129"/>
      <c r="BR60" s="129"/>
      <c r="BS60" s="130"/>
      <c r="BT60" s="129"/>
      <c r="BU60" s="129"/>
      <c r="BV60" s="134" t="s">
        <v>221</v>
      </c>
      <c r="BW60" s="129"/>
      <c r="BX60" s="129"/>
      <c r="BY60" s="129"/>
      <c r="BZ60" s="129"/>
      <c r="CA60" s="129"/>
      <c r="CB60" s="133"/>
      <c r="CC60" s="8"/>
      <c r="CD60" s="38" t="s">
        <v>220</v>
      </c>
      <c r="CE60" s="11"/>
      <c r="CF60" s="38"/>
      <c r="CG60" s="8"/>
    </row>
    <row r="61" spans="1:85" s="12" customFormat="1" ht="20.25" customHeight="1" thickBot="1" x14ac:dyDescent="0.35">
      <c r="A61" s="8"/>
      <c r="B61" s="42" t="s">
        <v>222</v>
      </c>
      <c r="C61" s="43" t="s">
        <v>149</v>
      </c>
      <c r="D61" s="43">
        <v>2</v>
      </c>
      <c r="E61" s="82"/>
      <c r="F61" s="82"/>
      <c r="G61" s="111"/>
      <c r="H61" s="112"/>
      <c r="I61" s="112"/>
      <c r="J61" s="112"/>
      <c r="K61" s="112"/>
      <c r="L61" s="112"/>
      <c r="M61" s="112"/>
      <c r="N61" s="112"/>
      <c r="O61" s="112"/>
      <c r="P61" s="112"/>
      <c r="Q61" s="112"/>
      <c r="R61" s="112"/>
      <c r="S61" s="112"/>
      <c r="T61" s="112"/>
      <c r="U61" s="112"/>
      <c r="V61" s="112"/>
      <c r="W61" s="112"/>
      <c r="X61" s="112"/>
      <c r="Y61" s="112"/>
      <c r="Z61" s="112"/>
      <c r="AA61" s="112"/>
      <c r="AB61" s="113"/>
      <c r="AC61" s="141"/>
      <c r="AD61" s="141"/>
      <c r="AE61" s="135">
        <v>70.88</v>
      </c>
      <c r="AF61" s="112"/>
      <c r="AG61" s="112"/>
      <c r="AH61" s="112"/>
      <c r="AI61" s="112"/>
      <c r="AJ61" s="112"/>
      <c r="AK61" s="143"/>
      <c r="AL61" s="8"/>
      <c r="AM61" s="51" t="s">
        <v>223</v>
      </c>
      <c r="AN61" s="11"/>
      <c r="AO61" s="51"/>
      <c r="AP61" s="8"/>
      <c r="AQ61" s="8"/>
      <c r="AR61" s="8"/>
      <c r="AS61" s="42" t="s">
        <v>222</v>
      </c>
      <c r="AT61" s="43" t="s">
        <v>149</v>
      </c>
      <c r="AU61" s="43">
        <v>2</v>
      </c>
      <c r="AV61" s="82"/>
      <c r="AW61" s="82"/>
      <c r="AX61" s="111"/>
      <c r="AY61" s="112"/>
      <c r="AZ61" s="112"/>
      <c r="BA61" s="112"/>
      <c r="BB61" s="112"/>
      <c r="BC61" s="112"/>
      <c r="BD61" s="112"/>
      <c r="BE61" s="112"/>
      <c r="BF61" s="112"/>
      <c r="BG61" s="112"/>
      <c r="BH61" s="112"/>
      <c r="BI61" s="112"/>
      <c r="BJ61" s="112"/>
      <c r="BK61" s="112"/>
      <c r="BL61" s="112"/>
      <c r="BM61" s="112"/>
      <c r="BN61" s="112"/>
      <c r="BO61" s="112"/>
      <c r="BP61" s="112"/>
      <c r="BQ61" s="112"/>
      <c r="BR61" s="112"/>
      <c r="BS61" s="113"/>
      <c r="BT61" s="112"/>
      <c r="BU61" s="112"/>
      <c r="BV61" s="144" t="s">
        <v>224</v>
      </c>
      <c r="BW61" s="112"/>
      <c r="BX61" s="112"/>
      <c r="BY61" s="112"/>
      <c r="BZ61" s="112"/>
      <c r="CA61" s="112"/>
      <c r="CB61" s="143"/>
      <c r="CC61" s="8"/>
      <c r="CD61" s="51" t="s">
        <v>223</v>
      </c>
      <c r="CE61" s="11"/>
      <c r="CF61" s="51"/>
      <c r="CG61" s="8"/>
    </row>
    <row r="62" spans="1:85" s="12" customFormat="1" ht="20.25" customHeight="1" thickTop="1" thickBo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14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row>
    <row r="63" spans="1:85" s="12" customFormat="1" ht="20.25" customHeight="1" thickTop="1" thickBot="1" x14ac:dyDescent="0.35">
      <c r="A63" s="8"/>
      <c r="B63" s="305" t="s">
        <v>3</v>
      </c>
      <c r="C63" s="307" t="s">
        <v>4</v>
      </c>
      <c r="D63" s="329" t="s">
        <v>5</v>
      </c>
      <c r="E63" s="307"/>
      <c r="F63" s="310"/>
      <c r="G63" s="310"/>
      <c r="H63" s="310"/>
      <c r="I63" s="310"/>
      <c r="J63" s="310"/>
      <c r="K63" s="310"/>
      <c r="L63" s="310"/>
      <c r="M63" s="310"/>
      <c r="N63" s="310"/>
      <c r="O63" s="310"/>
      <c r="P63" s="310"/>
      <c r="Q63" s="310"/>
      <c r="R63" s="310"/>
      <c r="S63" s="310"/>
      <c r="T63" s="310"/>
      <c r="U63" s="310"/>
      <c r="V63" s="310"/>
      <c r="W63" s="310"/>
      <c r="X63" s="310"/>
      <c r="Y63" s="310"/>
      <c r="Z63" s="310"/>
      <c r="AA63" s="310"/>
      <c r="AB63" s="330"/>
      <c r="AC63" s="332" t="s">
        <v>6</v>
      </c>
      <c r="AD63" s="333"/>
      <c r="AE63" s="334"/>
      <c r="AF63" s="335" t="s">
        <v>7</v>
      </c>
      <c r="AG63" s="333"/>
      <c r="AH63" s="334"/>
      <c r="AI63" s="336" t="s">
        <v>8</v>
      </c>
      <c r="AJ63" s="333"/>
      <c r="AK63" s="337"/>
      <c r="AL63" s="8"/>
      <c r="AM63" s="8"/>
      <c r="AN63" s="8"/>
      <c r="AO63" s="8"/>
      <c r="AP63" s="8"/>
      <c r="AQ63" s="8"/>
      <c r="AR63" s="8"/>
      <c r="AS63" s="305" t="s">
        <v>3</v>
      </c>
      <c r="AT63" s="307" t="s">
        <v>4</v>
      </c>
      <c r="AU63" s="307" t="s">
        <v>5</v>
      </c>
      <c r="AV63" s="307"/>
      <c r="AW63" s="310"/>
      <c r="AX63" s="310"/>
      <c r="AY63" s="310"/>
      <c r="AZ63" s="310"/>
      <c r="BA63" s="310"/>
      <c r="BB63" s="310"/>
      <c r="BC63" s="310"/>
      <c r="BD63" s="310"/>
      <c r="BE63" s="310"/>
      <c r="BF63" s="310"/>
      <c r="BG63" s="310"/>
      <c r="BH63" s="310"/>
      <c r="BI63" s="310"/>
      <c r="BJ63" s="310"/>
      <c r="BK63" s="310"/>
      <c r="BL63" s="310"/>
      <c r="BM63" s="310"/>
      <c r="BN63" s="310"/>
      <c r="BO63" s="310"/>
      <c r="BP63" s="310"/>
      <c r="BQ63" s="310"/>
      <c r="BR63" s="310"/>
      <c r="BS63" s="330"/>
      <c r="BT63" s="332" t="s">
        <v>6</v>
      </c>
      <c r="BU63" s="333"/>
      <c r="BV63" s="334"/>
      <c r="BW63" s="335" t="s">
        <v>7</v>
      </c>
      <c r="BX63" s="333"/>
      <c r="BY63" s="334"/>
      <c r="BZ63" s="336" t="s">
        <v>8</v>
      </c>
      <c r="CA63" s="333"/>
      <c r="CB63" s="337"/>
      <c r="CC63" s="8"/>
      <c r="CD63" s="8"/>
      <c r="CE63" s="8"/>
      <c r="CF63" s="8"/>
      <c r="CG63" s="8"/>
    </row>
    <row r="64" spans="1:85" s="12" customFormat="1" ht="76.5" customHeight="1" thickTop="1" thickBot="1" x14ac:dyDescent="0.35">
      <c r="A64" s="8"/>
      <c r="B64" s="306"/>
      <c r="C64" s="308"/>
      <c r="D64" s="312"/>
      <c r="E64" s="312"/>
      <c r="F64" s="313"/>
      <c r="G64" s="313"/>
      <c r="H64" s="313"/>
      <c r="I64" s="313"/>
      <c r="J64" s="313"/>
      <c r="K64" s="313"/>
      <c r="L64" s="313"/>
      <c r="M64" s="313"/>
      <c r="N64" s="313"/>
      <c r="O64" s="313"/>
      <c r="P64" s="313"/>
      <c r="Q64" s="313"/>
      <c r="R64" s="313"/>
      <c r="S64" s="313"/>
      <c r="T64" s="313"/>
      <c r="U64" s="313"/>
      <c r="V64" s="313"/>
      <c r="W64" s="313"/>
      <c r="X64" s="313"/>
      <c r="Y64" s="313"/>
      <c r="Z64" s="313"/>
      <c r="AA64" s="313"/>
      <c r="AB64" s="331"/>
      <c r="AC64" s="149" t="s">
        <v>225</v>
      </c>
      <c r="AD64" s="13" t="s">
        <v>226</v>
      </c>
      <c r="AE64" s="13" t="s">
        <v>227</v>
      </c>
      <c r="AF64" s="13" t="s">
        <v>225</v>
      </c>
      <c r="AG64" s="13" t="s">
        <v>228</v>
      </c>
      <c r="AH64" s="13" t="s">
        <v>227</v>
      </c>
      <c r="AI64" s="13" t="s">
        <v>225</v>
      </c>
      <c r="AJ64" s="13" t="s">
        <v>228</v>
      </c>
      <c r="AK64" s="150" t="s">
        <v>227</v>
      </c>
      <c r="AL64" s="8"/>
      <c r="AM64" s="8"/>
      <c r="AN64" s="8"/>
      <c r="AO64" s="8"/>
      <c r="AP64" s="8"/>
      <c r="AQ64" s="8"/>
      <c r="AR64" s="8"/>
      <c r="AS64" s="306"/>
      <c r="AT64" s="308"/>
      <c r="AU64" s="308"/>
      <c r="AV64" s="312"/>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31"/>
      <c r="BT64" s="149" t="s">
        <v>225</v>
      </c>
      <c r="BU64" s="13" t="s">
        <v>226</v>
      </c>
      <c r="BV64" s="13" t="s">
        <v>227</v>
      </c>
      <c r="BW64" s="13" t="s">
        <v>225</v>
      </c>
      <c r="BX64" s="13" t="s">
        <v>228</v>
      </c>
      <c r="BY64" s="13" t="s">
        <v>227</v>
      </c>
      <c r="BZ64" s="13" t="s">
        <v>225</v>
      </c>
      <c r="CA64" s="13" t="s">
        <v>228</v>
      </c>
      <c r="CB64" s="150" t="s">
        <v>227</v>
      </c>
      <c r="CC64" s="8"/>
      <c r="CD64" s="8"/>
      <c r="CE64" s="8"/>
      <c r="CF64" s="8"/>
      <c r="CG64" s="8"/>
    </row>
    <row r="65" spans="1:85" s="12" customFormat="1" ht="20.25" customHeight="1" thickTop="1" thickBo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row>
    <row r="66" spans="1:85" s="12" customFormat="1" ht="20.25" customHeight="1" thickTop="1" thickBot="1" x14ac:dyDescent="0.35">
      <c r="A66" s="8"/>
      <c r="B66" s="17" t="s">
        <v>229</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148"/>
      <c r="AK66" s="8"/>
      <c r="AL66" s="8"/>
      <c r="AM66" s="8"/>
      <c r="AN66" s="8"/>
      <c r="AO66" s="8"/>
      <c r="AP66" s="8"/>
      <c r="AQ66" s="8"/>
      <c r="AR66" s="8"/>
      <c r="AS66" s="17" t="s">
        <v>229</v>
      </c>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row>
    <row r="67" spans="1:85" s="12" customFormat="1" ht="20.25" customHeight="1" thickTop="1" x14ac:dyDescent="0.3">
      <c r="A67" s="8"/>
      <c r="B67" s="21" t="s">
        <v>230</v>
      </c>
      <c r="C67" s="22" t="s">
        <v>231</v>
      </c>
      <c r="D67" s="22">
        <v>1</v>
      </c>
      <c r="E67" s="151"/>
      <c r="F67" s="151"/>
      <c r="G67" s="151"/>
      <c r="H67" s="151"/>
      <c r="I67" s="151"/>
      <c r="J67" s="151"/>
      <c r="K67" s="151"/>
      <c r="L67" s="151"/>
      <c r="M67" s="151"/>
      <c r="N67" s="102"/>
      <c r="O67" s="102"/>
      <c r="P67" s="102"/>
      <c r="Q67" s="102"/>
      <c r="R67" s="102"/>
      <c r="S67" s="102"/>
      <c r="T67" s="102"/>
      <c r="U67" s="102"/>
      <c r="V67" s="102"/>
      <c r="W67" s="102"/>
      <c r="X67" s="102"/>
      <c r="Y67" s="102"/>
      <c r="Z67" s="102"/>
      <c r="AA67" s="102"/>
      <c r="AB67" s="103"/>
      <c r="AC67" s="152"/>
      <c r="AD67" s="152"/>
      <c r="AE67" s="153">
        <f>SUM(AC67:AD67)</f>
        <v>0</v>
      </c>
      <c r="AF67" s="152"/>
      <c r="AG67" s="152"/>
      <c r="AH67" s="153">
        <f>SUM(AF67:AG67)</f>
        <v>0</v>
      </c>
      <c r="AI67" s="152"/>
      <c r="AJ67" s="154">
        <v>46.726330664154503</v>
      </c>
      <c r="AK67" s="155">
        <f>SUM(AI67:AJ67)</f>
        <v>46.726330664154503</v>
      </c>
      <c r="AL67" s="8"/>
      <c r="AM67" s="28" t="s">
        <v>232</v>
      </c>
      <c r="AN67" s="11"/>
      <c r="AO67" s="28"/>
      <c r="AP67" s="8"/>
      <c r="AQ67" s="8"/>
      <c r="AR67" s="8"/>
      <c r="AS67" s="21" t="s">
        <v>230</v>
      </c>
      <c r="AT67" s="22" t="s">
        <v>231</v>
      </c>
      <c r="AU67" s="22">
        <v>1</v>
      </c>
      <c r="AV67" s="151"/>
      <c r="AW67" s="151"/>
      <c r="AX67" s="151"/>
      <c r="AY67" s="151"/>
      <c r="AZ67" s="151"/>
      <c r="BA67" s="151"/>
      <c r="BB67" s="151"/>
      <c r="BC67" s="151"/>
      <c r="BD67" s="151"/>
      <c r="BE67" s="102"/>
      <c r="BF67" s="102"/>
      <c r="BG67" s="102"/>
      <c r="BH67" s="102"/>
      <c r="BI67" s="102"/>
      <c r="BJ67" s="102"/>
      <c r="BK67" s="102"/>
      <c r="BL67" s="102"/>
      <c r="BM67" s="102"/>
      <c r="BN67" s="102"/>
      <c r="BO67" s="102"/>
      <c r="BP67" s="102"/>
      <c r="BQ67" s="102"/>
      <c r="BR67" s="102"/>
      <c r="BS67" s="103"/>
      <c r="BT67" s="152" t="s">
        <v>233</v>
      </c>
      <c r="BU67" s="152" t="s">
        <v>234</v>
      </c>
      <c r="BV67" s="153" t="s">
        <v>235</v>
      </c>
      <c r="BW67" s="152" t="s">
        <v>236</v>
      </c>
      <c r="BX67" s="152" t="s">
        <v>237</v>
      </c>
      <c r="BY67" s="153" t="s">
        <v>238</v>
      </c>
      <c r="BZ67" s="152" t="s">
        <v>239</v>
      </c>
      <c r="CA67" s="152" t="s">
        <v>240</v>
      </c>
      <c r="CB67" s="156" t="s">
        <v>241</v>
      </c>
      <c r="CC67" s="8"/>
      <c r="CD67" s="28" t="s">
        <v>232</v>
      </c>
      <c r="CE67" s="11"/>
      <c r="CF67" s="28"/>
      <c r="CG67" s="8"/>
    </row>
    <row r="68" spans="1:85" s="12" customFormat="1" ht="20.25" customHeight="1" thickBot="1" x14ac:dyDescent="0.35">
      <c r="A68" s="8"/>
      <c r="B68" s="42" t="s">
        <v>242</v>
      </c>
      <c r="C68" s="43" t="s">
        <v>231</v>
      </c>
      <c r="D68" s="43">
        <v>1</v>
      </c>
      <c r="E68" s="157"/>
      <c r="F68" s="157"/>
      <c r="G68" s="157"/>
      <c r="H68" s="157"/>
      <c r="I68" s="157"/>
      <c r="J68" s="157"/>
      <c r="K68" s="157"/>
      <c r="L68" s="157"/>
      <c r="M68" s="157"/>
      <c r="N68" s="112"/>
      <c r="O68" s="112"/>
      <c r="P68" s="112"/>
      <c r="Q68" s="112"/>
      <c r="R68" s="112"/>
      <c r="S68" s="112"/>
      <c r="T68" s="112"/>
      <c r="U68" s="112"/>
      <c r="V68" s="112"/>
      <c r="W68" s="112"/>
      <c r="X68" s="112"/>
      <c r="Y68" s="112"/>
      <c r="Z68" s="112"/>
      <c r="AA68" s="112"/>
      <c r="AB68" s="113"/>
      <c r="AC68" s="158"/>
      <c r="AD68" s="158"/>
      <c r="AE68" s="159">
        <f>SUM(AC68:AD68)</f>
        <v>0</v>
      </c>
      <c r="AF68" s="158"/>
      <c r="AG68" s="158"/>
      <c r="AH68" s="159">
        <f>SUM(AF68:AG68)</f>
        <v>0</v>
      </c>
      <c r="AI68" s="158"/>
      <c r="AJ68" s="160">
        <v>382</v>
      </c>
      <c r="AK68" s="161">
        <f>SUM(AI68:AJ68)</f>
        <v>382</v>
      </c>
      <c r="AL68" s="8"/>
      <c r="AM68" s="51" t="s">
        <v>243</v>
      </c>
      <c r="AN68" s="11"/>
      <c r="AO68" s="51"/>
      <c r="AP68" s="8"/>
      <c r="AQ68" s="8"/>
      <c r="AR68" s="8"/>
      <c r="AS68" s="42" t="s">
        <v>242</v>
      </c>
      <c r="AT68" s="43" t="s">
        <v>231</v>
      </c>
      <c r="AU68" s="43">
        <v>1</v>
      </c>
      <c r="AV68" s="157"/>
      <c r="AW68" s="157"/>
      <c r="AX68" s="157"/>
      <c r="AY68" s="157"/>
      <c r="AZ68" s="157"/>
      <c r="BA68" s="157"/>
      <c r="BB68" s="157"/>
      <c r="BC68" s="157"/>
      <c r="BD68" s="157"/>
      <c r="BE68" s="112"/>
      <c r="BF68" s="112"/>
      <c r="BG68" s="112"/>
      <c r="BH68" s="112"/>
      <c r="BI68" s="112"/>
      <c r="BJ68" s="112"/>
      <c r="BK68" s="112"/>
      <c r="BL68" s="112"/>
      <c r="BM68" s="112"/>
      <c r="BN68" s="112"/>
      <c r="BO68" s="112"/>
      <c r="BP68" s="112"/>
      <c r="BQ68" s="112"/>
      <c r="BR68" s="112"/>
      <c r="BS68" s="113"/>
      <c r="BT68" s="158" t="s">
        <v>244</v>
      </c>
      <c r="BU68" s="158" t="s">
        <v>245</v>
      </c>
      <c r="BV68" s="159" t="s">
        <v>246</v>
      </c>
      <c r="BW68" s="158" t="s">
        <v>247</v>
      </c>
      <c r="BX68" s="158" t="s">
        <v>248</v>
      </c>
      <c r="BY68" s="159" t="s">
        <v>249</v>
      </c>
      <c r="BZ68" s="158" t="s">
        <v>250</v>
      </c>
      <c r="CA68" s="158" t="s">
        <v>251</v>
      </c>
      <c r="CB68" s="161" t="s">
        <v>252</v>
      </c>
      <c r="CC68" s="8"/>
      <c r="CD68" s="51" t="s">
        <v>243</v>
      </c>
      <c r="CE68" s="11"/>
      <c r="CF68" s="51"/>
      <c r="CG68" s="8"/>
    </row>
    <row r="69" spans="1:85" s="12" customFormat="1" ht="20.25" customHeight="1" thickTop="1" thickBot="1" x14ac:dyDescent="0.35">
      <c r="A69" s="8"/>
      <c r="B69" s="162"/>
      <c r="C69" s="162"/>
      <c r="D69" s="162"/>
      <c r="E69" s="86"/>
      <c r="F69" s="86"/>
      <c r="G69" s="86"/>
      <c r="H69" s="86"/>
      <c r="I69" s="86"/>
      <c r="J69" s="86"/>
      <c r="K69" s="86"/>
      <c r="L69" s="86"/>
      <c r="M69" s="86"/>
      <c r="N69" s="162"/>
      <c r="O69" s="8"/>
      <c r="P69" s="8"/>
      <c r="Q69" s="8"/>
      <c r="R69" s="8"/>
      <c r="S69" s="8"/>
      <c r="T69" s="8"/>
      <c r="U69" s="8"/>
      <c r="V69" s="8"/>
      <c r="W69" s="8"/>
      <c r="X69" s="8"/>
      <c r="Y69" s="8"/>
      <c r="Z69" s="8"/>
      <c r="AA69" s="8"/>
      <c r="AB69" s="8"/>
      <c r="AC69" s="162"/>
      <c r="AD69" s="162"/>
      <c r="AE69" s="162"/>
      <c r="AF69" s="162"/>
      <c r="AG69" s="162"/>
      <c r="AH69" s="162"/>
      <c r="AI69" s="162"/>
      <c r="AJ69" s="19"/>
      <c r="AK69" s="162"/>
      <c r="AL69" s="8"/>
      <c r="AM69" s="163"/>
      <c r="AN69" s="8"/>
      <c r="AO69" s="8"/>
      <c r="AP69" s="8"/>
      <c r="AQ69" s="8"/>
      <c r="AR69" s="8"/>
      <c r="AS69" s="162"/>
      <c r="AT69" s="162"/>
      <c r="AU69" s="162"/>
      <c r="AV69" s="86"/>
      <c r="AW69" s="86"/>
      <c r="AX69" s="86"/>
      <c r="AY69" s="86"/>
      <c r="AZ69" s="86"/>
      <c r="BA69" s="86"/>
      <c r="BB69" s="86"/>
      <c r="BC69" s="86"/>
      <c r="BD69" s="86"/>
      <c r="BE69" s="162"/>
      <c r="BF69" s="8"/>
      <c r="BG69" s="8"/>
      <c r="BH69" s="8"/>
      <c r="BI69" s="8"/>
      <c r="BJ69" s="8"/>
      <c r="BK69" s="8"/>
      <c r="BL69" s="8"/>
      <c r="BM69" s="8"/>
      <c r="BN69" s="8"/>
      <c r="BO69" s="8"/>
      <c r="BP69" s="8"/>
      <c r="BQ69" s="8"/>
      <c r="BR69" s="8"/>
      <c r="BS69" s="8"/>
      <c r="BT69" s="162"/>
      <c r="BU69" s="162"/>
      <c r="BV69" s="162"/>
      <c r="BW69" s="162"/>
      <c r="BX69" s="162"/>
      <c r="BY69" s="162"/>
      <c r="BZ69" s="162"/>
      <c r="CA69" s="162"/>
      <c r="CB69" s="162"/>
      <c r="CC69" s="8"/>
      <c r="CD69" s="163"/>
      <c r="CE69" s="8"/>
      <c r="CF69" s="8"/>
      <c r="CG69" s="8"/>
    </row>
    <row r="70" spans="1:85" s="12" customFormat="1" ht="20.25" customHeight="1" thickTop="1" thickBot="1" x14ac:dyDescent="0.35">
      <c r="A70" s="8"/>
      <c r="B70" s="17" t="s">
        <v>253</v>
      </c>
      <c r="C70" s="8"/>
      <c r="D70" s="8"/>
      <c r="N70" s="8"/>
      <c r="O70" s="8"/>
      <c r="P70" s="8"/>
      <c r="Q70" s="8"/>
      <c r="R70" s="8"/>
      <c r="S70" s="8"/>
      <c r="T70" s="8"/>
      <c r="U70" s="8"/>
      <c r="V70" s="8"/>
      <c r="W70" s="8"/>
      <c r="X70" s="8"/>
      <c r="Y70" s="8"/>
      <c r="Z70" s="8"/>
      <c r="AA70" s="8"/>
      <c r="AB70" s="8"/>
      <c r="AC70" s="8"/>
      <c r="AD70" s="8"/>
      <c r="AE70" s="8"/>
      <c r="AF70" s="8"/>
      <c r="AG70" s="8"/>
      <c r="AH70" s="8"/>
      <c r="AI70" s="8"/>
      <c r="AJ70" s="148"/>
      <c r="AK70" s="8"/>
      <c r="AL70" s="8"/>
      <c r="AM70" s="8"/>
      <c r="AN70" s="8"/>
      <c r="AO70" s="8"/>
      <c r="AP70" s="8"/>
      <c r="AQ70" s="8"/>
      <c r="AR70" s="8"/>
      <c r="AS70" s="17" t="s">
        <v>253</v>
      </c>
      <c r="AT70" s="8"/>
      <c r="AU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row>
    <row r="71" spans="1:85" s="12" customFormat="1" ht="20.25" customHeight="1" thickTop="1" x14ac:dyDescent="0.3">
      <c r="A71" s="8"/>
      <c r="B71" s="21" t="s">
        <v>254</v>
      </c>
      <c r="C71" s="22" t="s">
        <v>231</v>
      </c>
      <c r="D71" s="22">
        <v>1</v>
      </c>
      <c r="E71" s="151"/>
      <c r="F71" s="151"/>
      <c r="G71" s="151"/>
      <c r="H71" s="151"/>
      <c r="I71" s="151"/>
      <c r="J71" s="151"/>
      <c r="K71" s="151"/>
      <c r="L71" s="151"/>
      <c r="M71" s="151"/>
      <c r="N71" s="102"/>
      <c r="O71" s="102"/>
      <c r="P71" s="102"/>
      <c r="Q71" s="102"/>
      <c r="R71" s="102"/>
      <c r="S71" s="102"/>
      <c r="T71" s="102"/>
      <c r="U71" s="102"/>
      <c r="V71" s="102"/>
      <c r="W71" s="102"/>
      <c r="X71" s="102"/>
      <c r="Y71" s="102"/>
      <c r="Z71" s="102"/>
      <c r="AA71" s="103"/>
      <c r="AB71" s="102"/>
      <c r="AC71" s="164"/>
      <c r="AD71" s="152"/>
      <c r="AE71" s="153">
        <f>SUM(AC71:AD71)</f>
        <v>0</v>
      </c>
      <c r="AF71" s="152"/>
      <c r="AG71" s="152"/>
      <c r="AH71" s="153">
        <f>SUM(AF71:AG71)</f>
        <v>0</v>
      </c>
      <c r="AI71" s="152"/>
      <c r="AJ71" s="154">
        <v>0</v>
      </c>
      <c r="AK71" s="156">
        <f>SUM(AI71:AJ71)</f>
        <v>0</v>
      </c>
      <c r="AL71" s="8"/>
      <c r="AM71" s="28" t="s">
        <v>255</v>
      </c>
      <c r="AN71" s="11"/>
      <c r="AO71" s="28"/>
      <c r="AP71" s="8"/>
      <c r="AQ71" s="8"/>
      <c r="AR71" s="8"/>
      <c r="AS71" s="21" t="s">
        <v>254</v>
      </c>
      <c r="AT71" s="22" t="s">
        <v>231</v>
      </c>
      <c r="AU71" s="22">
        <v>1</v>
      </c>
      <c r="AV71" s="151"/>
      <c r="AW71" s="151"/>
      <c r="AX71" s="151"/>
      <c r="AY71" s="151"/>
      <c r="AZ71" s="151"/>
      <c r="BA71" s="151"/>
      <c r="BB71" s="151"/>
      <c r="BC71" s="151"/>
      <c r="BD71" s="151"/>
      <c r="BE71" s="102"/>
      <c r="BF71" s="102"/>
      <c r="BG71" s="102"/>
      <c r="BH71" s="102"/>
      <c r="BI71" s="102"/>
      <c r="BJ71" s="102"/>
      <c r="BK71" s="102"/>
      <c r="BL71" s="102"/>
      <c r="BM71" s="102"/>
      <c r="BN71" s="102"/>
      <c r="BO71" s="102"/>
      <c r="BP71" s="102"/>
      <c r="BQ71" s="102"/>
      <c r="BR71" s="102"/>
      <c r="BS71" s="102"/>
      <c r="BT71" s="164" t="s">
        <v>256</v>
      </c>
      <c r="BU71" s="152" t="s">
        <v>257</v>
      </c>
      <c r="BV71" s="153" t="s">
        <v>258</v>
      </c>
      <c r="BW71" s="152" t="s">
        <v>259</v>
      </c>
      <c r="BX71" s="152" t="s">
        <v>260</v>
      </c>
      <c r="BY71" s="153" t="s">
        <v>261</v>
      </c>
      <c r="BZ71" s="152" t="s">
        <v>262</v>
      </c>
      <c r="CA71" s="152" t="s">
        <v>263</v>
      </c>
      <c r="CB71" s="156" t="s">
        <v>264</v>
      </c>
      <c r="CC71" s="8"/>
      <c r="CD71" s="28" t="s">
        <v>255</v>
      </c>
      <c r="CE71" s="11"/>
      <c r="CF71" s="28"/>
      <c r="CG71" s="8"/>
    </row>
    <row r="72" spans="1:85" s="12" customFormat="1" ht="20.25" customHeight="1" x14ac:dyDescent="0.3">
      <c r="A72" s="8"/>
      <c r="B72" s="29" t="s">
        <v>265</v>
      </c>
      <c r="C72" s="30" t="s">
        <v>231</v>
      </c>
      <c r="D72" s="30">
        <v>1</v>
      </c>
      <c r="E72" s="165"/>
      <c r="F72" s="165"/>
      <c r="G72" s="165"/>
      <c r="H72" s="165"/>
      <c r="I72" s="165"/>
      <c r="J72" s="165"/>
      <c r="K72" s="165"/>
      <c r="L72" s="165"/>
      <c r="M72" s="165"/>
      <c r="N72" s="129"/>
      <c r="O72" s="129"/>
      <c r="P72" s="129"/>
      <c r="Q72" s="129"/>
      <c r="R72" s="129"/>
      <c r="S72" s="129"/>
      <c r="T72" s="129"/>
      <c r="U72" s="129"/>
      <c r="V72" s="129"/>
      <c r="W72" s="129"/>
      <c r="X72" s="129"/>
      <c r="Y72" s="129"/>
      <c r="Z72" s="129"/>
      <c r="AA72" s="130"/>
      <c r="AB72" s="129"/>
      <c r="AC72" s="166"/>
      <c r="AD72" s="167"/>
      <c r="AE72" s="168">
        <f>SUM(AC72:AD72)</f>
        <v>0</v>
      </c>
      <c r="AF72" s="167"/>
      <c r="AG72" s="167"/>
      <c r="AH72" s="168">
        <f>SUM(AF72:AG72)</f>
        <v>0</v>
      </c>
      <c r="AI72" s="167"/>
      <c r="AJ72" s="169">
        <v>191.0280731692867</v>
      </c>
      <c r="AK72" s="170">
        <f>SUM(AI72:AJ72)</f>
        <v>191.0280731692867</v>
      </c>
      <c r="AL72" s="8"/>
      <c r="AM72" s="38" t="s">
        <v>266</v>
      </c>
      <c r="AN72" s="11"/>
      <c r="AO72" s="38"/>
      <c r="AP72" s="8"/>
      <c r="AQ72" s="8"/>
      <c r="AR72" s="8"/>
      <c r="AS72" s="29" t="s">
        <v>265</v>
      </c>
      <c r="AT72" s="30" t="s">
        <v>231</v>
      </c>
      <c r="AU72" s="30">
        <v>1</v>
      </c>
      <c r="AV72" s="165"/>
      <c r="AW72" s="165"/>
      <c r="AX72" s="165"/>
      <c r="AY72" s="165"/>
      <c r="AZ72" s="165"/>
      <c r="BA72" s="165"/>
      <c r="BB72" s="165"/>
      <c r="BC72" s="165"/>
      <c r="BD72" s="165"/>
      <c r="BE72" s="129"/>
      <c r="BF72" s="129"/>
      <c r="BG72" s="129"/>
      <c r="BH72" s="129"/>
      <c r="BI72" s="129"/>
      <c r="BJ72" s="129"/>
      <c r="BK72" s="129"/>
      <c r="BL72" s="129"/>
      <c r="BM72" s="129"/>
      <c r="BN72" s="129"/>
      <c r="BO72" s="129"/>
      <c r="BP72" s="129"/>
      <c r="BQ72" s="129"/>
      <c r="BR72" s="129"/>
      <c r="BS72" s="129"/>
      <c r="BT72" s="166" t="s">
        <v>267</v>
      </c>
      <c r="BU72" s="167" t="s">
        <v>268</v>
      </c>
      <c r="BV72" s="168" t="s">
        <v>269</v>
      </c>
      <c r="BW72" s="167" t="s">
        <v>270</v>
      </c>
      <c r="BX72" s="167" t="s">
        <v>271</v>
      </c>
      <c r="BY72" s="168" t="s">
        <v>272</v>
      </c>
      <c r="BZ72" s="167" t="s">
        <v>273</v>
      </c>
      <c r="CA72" s="167" t="s">
        <v>274</v>
      </c>
      <c r="CB72" s="170" t="s">
        <v>275</v>
      </c>
      <c r="CC72" s="8"/>
      <c r="CD72" s="38" t="s">
        <v>266</v>
      </c>
      <c r="CE72" s="11"/>
      <c r="CF72" s="38"/>
      <c r="CG72" s="8"/>
    </row>
    <row r="73" spans="1:85" s="12" customFormat="1" ht="20.25" customHeight="1" x14ac:dyDescent="0.3">
      <c r="A73" s="8"/>
      <c r="B73" s="29" t="s">
        <v>276</v>
      </c>
      <c r="C73" s="30" t="s">
        <v>231</v>
      </c>
      <c r="D73" s="30">
        <v>1</v>
      </c>
      <c r="E73" s="165"/>
      <c r="F73" s="165"/>
      <c r="G73" s="165"/>
      <c r="H73" s="165"/>
      <c r="I73" s="165"/>
      <c r="J73" s="165"/>
      <c r="K73" s="165"/>
      <c r="L73" s="165"/>
      <c r="M73" s="165"/>
      <c r="N73" s="129"/>
      <c r="O73" s="129"/>
      <c r="P73" s="129"/>
      <c r="Q73" s="129"/>
      <c r="R73" s="129"/>
      <c r="S73" s="129"/>
      <c r="T73" s="129"/>
      <c r="U73" s="129"/>
      <c r="V73" s="129"/>
      <c r="W73" s="129"/>
      <c r="X73" s="129"/>
      <c r="Y73" s="129"/>
      <c r="Z73" s="129"/>
      <c r="AA73" s="130"/>
      <c r="AB73" s="129"/>
      <c r="AC73" s="171"/>
      <c r="AD73" s="167"/>
      <c r="AE73" s="168">
        <f>SUM(AC73:AD73)</f>
        <v>0</v>
      </c>
      <c r="AF73" s="167"/>
      <c r="AG73" s="167"/>
      <c r="AH73" s="168">
        <f>SUM(AF73:AG73)</f>
        <v>0</v>
      </c>
      <c r="AI73" s="167"/>
      <c r="AJ73" s="169">
        <v>0</v>
      </c>
      <c r="AK73" s="170">
        <f>SUM(AI73:AJ73)</f>
        <v>0</v>
      </c>
      <c r="AL73" s="8"/>
      <c r="AM73" s="38" t="s">
        <v>277</v>
      </c>
      <c r="AN73" s="11"/>
      <c r="AO73" s="38"/>
      <c r="AP73" s="8"/>
      <c r="AQ73" s="8"/>
      <c r="AR73" s="8"/>
      <c r="AS73" s="29" t="s">
        <v>276</v>
      </c>
      <c r="AT73" s="30" t="s">
        <v>231</v>
      </c>
      <c r="AU73" s="30">
        <v>1</v>
      </c>
      <c r="AV73" s="165"/>
      <c r="AW73" s="165"/>
      <c r="AX73" s="165"/>
      <c r="AY73" s="165"/>
      <c r="AZ73" s="165"/>
      <c r="BA73" s="165"/>
      <c r="BB73" s="165"/>
      <c r="BC73" s="165"/>
      <c r="BD73" s="165"/>
      <c r="BE73" s="129"/>
      <c r="BF73" s="129"/>
      <c r="BG73" s="129"/>
      <c r="BH73" s="129"/>
      <c r="BI73" s="129"/>
      <c r="BJ73" s="129"/>
      <c r="BK73" s="129"/>
      <c r="BL73" s="129"/>
      <c r="BM73" s="129"/>
      <c r="BN73" s="129"/>
      <c r="BO73" s="129"/>
      <c r="BP73" s="129"/>
      <c r="BQ73" s="129"/>
      <c r="BR73" s="129"/>
      <c r="BS73" s="129"/>
      <c r="BT73" s="166" t="s">
        <v>278</v>
      </c>
      <c r="BU73" s="167" t="s">
        <v>279</v>
      </c>
      <c r="BV73" s="168" t="s">
        <v>280</v>
      </c>
      <c r="BW73" s="167" t="s">
        <v>281</v>
      </c>
      <c r="BX73" s="167" t="s">
        <v>282</v>
      </c>
      <c r="BY73" s="168" t="s">
        <v>283</v>
      </c>
      <c r="BZ73" s="167" t="s">
        <v>284</v>
      </c>
      <c r="CA73" s="167" t="s">
        <v>285</v>
      </c>
      <c r="CB73" s="170" t="s">
        <v>286</v>
      </c>
      <c r="CC73" s="8"/>
      <c r="CD73" s="38" t="s">
        <v>277</v>
      </c>
      <c r="CE73" s="11"/>
      <c r="CF73" s="38"/>
      <c r="CG73" s="8"/>
    </row>
    <row r="74" spans="1:85" s="12" customFormat="1" ht="20.25" customHeight="1" thickBot="1" x14ac:dyDescent="0.35">
      <c r="A74" s="8"/>
      <c r="B74" s="42" t="s">
        <v>287</v>
      </c>
      <c r="C74" s="43" t="s">
        <v>231</v>
      </c>
      <c r="D74" s="43">
        <v>1</v>
      </c>
      <c r="E74" s="157"/>
      <c r="F74" s="157"/>
      <c r="G74" s="157"/>
      <c r="H74" s="157"/>
      <c r="I74" s="157"/>
      <c r="J74" s="157"/>
      <c r="K74" s="157"/>
      <c r="L74" s="157"/>
      <c r="M74" s="157"/>
      <c r="N74" s="112"/>
      <c r="O74" s="112"/>
      <c r="P74" s="112"/>
      <c r="Q74" s="112"/>
      <c r="R74" s="112"/>
      <c r="S74" s="112"/>
      <c r="T74" s="112"/>
      <c r="U74" s="112"/>
      <c r="V74" s="112"/>
      <c r="W74" s="112"/>
      <c r="X74" s="112"/>
      <c r="Y74" s="112"/>
      <c r="Z74" s="112"/>
      <c r="AA74" s="113"/>
      <c r="AB74" s="113"/>
      <c r="AC74" s="158"/>
      <c r="AD74" s="172"/>
      <c r="AE74" s="159">
        <f>SUM(AC74:AD74)</f>
        <v>0</v>
      </c>
      <c r="AF74" s="158"/>
      <c r="AG74" s="158"/>
      <c r="AH74" s="159">
        <f>SUM(AF74:AG74)</f>
        <v>0</v>
      </c>
      <c r="AI74" s="158"/>
      <c r="AJ74" s="160">
        <v>191.0280731692867</v>
      </c>
      <c r="AK74" s="161">
        <f>SUM(AI74:AJ74)</f>
        <v>191.0280731692867</v>
      </c>
      <c r="AL74" s="8"/>
      <c r="AM74" s="51" t="s">
        <v>288</v>
      </c>
      <c r="AN74" s="11"/>
      <c r="AO74" s="51"/>
      <c r="AP74" s="8"/>
      <c r="AQ74" s="8"/>
      <c r="AR74" s="8"/>
      <c r="AS74" s="42" t="s">
        <v>287</v>
      </c>
      <c r="AT74" s="43" t="s">
        <v>231</v>
      </c>
      <c r="AU74" s="43">
        <v>1</v>
      </c>
      <c r="AV74" s="157"/>
      <c r="AW74" s="157"/>
      <c r="AX74" s="157"/>
      <c r="AY74" s="157"/>
      <c r="AZ74" s="157"/>
      <c r="BA74" s="157"/>
      <c r="BB74" s="157"/>
      <c r="BC74" s="157"/>
      <c r="BD74" s="157"/>
      <c r="BE74" s="112"/>
      <c r="BF74" s="112"/>
      <c r="BG74" s="112"/>
      <c r="BH74" s="112"/>
      <c r="BI74" s="112"/>
      <c r="BJ74" s="112"/>
      <c r="BK74" s="112"/>
      <c r="BL74" s="112"/>
      <c r="BM74" s="112"/>
      <c r="BN74" s="112"/>
      <c r="BO74" s="112"/>
      <c r="BP74" s="112"/>
      <c r="BQ74" s="112"/>
      <c r="BR74" s="112"/>
      <c r="BS74" s="112"/>
      <c r="BT74" s="158" t="s">
        <v>289</v>
      </c>
      <c r="BU74" s="158" t="s">
        <v>290</v>
      </c>
      <c r="BV74" s="159" t="s">
        <v>291</v>
      </c>
      <c r="BW74" s="158" t="s">
        <v>292</v>
      </c>
      <c r="BX74" s="158" t="s">
        <v>293</v>
      </c>
      <c r="BY74" s="159" t="s">
        <v>294</v>
      </c>
      <c r="BZ74" s="158" t="s">
        <v>295</v>
      </c>
      <c r="CA74" s="158" t="s">
        <v>296</v>
      </c>
      <c r="CB74" s="161" t="s">
        <v>297</v>
      </c>
      <c r="CC74" s="8"/>
      <c r="CD74" s="51" t="s">
        <v>288</v>
      </c>
      <c r="CE74" s="11"/>
      <c r="CF74" s="51"/>
      <c r="CG74" s="8"/>
    </row>
    <row r="75" spans="1:85" s="12" customFormat="1" ht="20.25" customHeight="1" thickTop="1" thickBot="1" x14ac:dyDescent="0.35">
      <c r="A75" s="8"/>
      <c r="B75" s="8"/>
      <c r="C75" s="8"/>
      <c r="D75" s="8"/>
      <c r="N75" s="8"/>
      <c r="O75" s="8"/>
      <c r="P75" s="8"/>
      <c r="Q75" s="8"/>
      <c r="R75" s="8"/>
      <c r="S75" s="8"/>
      <c r="T75" s="8"/>
      <c r="U75" s="8"/>
      <c r="V75" s="8"/>
      <c r="W75" s="8"/>
      <c r="X75" s="8"/>
      <c r="Y75" s="8"/>
      <c r="Z75" s="8"/>
      <c r="AA75" s="8"/>
      <c r="AB75" s="8"/>
      <c r="AC75" s="8"/>
      <c r="AD75" s="8"/>
      <c r="AE75" s="8"/>
      <c r="AF75" s="8"/>
      <c r="AG75" s="8"/>
      <c r="AH75" s="8"/>
      <c r="AI75" s="8"/>
      <c r="AJ75" s="148"/>
      <c r="AK75" s="8"/>
      <c r="AL75" s="8"/>
      <c r="AM75" s="8"/>
      <c r="AN75" s="8"/>
      <c r="AO75" s="8"/>
      <c r="AP75" s="8"/>
      <c r="AQ75" s="8"/>
      <c r="AR75" s="8"/>
      <c r="AS75" s="8"/>
      <c r="AT75" s="8"/>
      <c r="AU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row>
    <row r="76" spans="1:85" s="12" customFormat="1" ht="20.25" customHeight="1" thickTop="1" thickBot="1" x14ac:dyDescent="0.35">
      <c r="A76" s="8"/>
      <c r="B76" s="17" t="s">
        <v>298</v>
      </c>
      <c r="C76" s="162"/>
      <c r="D76" s="162"/>
      <c r="E76" s="86"/>
      <c r="F76" s="86"/>
      <c r="G76" s="86"/>
      <c r="H76" s="86"/>
      <c r="I76" s="86"/>
      <c r="J76" s="86"/>
      <c r="K76" s="86"/>
      <c r="L76" s="86"/>
      <c r="M76" s="86"/>
      <c r="N76" s="162"/>
      <c r="O76" s="8"/>
      <c r="P76" s="8"/>
      <c r="Q76" s="8"/>
      <c r="R76" s="8"/>
      <c r="S76" s="8"/>
      <c r="T76" s="8"/>
      <c r="U76" s="8"/>
      <c r="V76" s="8"/>
      <c r="W76" s="8"/>
      <c r="X76" s="8"/>
      <c r="Y76" s="8"/>
      <c r="Z76" s="8"/>
      <c r="AA76" s="8"/>
      <c r="AB76" s="8"/>
      <c r="AC76" s="162"/>
      <c r="AD76" s="162"/>
      <c r="AE76" s="162"/>
      <c r="AF76" s="162"/>
      <c r="AG76" s="162"/>
      <c r="AH76" s="162"/>
      <c r="AI76" s="162"/>
      <c r="AJ76" s="19"/>
      <c r="AK76" s="162"/>
      <c r="AL76" s="8"/>
      <c r="AM76" s="163"/>
      <c r="AN76" s="8"/>
      <c r="AO76" s="8"/>
      <c r="AP76" s="8"/>
      <c r="AQ76" s="8"/>
      <c r="AR76" s="8"/>
      <c r="AS76" s="17" t="s">
        <v>298</v>
      </c>
      <c r="AT76" s="162"/>
      <c r="AU76" s="162"/>
      <c r="AV76" s="86"/>
      <c r="AW76" s="86"/>
      <c r="AX76" s="86"/>
      <c r="AY76" s="86"/>
      <c r="AZ76" s="86"/>
      <c r="BA76" s="86"/>
      <c r="BB76" s="86"/>
      <c r="BC76" s="86"/>
      <c r="BD76" s="86"/>
      <c r="BE76" s="162"/>
      <c r="BF76" s="8"/>
      <c r="BG76" s="8"/>
      <c r="BH76" s="8"/>
      <c r="BI76" s="8"/>
      <c r="BJ76" s="8"/>
      <c r="BK76" s="8"/>
      <c r="BL76" s="8"/>
      <c r="BM76" s="8"/>
      <c r="BN76" s="8"/>
      <c r="BO76" s="8"/>
      <c r="BP76" s="8"/>
      <c r="BQ76" s="8"/>
      <c r="BR76" s="8"/>
      <c r="BS76" s="8"/>
      <c r="BT76" s="162"/>
      <c r="BU76" s="162"/>
      <c r="BV76" s="162"/>
      <c r="BW76" s="162"/>
      <c r="BX76" s="162"/>
      <c r="BY76" s="162"/>
      <c r="BZ76" s="162"/>
      <c r="CA76" s="162"/>
      <c r="CB76" s="162"/>
      <c r="CC76" s="8"/>
      <c r="CD76" s="163"/>
      <c r="CE76" s="8"/>
      <c r="CF76" s="8"/>
      <c r="CG76" s="8"/>
    </row>
    <row r="77" spans="1:85" s="12" customFormat="1" ht="20.25" customHeight="1" thickTop="1" x14ac:dyDescent="0.3">
      <c r="A77" s="8"/>
      <c r="B77" s="21" t="s">
        <v>299</v>
      </c>
      <c r="C77" s="22" t="s">
        <v>231</v>
      </c>
      <c r="D77" s="22">
        <v>1</v>
      </c>
      <c r="E77" s="151"/>
      <c r="F77" s="151"/>
      <c r="G77" s="151"/>
      <c r="H77" s="151"/>
      <c r="I77" s="151"/>
      <c r="J77" s="151"/>
      <c r="K77" s="151"/>
      <c r="L77" s="151"/>
      <c r="M77" s="151"/>
      <c r="N77" s="102"/>
      <c r="O77" s="102"/>
      <c r="P77" s="102"/>
      <c r="Q77" s="102"/>
      <c r="R77" s="102"/>
      <c r="S77" s="102"/>
      <c r="T77" s="102"/>
      <c r="U77" s="102"/>
      <c r="V77" s="102"/>
      <c r="W77" s="102"/>
      <c r="X77" s="102"/>
      <c r="Y77" s="102"/>
      <c r="Z77" s="102"/>
      <c r="AA77" s="103"/>
      <c r="AB77" s="102"/>
      <c r="AC77" s="164"/>
      <c r="AD77" s="152"/>
      <c r="AE77" s="153">
        <f>SUM(AC77:AD77)</f>
        <v>0</v>
      </c>
      <c r="AF77" s="152"/>
      <c r="AG77" s="152"/>
      <c r="AH77" s="153">
        <f>SUM(AF77:AG77)</f>
        <v>0</v>
      </c>
      <c r="AI77" s="152"/>
      <c r="AJ77" s="154">
        <v>0</v>
      </c>
      <c r="AK77" s="156">
        <f>SUM(AI77:AJ77)</f>
        <v>0</v>
      </c>
      <c r="AL77" s="8"/>
      <c r="AM77" s="28" t="s">
        <v>300</v>
      </c>
      <c r="AN77" s="11"/>
      <c r="AO77" s="28"/>
      <c r="AP77" s="8"/>
      <c r="AQ77" s="8"/>
      <c r="AR77" s="8"/>
      <c r="AS77" s="21" t="s">
        <v>299</v>
      </c>
      <c r="AT77" s="22" t="s">
        <v>231</v>
      </c>
      <c r="AU77" s="22">
        <v>1</v>
      </c>
      <c r="AV77" s="151"/>
      <c r="AW77" s="151"/>
      <c r="AX77" s="151"/>
      <c r="AY77" s="151"/>
      <c r="AZ77" s="151"/>
      <c r="BA77" s="151"/>
      <c r="BB77" s="151"/>
      <c r="BC77" s="151"/>
      <c r="BD77" s="151"/>
      <c r="BE77" s="102"/>
      <c r="BF77" s="102"/>
      <c r="BG77" s="102"/>
      <c r="BH77" s="102"/>
      <c r="BI77" s="102"/>
      <c r="BJ77" s="102"/>
      <c r="BK77" s="102"/>
      <c r="BL77" s="102"/>
      <c r="BM77" s="102"/>
      <c r="BN77" s="102"/>
      <c r="BO77" s="102"/>
      <c r="BP77" s="102"/>
      <c r="BQ77" s="102"/>
      <c r="BR77" s="102"/>
      <c r="BS77" s="102"/>
      <c r="BT77" s="164" t="s">
        <v>301</v>
      </c>
      <c r="BU77" s="152" t="s">
        <v>302</v>
      </c>
      <c r="BV77" s="153" t="s">
        <v>303</v>
      </c>
      <c r="BW77" s="152" t="s">
        <v>304</v>
      </c>
      <c r="BX77" s="152" t="s">
        <v>305</v>
      </c>
      <c r="BY77" s="153" t="s">
        <v>306</v>
      </c>
      <c r="BZ77" s="152" t="s">
        <v>307</v>
      </c>
      <c r="CA77" s="152" t="s">
        <v>308</v>
      </c>
      <c r="CB77" s="156" t="s">
        <v>309</v>
      </c>
      <c r="CC77" s="8"/>
      <c r="CD77" s="28" t="s">
        <v>300</v>
      </c>
      <c r="CE77" s="11"/>
      <c r="CF77" s="28"/>
      <c r="CG77" s="8"/>
    </row>
    <row r="78" spans="1:85" s="12" customFormat="1" ht="20.25" customHeight="1" x14ac:dyDescent="0.3">
      <c r="A78" s="8"/>
      <c r="B78" s="29" t="s">
        <v>310</v>
      </c>
      <c r="C78" s="30" t="s">
        <v>231</v>
      </c>
      <c r="D78" s="30">
        <v>1</v>
      </c>
      <c r="E78" s="165"/>
      <c r="F78" s="165"/>
      <c r="G78" s="165"/>
      <c r="H78" s="165"/>
      <c r="I78" s="165"/>
      <c r="J78" s="165"/>
      <c r="K78" s="165"/>
      <c r="L78" s="165"/>
      <c r="M78" s="165"/>
      <c r="N78" s="129"/>
      <c r="O78" s="129"/>
      <c r="P78" s="129"/>
      <c r="Q78" s="129"/>
      <c r="R78" s="129"/>
      <c r="S78" s="129"/>
      <c r="T78" s="129"/>
      <c r="U78" s="129"/>
      <c r="V78" s="129"/>
      <c r="W78" s="129"/>
      <c r="X78" s="129"/>
      <c r="Y78" s="129"/>
      <c r="Z78" s="129"/>
      <c r="AA78" s="130"/>
      <c r="AB78" s="129"/>
      <c r="AC78" s="166"/>
      <c r="AD78" s="167"/>
      <c r="AE78" s="168">
        <f>SUM(AC78:AD78)</f>
        <v>0</v>
      </c>
      <c r="AF78" s="167"/>
      <c r="AG78" s="167"/>
      <c r="AH78" s="168">
        <f>SUM(AF78:AG78)</f>
        <v>0</v>
      </c>
      <c r="AI78" s="167"/>
      <c r="AJ78" s="169">
        <v>191.0280731692867</v>
      </c>
      <c r="AK78" s="170">
        <f>SUM(AI78:AJ78)</f>
        <v>191.0280731692867</v>
      </c>
      <c r="AL78" s="8"/>
      <c r="AM78" s="38" t="s">
        <v>311</v>
      </c>
      <c r="AN78" s="11"/>
      <c r="AO78" s="38"/>
      <c r="AP78" s="8"/>
      <c r="AQ78" s="8"/>
      <c r="AR78" s="8"/>
      <c r="AS78" s="29" t="s">
        <v>310</v>
      </c>
      <c r="AT78" s="30" t="s">
        <v>231</v>
      </c>
      <c r="AU78" s="30">
        <v>1</v>
      </c>
      <c r="AV78" s="165"/>
      <c r="AW78" s="165"/>
      <c r="AX78" s="165"/>
      <c r="AY78" s="165"/>
      <c r="AZ78" s="165"/>
      <c r="BA78" s="165"/>
      <c r="BB78" s="165"/>
      <c r="BC78" s="165"/>
      <c r="BD78" s="165"/>
      <c r="BE78" s="129"/>
      <c r="BF78" s="129"/>
      <c r="BG78" s="129"/>
      <c r="BH78" s="129"/>
      <c r="BI78" s="129"/>
      <c r="BJ78" s="129"/>
      <c r="BK78" s="129"/>
      <c r="BL78" s="129"/>
      <c r="BM78" s="129"/>
      <c r="BN78" s="129"/>
      <c r="BO78" s="129"/>
      <c r="BP78" s="129"/>
      <c r="BQ78" s="129"/>
      <c r="BR78" s="129"/>
      <c r="BS78" s="129"/>
      <c r="BT78" s="166" t="s">
        <v>312</v>
      </c>
      <c r="BU78" s="167" t="s">
        <v>313</v>
      </c>
      <c r="BV78" s="168" t="s">
        <v>314</v>
      </c>
      <c r="BW78" s="167" t="s">
        <v>315</v>
      </c>
      <c r="BX78" s="167" t="s">
        <v>316</v>
      </c>
      <c r="BY78" s="168" t="s">
        <v>317</v>
      </c>
      <c r="BZ78" s="167" t="s">
        <v>318</v>
      </c>
      <c r="CA78" s="167" t="s">
        <v>319</v>
      </c>
      <c r="CB78" s="170" t="s">
        <v>320</v>
      </c>
      <c r="CC78" s="8"/>
      <c r="CD78" s="38" t="s">
        <v>311</v>
      </c>
      <c r="CE78" s="11"/>
      <c r="CF78" s="38"/>
      <c r="CG78" s="8"/>
    </row>
    <row r="79" spans="1:85" s="12" customFormat="1" ht="20.25" customHeight="1" x14ac:dyDescent="0.3">
      <c r="A79" s="8"/>
      <c r="B79" s="29" t="s">
        <v>321</v>
      </c>
      <c r="C79" s="30" t="s">
        <v>231</v>
      </c>
      <c r="D79" s="30">
        <v>1</v>
      </c>
      <c r="E79" s="165"/>
      <c r="F79" s="165"/>
      <c r="G79" s="165"/>
      <c r="H79" s="165"/>
      <c r="I79" s="165"/>
      <c r="J79" s="165"/>
      <c r="K79" s="165"/>
      <c r="L79" s="165"/>
      <c r="M79" s="165"/>
      <c r="N79" s="129"/>
      <c r="O79" s="129"/>
      <c r="P79" s="129"/>
      <c r="Q79" s="129"/>
      <c r="R79" s="129"/>
      <c r="S79" s="129"/>
      <c r="T79" s="129"/>
      <c r="U79" s="129"/>
      <c r="V79" s="129"/>
      <c r="W79" s="129"/>
      <c r="X79" s="129"/>
      <c r="Y79" s="129"/>
      <c r="Z79" s="129"/>
      <c r="AA79" s="130"/>
      <c r="AB79" s="129"/>
      <c r="AC79" s="171"/>
      <c r="AD79" s="167"/>
      <c r="AE79" s="168">
        <f>SUM(AC79:AD79)</f>
        <v>0</v>
      </c>
      <c r="AF79" s="167"/>
      <c r="AG79" s="167"/>
      <c r="AH79" s="168">
        <f>SUM(AF79:AG79)</f>
        <v>0</v>
      </c>
      <c r="AI79" s="167"/>
      <c r="AJ79" s="169">
        <v>0</v>
      </c>
      <c r="AK79" s="170">
        <f>SUM(AI79:AJ79)</f>
        <v>0</v>
      </c>
      <c r="AL79" s="8"/>
      <c r="AM79" s="38" t="s">
        <v>322</v>
      </c>
      <c r="AN79" s="11"/>
      <c r="AO79" s="38"/>
      <c r="AP79" s="8"/>
      <c r="AQ79" s="8"/>
      <c r="AR79" s="8"/>
      <c r="AS79" s="29" t="s">
        <v>321</v>
      </c>
      <c r="AT79" s="30" t="s">
        <v>231</v>
      </c>
      <c r="AU79" s="30">
        <v>1</v>
      </c>
      <c r="AV79" s="165"/>
      <c r="AW79" s="165"/>
      <c r="AX79" s="165"/>
      <c r="AY79" s="165"/>
      <c r="AZ79" s="165"/>
      <c r="BA79" s="165"/>
      <c r="BB79" s="165"/>
      <c r="BC79" s="165"/>
      <c r="BD79" s="165"/>
      <c r="BE79" s="129"/>
      <c r="BF79" s="129"/>
      <c r="BG79" s="129"/>
      <c r="BH79" s="129"/>
      <c r="BI79" s="129"/>
      <c r="BJ79" s="129"/>
      <c r="BK79" s="129"/>
      <c r="BL79" s="129"/>
      <c r="BM79" s="129"/>
      <c r="BN79" s="129"/>
      <c r="BO79" s="129"/>
      <c r="BP79" s="129"/>
      <c r="BQ79" s="129"/>
      <c r="BR79" s="129"/>
      <c r="BS79" s="129"/>
      <c r="BT79" s="166" t="s">
        <v>323</v>
      </c>
      <c r="BU79" s="167" t="s">
        <v>324</v>
      </c>
      <c r="BV79" s="168" t="s">
        <v>325</v>
      </c>
      <c r="BW79" s="167" t="s">
        <v>326</v>
      </c>
      <c r="BX79" s="167" t="s">
        <v>327</v>
      </c>
      <c r="BY79" s="168" t="s">
        <v>328</v>
      </c>
      <c r="BZ79" s="167" t="s">
        <v>329</v>
      </c>
      <c r="CA79" s="167" t="s">
        <v>330</v>
      </c>
      <c r="CB79" s="170" t="s">
        <v>331</v>
      </c>
      <c r="CC79" s="8"/>
      <c r="CD79" s="38" t="s">
        <v>322</v>
      </c>
      <c r="CE79" s="11"/>
      <c r="CF79" s="38"/>
      <c r="CG79" s="8"/>
    </row>
    <row r="80" spans="1:85" s="12" customFormat="1" ht="20.25" customHeight="1" thickBot="1" x14ac:dyDescent="0.35">
      <c r="A80" s="8"/>
      <c r="B80" s="42" t="s">
        <v>332</v>
      </c>
      <c r="C80" s="43" t="s">
        <v>231</v>
      </c>
      <c r="D80" s="43">
        <v>1</v>
      </c>
      <c r="E80" s="157"/>
      <c r="F80" s="157"/>
      <c r="G80" s="157"/>
      <c r="H80" s="157"/>
      <c r="I80" s="157"/>
      <c r="J80" s="157"/>
      <c r="K80" s="157"/>
      <c r="L80" s="157"/>
      <c r="M80" s="157"/>
      <c r="N80" s="112"/>
      <c r="O80" s="112"/>
      <c r="P80" s="112"/>
      <c r="Q80" s="112"/>
      <c r="R80" s="112"/>
      <c r="S80" s="112"/>
      <c r="T80" s="112"/>
      <c r="U80" s="112"/>
      <c r="V80" s="112"/>
      <c r="W80" s="112"/>
      <c r="X80" s="112"/>
      <c r="Y80" s="112"/>
      <c r="Z80" s="112"/>
      <c r="AA80" s="113"/>
      <c r="AB80" s="113"/>
      <c r="AC80" s="158"/>
      <c r="AD80" s="172"/>
      <c r="AE80" s="159">
        <f>SUM(AC80:AD80)</f>
        <v>0</v>
      </c>
      <c r="AF80" s="158"/>
      <c r="AG80" s="158"/>
      <c r="AH80" s="159">
        <f>SUM(AF80:AG80)</f>
        <v>0</v>
      </c>
      <c r="AI80" s="158"/>
      <c r="AJ80" s="160">
        <v>191.0280731692867</v>
      </c>
      <c r="AK80" s="161">
        <f>SUM(AI80:AJ80)</f>
        <v>191.0280731692867</v>
      </c>
      <c r="AL80" s="8"/>
      <c r="AM80" s="51" t="s">
        <v>333</v>
      </c>
      <c r="AN80" s="11"/>
      <c r="AO80" s="51"/>
      <c r="AP80" s="8"/>
      <c r="AQ80" s="8"/>
      <c r="AR80" s="8"/>
      <c r="AS80" s="42" t="s">
        <v>332</v>
      </c>
      <c r="AT80" s="43" t="s">
        <v>231</v>
      </c>
      <c r="AU80" s="43">
        <v>1</v>
      </c>
      <c r="AV80" s="157"/>
      <c r="AW80" s="157"/>
      <c r="AX80" s="157"/>
      <c r="AY80" s="157"/>
      <c r="AZ80" s="157"/>
      <c r="BA80" s="157"/>
      <c r="BB80" s="157"/>
      <c r="BC80" s="157"/>
      <c r="BD80" s="157"/>
      <c r="BE80" s="112"/>
      <c r="BF80" s="112"/>
      <c r="BG80" s="112"/>
      <c r="BH80" s="112"/>
      <c r="BI80" s="112"/>
      <c r="BJ80" s="112"/>
      <c r="BK80" s="112"/>
      <c r="BL80" s="112"/>
      <c r="BM80" s="112"/>
      <c r="BN80" s="112"/>
      <c r="BO80" s="112"/>
      <c r="BP80" s="112"/>
      <c r="BQ80" s="112"/>
      <c r="BR80" s="112"/>
      <c r="BS80" s="112"/>
      <c r="BT80" s="158" t="s">
        <v>334</v>
      </c>
      <c r="BU80" s="158" t="s">
        <v>335</v>
      </c>
      <c r="BV80" s="159" t="s">
        <v>336</v>
      </c>
      <c r="BW80" s="158" t="s">
        <v>337</v>
      </c>
      <c r="BX80" s="158" t="s">
        <v>338</v>
      </c>
      <c r="BY80" s="159" t="s">
        <v>339</v>
      </c>
      <c r="BZ80" s="158" t="s">
        <v>340</v>
      </c>
      <c r="CA80" s="158" t="s">
        <v>341</v>
      </c>
      <c r="CB80" s="161" t="s">
        <v>342</v>
      </c>
      <c r="CC80" s="8"/>
      <c r="CD80" s="51" t="s">
        <v>333</v>
      </c>
      <c r="CE80" s="11"/>
      <c r="CF80" s="51"/>
      <c r="CG80" s="8"/>
    </row>
    <row r="81" spans="36:36" s="12" customFormat="1" ht="20.25" customHeight="1" thickTop="1" x14ac:dyDescent="0.3">
      <c r="AJ81" s="173"/>
    </row>
    <row r="82" spans="36:36" ht="20.25" customHeight="1" x14ac:dyDescent="0.25">
      <c r="AJ82" s="174"/>
    </row>
  </sheetData>
  <sheetProtection algorithmName="SHA-512" hashValue="/+Mhe+mj2FoLjl/EPyX09I8qWqp+ep/EoKfNlNZG7MNB05NT2CP8jsBU/yBwIH2lIBvEEyyjPCchQS5eOr39mg==" saltValue="T4rceufs8LrVOfNIjQAn6g==" spinCount="100000" sheet="1" formatCells="0" formatColumns="0" formatRows="0" insertHyperlinks="0" sort="0" autoFilter="0" pivotTables="0"/>
  <mergeCells count="51">
    <mergeCell ref="BW37:CB37"/>
    <mergeCell ref="B63:B64"/>
    <mergeCell ref="C63:C64"/>
    <mergeCell ref="D63:D64"/>
    <mergeCell ref="E63:AB64"/>
    <mergeCell ref="AC63:AE63"/>
    <mergeCell ref="AF63:AH63"/>
    <mergeCell ref="AI63:AK63"/>
    <mergeCell ref="AS63:AS64"/>
    <mergeCell ref="AT63:AT64"/>
    <mergeCell ref="AU63:AU64"/>
    <mergeCell ref="AV63:BS64"/>
    <mergeCell ref="BT63:BV63"/>
    <mergeCell ref="BW63:BY63"/>
    <mergeCell ref="BZ63:CB63"/>
    <mergeCell ref="BK6:BM6"/>
    <mergeCell ref="BN6:BP6"/>
    <mergeCell ref="BQ6:BS6"/>
    <mergeCell ref="E37:AB37"/>
    <mergeCell ref="AF37:AK37"/>
    <mergeCell ref="AV37:BS37"/>
    <mergeCell ref="AY6:BA6"/>
    <mergeCell ref="BB6:BD6"/>
    <mergeCell ref="BE6:BG6"/>
    <mergeCell ref="BH6:BJ6"/>
    <mergeCell ref="CF5:CF6"/>
    <mergeCell ref="E6:G6"/>
    <mergeCell ref="H6:J6"/>
    <mergeCell ref="K6:M6"/>
    <mergeCell ref="N6:P6"/>
    <mergeCell ref="Q6:S6"/>
    <mergeCell ref="T6:V6"/>
    <mergeCell ref="W6:Y6"/>
    <mergeCell ref="Z6:AB6"/>
    <mergeCell ref="AV6:AX6"/>
    <mergeCell ref="AO5:AO6"/>
    <mergeCell ref="AS5:AS6"/>
    <mergeCell ref="AT5:AT6"/>
    <mergeCell ref="AU5:AU6"/>
    <mergeCell ref="BT5:CB6"/>
    <mergeCell ref="CD5:CD6"/>
    <mergeCell ref="B1:AP1"/>
    <mergeCell ref="AS1:CG1"/>
    <mergeCell ref="B2:AP2"/>
    <mergeCell ref="B3:AP3"/>
    <mergeCell ref="AS3:CG3"/>
    <mergeCell ref="B5:B6"/>
    <mergeCell ref="C5:C6"/>
    <mergeCell ref="D5:D6"/>
    <mergeCell ref="AC5:AK6"/>
    <mergeCell ref="AM5:AM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D557E-9946-4D58-8388-17819B450924}">
  <sheetPr>
    <tabColor rgb="FF0070C0"/>
  </sheetPr>
  <dimension ref="A1:CA26"/>
  <sheetViews>
    <sheetView showGridLines="0" topLeftCell="B1" zoomScale="58" workbookViewId="0">
      <selection activeCell="B2" sqref="B2:AJ2"/>
    </sheetView>
  </sheetViews>
  <sheetFormatPr defaultColWidth="8.59765625" defaultRowHeight="13.8" x14ac:dyDescent="0.25"/>
  <cols>
    <col min="1" max="1" width="1.59765625" style="2" customWidth="1"/>
    <col min="2" max="2" width="83.3984375" style="2" customWidth="1"/>
    <col min="3" max="3" width="5.5" style="2" customWidth="1"/>
    <col min="4" max="4" width="5" style="2" bestFit="1" customWidth="1"/>
    <col min="5" max="31" width="12.59765625" style="2" customWidth="1"/>
    <col min="32" max="32" width="1.59765625" style="2" customWidth="1"/>
    <col min="33" max="33" width="10.69921875" style="2" customWidth="1"/>
    <col min="34" max="34" width="1.59765625" style="2" customWidth="1"/>
    <col min="35" max="35" width="10.3984375" style="2" customWidth="1"/>
    <col min="36" max="38" width="8.59765625" style="2"/>
    <col min="39" max="39" width="80.09765625" style="2" bestFit="1" customWidth="1"/>
    <col min="40" max="16384" width="8.59765625" style="2"/>
  </cols>
  <sheetData>
    <row r="1" spans="1:79" s="3" customFormat="1" ht="20.25" customHeight="1" x14ac:dyDescent="0.3">
      <c r="A1" s="1"/>
      <c r="B1" s="317" t="s">
        <v>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1"/>
      <c r="AL1" s="1"/>
      <c r="AM1" s="317" t="s">
        <v>1</v>
      </c>
      <c r="AN1" s="318"/>
      <c r="AO1" s="318"/>
      <c r="AP1" s="318"/>
      <c r="AQ1" s="318"/>
      <c r="AR1" s="318"/>
      <c r="AS1" s="318"/>
      <c r="AT1" s="318"/>
      <c r="AU1" s="318"/>
      <c r="AV1" s="318"/>
      <c r="AW1" s="318"/>
      <c r="AX1" s="318"/>
      <c r="AY1" s="318"/>
      <c r="AZ1" s="318"/>
      <c r="BA1" s="318"/>
      <c r="BB1" s="318"/>
      <c r="BC1" s="318"/>
      <c r="BD1" s="318"/>
      <c r="BE1" s="318"/>
      <c r="BF1" s="318"/>
      <c r="BG1" s="318"/>
      <c r="BH1" s="318"/>
      <c r="BI1" s="318"/>
      <c r="BJ1" s="318"/>
      <c r="BK1" s="318"/>
      <c r="BL1" s="318"/>
      <c r="BM1" s="318"/>
      <c r="BN1" s="318"/>
      <c r="BO1" s="318"/>
      <c r="BP1" s="318"/>
      <c r="BQ1" s="318"/>
      <c r="BR1" s="318"/>
      <c r="BS1" s="318"/>
      <c r="BT1" s="318"/>
      <c r="BU1" s="318"/>
      <c r="BV1" s="318"/>
      <c r="BW1" s="318"/>
      <c r="BX1" s="318"/>
      <c r="BY1" s="318"/>
      <c r="BZ1" s="318"/>
      <c r="CA1" s="318"/>
    </row>
    <row r="2" spans="1:79" s="3" customFormat="1" ht="20.25" customHeight="1" x14ac:dyDescent="0.3">
      <c r="A2" s="1"/>
      <c r="B2" s="317"/>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row>
    <row r="3" spans="1:79" s="5" customFormat="1" ht="20.25" customHeight="1" x14ac:dyDescent="0.25">
      <c r="A3" s="4"/>
      <c r="B3" s="319" t="s">
        <v>2</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4"/>
      <c r="AL3" s="4"/>
      <c r="AM3" s="319" t="s">
        <v>2</v>
      </c>
      <c r="AN3" s="318"/>
      <c r="AO3" s="318"/>
      <c r="AP3" s="318"/>
      <c r="AQ3" s="318"/>
      <c r="AR3" s="318"/>
      <c r="AS3" s="318"/>
      <c r="AT3" s="318"/>
      <c r="AU3" s="318"/>
      <c r="AV3" s="318"/>
      <c r="AW3" s="318"/>
      <c r="AX3" s="318"/>
      <c r="AY3" s="318"/>
      <c r="AZ3" s="318"/>
      <c r="BA3" s="318"/>
      <c r="BB3" s="318"/>
      <c r="BC3" s="318"/>
      <c r="BD3" s="318"/>
      <c r="BE3" s="318"/>
      <c r="BF3" s="318"/>
      <c r="BG3" s="318"/>
      <c r="BH3" s="318"/>
      <c r="BI3" s="318"/>
      <c r="BJ3" s="318"/>
      <c r="BK3" s="318"/>
      <c r="BL3" s="318"/>
      <c r="BM3" s="318"/>
      <c r="BN3" s="318"/>
      <c r="BO3" s="318"/>
      <c r="BP3" s="318"/>
      <c r="BQ3" s="318"/>
      <c r="BR3" s="318"/>
      <c r="BS3" s="318"/>
      <c r="BT3" s="318"/>
      <c r="BU3" s="318"/>
      <c r="BV3" s="318"/>
      <c r="BW3" s="318"/>
      <c r="BX3" s="318"/>
      <c r="BY3" s="318"/>
      <c r="BZ3" s="318"/>
      <c r="CA3" s="318"/>
    </row>
    <row r="4" spans="1:79" ht="20.25" customHeight="1" thickBot="1" x14ac:dyDescent="0.3">
      <c r="A4" s="6"/>
      <c r="B4" s="6"/>
      <c r="C4" s="6"/>
      <c r="D4" s="6"/>
      <c r="E4" s="6"/>
      <c r="F4" s="6"/>
      <c r="G4" s="6"/>
      <c r="H4" s="6"/>
      <c r="I4" s="6"/>
      <c r="J4" s="6"/>
      <c r="K4" s="6"/>
      <c r="L4" s="6"/>
      <c r="M4" s="6"/>
      <c r="N4" s="6"/>
      <c r="O4" s="6"/>
      <c r="P4" s="6"/>
      <c r="Q4" s="6"/>
      <c r="R4" s="6"/>
      <c r="S4" s="6"/>
      <c r="T4" s="6"/>
      <c r="U4" s="6"/>
      <c r="V4" s="6"/>
      <c r="W4" s="6"/>
      <c r="X4" s="7"/>
      <c r="Y4" s="7"/>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7"/>
      <c r="BP4" s="7"/>
      <c r="BQ4" s="6"/>
      <c r="BR4" s="6"/>
      <c r="BS4" s="6"/>
      <c r="BT4" s="6"/>
      <c r="BU4" s="6"/>
      <c r="BV4" s="6"/>
      <c r="BW4" s="6"/>
      <c r="BX4" s="6"/>
      <c r="BY4" s="6"/>
      <c r="BZ4" s="6"/>
      <c r="CA4" s="6"/>
    </row>
    <row r="5" spans="1:79" s="12" customFormat="1" ht="20.25" customHeight="1" thickTop="1" thickBot="1" x14ac:dyDescent="0.35">
      <c r="A5" s="8"/>
      <c r="B5" s="305" t="s">
        <v>3</v>
      </c>
      <c r="C5" s="307" t="s">
        <v>4</v>
      </c>
      <c r="D5" s="307" t="s">
        <v>5</v>
      </c>
      <c r="E5" s="9" t="s">
        <v>479</v>
      </c>
      <c r="F5" s="9" t="s">
        <v>478</v>
      </c>
      <c r="G5" s="9" t="s">
        <v>481</v>
      </c>
      <c r="H5" s="9" t="s">
        <v>479</v>
      </c>
      <c r="I5" s="9" t="s">
        <v>478</v>
      </c>
      <c r="J5" s="9" t="s">
        <v>481</v>
      </c>
      <c r="K5" s="9" t="s">
        <v>479</v>
      </c>
      <c r="L5" s="9" t="s">
        <v>478</v>
      </c>
      <c r="M5" s="9" t="s">
        <v>481</v>
      </c>
      <c r="N5" s="9" t="s">
        <v>479</v>
      </c>
      <c r="O5" s="9" t="s">
        <v>478</v>
      </c>
      <c r="P5" s="9" t="s">
        <v>481</v>
      </c>
      <c r="Q5" s="9" t="s">
        <v>479</v>
      </c>
      <c r="R5" s="9" t="s">
        <v>478</v>
      </c>
      <c r="S5" s="9" t="s">
        <v>481</v>
      </c>
      <c r="T5" s="9" t="s">
        <v>479</v>
      </c>
      <c r="U5" s="9" t="s">
        <v>478</v>
      </c>
      <c r="V5" s="9" t="s">
        <v>481</v>
      </c>
      <c r="W5" s="11"/>
      <c r="X5" s="315" t="s">
        <v>10</v>
      </c>
      <c r="Y5" s="11"/>
      <c r="Z5" s="315" t="s">
        <v>11</v>
      </c>
      <c r="AA5" s="8"/>
      <c r="AB5" s="8"/>
      <c r="AC5" s="8"/>
      <c r="AD5" s="305" t="s">
        <v>3</v>
      </c>
      <c r="AE5" s="307" t="s">
        <v>4</v>
      </c>
      <c r="AF5" s="307" t="s">
        <v>5</v>
      </c>
      <c r="AG5" s="9" t="s">
        <v>6</v>
      </c>
      <c r="AH5" s="9" t="s">
        <v>7</v>
      </c>
      <c r="AI5" s="9" t="s">
        <v>8</v>
      </c>
      <c r="AJ5" s="9" t="s">
        <v>6</v>
      </c>
      <c r="AK5" s="9" t="s">
        <v>7</v>
      </c>
      <c r="AL5" s="9" t="s">
        <v>8</v>
      </c>
      <c r="AM5" s="9" t="s">
        <v>6</v>
      </c>
      <c r="AN5" s="9" t="s">
        <v>7</v>
      </c>
      <c r="AO5" s="9" t="s">
        <v>8</v>
      </c>
      <c r="AP5" s="9" t="s">
        <v>6</v>
      </c>
      <c r="AQ5" s="9" t="s">
        <v>7</v>
      </c>
      <c r="AR5" s="9" t="s">
        <v>8</v>
      </c>
      <c r="AS5" s="9" t="s">
        <v>6</v>
      </c>
      <c r="AT5" s="9" t="s">
        <v>7</v>
      </c>
      <c r="AU5" s="9" t="s">
        <v>8</v>
      </c>
      <c r="AV5" s="9" t="s">
        <v>6</v>
      </c>
      <c r="AW5" s="9" t="s">
        <v>7</v>
      </c>
      <c r="AX5" s="9" t="s">
        <v>8</v>
      </c>
      <c r="AY5" s="9" t="s">
        <v>6</v>
      </c>
      <c r="AZ5" s="9" t="s">
        <v>7</v>
      </c>
      <c r="BA5" s="9" t="s">
        <v>8</v>
      </c>
      <c r="BB5" s="9" t="s">
        <v>6</v>
      </c>
      <c r="BC5" s="9" t="s">
        <v>7</v>
      </c>
      <c r="BD5" s="10" t="s">
        <v>8</v>
      </c>
      <c r="BE5" s="309" t="s">
        <v>9</v>
      </c>
      <c r="BF5" s="310"/>
      <c r="BG5" s="310"/>
      <c r="BH5" s="310"/>
      <c r="BI5" s="310"/>
      <c r="BJ5" s="310"/>
      <c r="BK5" s="310"/>
      <c r="BL5" s="310"/>
      <c r="BM5" s="311"/>
      <c r="BN5" s="11"/>
      <c r="BO5" s="315" t="s">
        <v>10</v>
      </c>
      <c r="BP5" s="11"/>
      <c r="BQ5" s="315" t="s">
        <v>11</v>
      </c>
      <c r="BR5" s="8"/>
    </row>
    <row r="6" spans="1:79" s="12" customFormat="1" ht="20.25" customHeight="1" thickTop="1" thickBot="1" x14ac:dyDescent="0.35">
      <c r="A6" s="8"/>
      <c r="B6" s="306"/>
      <c r="C6" s="308"/>
      <c r="D6" s="308"/>
      <c r="E6" s="320" t="s">
        <v>15</v>
      </c>
      <c r="F6" s="321"/>
      <c r="G6" s="322"/>
      <c r="H6" s="320" t="s">
        <v>16</v>
      </c>
      <c r="I6" s="321"/>
      <c r="J6" s="322"/>
      <c r="K6" s="320" t="s">
        <v>17</v>
      </c>
      <c r="L6" s="321"/>
      <c r="M6" s="322"/>
      <c r="N6" s="320" t="s">
        <v>18</v>
      </c>
      <c r="O6" s="321"/>
      <c r="P6" s="322"/>
      <c r="Q6" s="323" t="s">
        <v>19</v>
      </c>
      <c r="R6" s="321"/>
      <c r="S6" s="321"/>
      <c r="T6" s="323" t="s">
        <v>9</v>
      </c>
      <c r="U6" s="321"/>
      <c r="V6" s="321"/>
      <c r="W6" s="14"/>
      <c r="X6" s="316"/>
      <c r="Y6" s="11"/>
      <c r="Z6" s="316"/>
      <c r="AA6" s="8"/>
      <c r="AB6" s="8"/>
      <c r="AC6" s="8"/>
      <c r="AD6" s="306"/>
      <c r="AE6" s="308"/>
      <c r="AF6" s="308"/>
      <c r="AG6" s="320" t="s">
        <v>12</v>
      </c>
      <c r="AH6" s="321"/>
      <c r="AI6" s="322"/>
      <c r="AJ6" s="320" t="s">
        <v>13</v>
      </c>
      <c r="AK6" s="321"/>
      <c r="AL6" s="322"/>
      <c r="AM6" s="320" t="s">
        <v>14</v>
      </c>
      <c r="AN6" s="321"/>
      <c r="AO6" s="322"/>
      <c r="AP6" s="320" t="s">
        <v>15</v>
      </c>
      <c r="AQ6" s="321"/>
      <c r="AR6" s="322"/>
      <c r="AS6" s="320" t="s">
        <v>16</v>
      </c>
      <c r="AT6" s="321"/>
      <c r="AU6" s="322"/>
      <c r="AV6" s="320" t="s">
        <v>17</v>
      </c>
      <c r="AW6" s="321"/>
      <c r="AX6" s="322"/>
      <c r="AY6" s="320" t="s">
        <v>18</v>
      </c>
      <c r="AZ6" s="321"/>
      <c r="BA6" s="322"/>
      <c r="BB6" s="323" t="s">
        <v>19</v>
      </c>
      <c r="BC6" s="321"/>
      <c r="BD6" s="321"/>
      <c r="BE6" s="312"/>
      <c r="BF6" s="313"/>
      <c r="BG6" s="313"/>
      <c r="BH6" s="313"/>
      <c r="BI6" s="313"/>
      <c r="BJ6" s="313"/>
      <c r="BK6" s="313"/>
      <c r="BL6" s="313"/>
      <c r="BM6" s="314"/>
      <c r="BN6" s="11"/>
      <c r="BO6" s="316"/>
      <c r="BP6" s="11"/>
      <c r="BQ6" s="316"/>
      <c r="BR6" s="8"/>
    </row>
    <row r="7" spans="1:79" s="12" customFormat="1" ht="20.25" customHeight="1" thickTop="1" x14ac:dyDescent="0.3">
      <c r="A7" s="8"/>
      <c r="B7" s="15"/>
      <c r="C7" s="15"/>
      <c r="D7" s="15"/>
      <c r="E7" s="16"/>
      <c r="F7" s="16"/>
      <c r="G7" s="16"/>
      <c r="H7" s="16"/>
      <c r="I7" s="16"/>
      <c r="J7" s="16"/>
      <c r="K7" s="16"/>
      <c r="L7" s="16"/>
      <c r="M7" s="16"/>
      <c r="N7" s="16"/>
      <c r="O7" s="16"/>
      <c r="P7" s="16"/>
      <c r="Q7" s="16"/>
      <c r="R7" s="16"/>
      <c r="S7" s="16"/>
      <c r="T7" s="16"/>
      <c r="U7" s="16"/>
      <c r="V7" s="16"/>
      <c r="W7" s="11"/>
      <c r="X7" s="8"/>
      <c r="Y7" s="11"/>
      <c r="Z7" s="8"/>
      <c r="AA7" s="8"/>
      <c r="AB7" s="8"/>
      <c r="AC7" s="8"/>
      <c r="AD7" s="15"/>
      <c r="AE7" s="15"/>
      <c r="AF7" s="15"/>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1"/>
      <c r="BO7" s="8"/>
      <c r="BP7" s="11"/>
      <c r="BQ7" s="8"/>
      <c r="BR7" s="8"/>
    </row>
    <row r="8" spans="1:79" s="12" customFormat="1" ht="20.25" customHeight="1" thickBot="1" x14ac:dyDescent="0.35">
      <c r="A8" s="8"/>
      <c r="B8" s="52"/>
      <c r="C8" s="53"/>
      <c r="D8" s="53"/>
      <c r="E8" s="54"/>
      <c r="F8" s="54"/>
      <c r="G8" s="54"/>
      <c r="H8" s="54"/>
      <c r="I8" s="54"/>
      <c r="J8" s="54"/>
      <c r="K8" s="54"/>
      <c r="L8" s="54"/>
      <c r="M8" s="54"/>
      <c r="N8" s="54"/>
      <c r="O8" s="54"/>
      <c r="P8" s="54"/>
      <c r="Q8" s="54"/>
      <c r="R8" s="54"/>
      <c r="S8" s="54"/>
      <c r="T8" s="54"/>
      <c r="U8" s="54"/>
      <c r="V8" s="54"/>
      <c r="W8" s="11"/>
      <c r="X8" s="11"/>
      <c r="Y8" s="11"/>
      <c r="Z8" s="11"/>
      <c r="AA8" s="8"/>
      <c r="AB8" s="8"/>
      <c r="AC8" s="8"/>
      <c r="AD8" s="52"/>
      <c r="AE8" s="53"/>
      <c r="AF8" s="53"/>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11"/>
      <c r="BO8" s="11"/>
      <c r="BP8" s="11"/>
      <c r="BQ8" s="11"/>
      <c r="BR8" s="8"/>
    </row>
    <row r="9" spans="1:79" s="12" customFormat="1" ht="20.25" customHeight="1" thickTop="1" thickBot="1" x14ac:dyDescent="0.35">
      <c r="A9" s="8"/>
      <c r="B9" s="17" t="s">
        <v>52</v>
      </c>
      <c r="C9" s="18"/>
      <c r="D9" s="18"/>
      <c r="E9" s="19"/>
      <c r="F9" s="19"/>
      <c r="G9" s="19"/>
      <c r="H9" s="363"/>
      <c r="I9" s="364"/>
      <c r="J9" s="19"/>
      <c r="K9" s="19"/>
      <c r="L9" s="19"/>
      <c r="M9" s="19"/>
      <c r="N9" s="19"/>
      <c r="O9" s="19"/>
      <c r="P9" s="19"/>
      <c r="Q9" s="364"/>
      <c r="R9" s="364"/>
      <c r="S9" s="19"/>
      <c r="T9" s="19"/>
      <c r="U9" s="19"/>
      <c r="V9" s="19"/>
      <c r="W9" s="8"/>
      <c r="X9" s="8"/>
      <c r="Y9" s="11"/>
      <c r="Z9" s="8"/>
      <c r="AA9" s="8"/>
      <c r="AB9" s="8"/>
      <c r="AC9" s="8"/>
      <c r="AD9" s="17" t="s">
        <v>52</v>
      </c>
      <c r="AE9" s="18"/>
      <c r="AF9" s="18"/>
      <c r="AG9" s="19"/>
      <c r="AH9" s="19"/>
      <c r="AI9" s="19"/>
      <c r="AJ9" s="19"/>
      <c r="AK9" s="19"/>
      <c r="AL9" s="19"/>
      <c r="AM9" s="19"/>
      <c r="AN9" s="19"/>
      <c r="AO9" s="19"/>
      <c r="AP9" s="19"/>
      <c r="AQ9" s="19"/>
      <c r="AR9" s="19"/>
      <c r="AS9" s="19"/>
      <c r="AT9" s="19"/>
      <c r="AU9" s="19"/>
      <c r="AV9" s="19"/>
      <c r="AW9" s="19"/>
      <c r="AX9" s="19"/>
      <c r="AY9" s="19"/>
      <c r="AZ9" s="19"/>
      <c r="BA9" s="19"/>
      <c r="BB9" s="19"/>
      <c r="BC9" s="19"/>
      <c r="BD9" s="19"/>
      <c r="BE9" s="20"/>
      <c r="BF9" s="20"/>
      <c r="BG9" s="20"/>
      <c r="BH9" s="20"/>
      <c r="BI9" s="20"/>
      <c r="BJ9" s="20"/>
      <c r="BK9" s="20"/>
      <c r="BL9" s="20"/>
      <c r="BM9" s="20"/>
      <c r="BN9" s="8"/>
      <c r="BO9" s="8"/>
      <c r="BP9" s="8"/>
      <c r="BQ9" s="8"/>
      <c r="BR9" s="8"/>
    </row>
    <row r="10" spans="1:79" s="12" customFormat="1" ht="20.25" customHeight="1" thickTop="1" x14ac:dyDescent="0.3">
      <c r="A10" s="8"/>
      <c r="B10" s="21" t="s">
        <v>53</v>
      </c>
      <c r="C10" s="22" t="s">
        <v>54</v>
      </c>
      <c r="D10" s="283">
        <v>3</v>
      </c>
      <c r="E10" s="352">
        <v>9</v>
      </c>
      <c r="F10" s="353">
        <v>0</v>
      </c>
      <c r="G10" s="286">
        <f>E10+F10</f>
        <v>9</v>
      </c>
      <c r="H10" s="353">
        <v>9</v>
      </c>
      <c r="I10" s="353">
        <v>0</v>
      </c>
      <c r="J10" s="286">
        <v>9</v>
      </c>
      <c r="K10" s="353">
        <v>9</v>
      </c>
      <c r="L10" s="353">
        <v>0</v>
      </c>
      <c r="M10" s="286">
        <v>9</v>
      </c>
      <c r="N10" s="353">
        <v>9</v>
      </c>
      <c r="O10" s="353">
        <v>0</v>
      </c>
      <c r="P10" s="286">
        <v>9</v>
      </c>
      <c r="Q10" s="353">
        <v>9</v>
      </c>
      <c r="R10" s="353">
        <v>0</v>
      </c>
      <c r="S10" s="287">
        <v>9</v>
      </c>
      <c r="T10" s="353">
        <f>E10+H10+K10+N10+Q10</f>
        <v>45</v>
      </c>
      <c r="U10" s="353">
        <f t="shared" ref="U10:V10" si="0">F10+I10+L10+O10+R10</f>
        <v>0</v>
      </c>
      <c r="V10" s="288">
        <f t="shared" si="0"/>
        <v>45</v>
      </c>
      <c r="W10" s="11"/>
      <c r="X10" s="28" t="s">
        <v>55</v>
      </c>
      <c r="Y10" s="11"/>
      <c r="Z10" s="28" t="s">
        <v>56</v>
      </c>
      <c r="AA10" s="8"/>
      <c r="AB10" s="8"/>
      <c r="AC10" s="8"/>
      <c r="AD10" s="21" t="s">
        <v>53</v>
      </c>
      <c r="AE10" s="22" t="s">
        <v>54</v>
      </c>
      <c r="AF10" s="22">
        <v>3</v>
      </c>
      <c r="AG10" s="23" t="s">
        <v>57</v>
      </c>
      <c r="AH10" s="23" t="s">
        <v>58</v>
      </c>
      <c r="AI10" s="23" t="s">
        <v>59</v>
      </c>
      <c r="AJ10" s="23" t="s">
        <v>57</v>
      </c>
      <c r="AK10" s="23" t="s">
        <v>58</v>
      </c>
      <c r="AL10" s="23" t="s">
        <v>59</v>
      </c>
      <c r="AM10" s="23" t="s">
        <v>57</v>
      </c>
      <c r="AN10" s="23" t="s">
        <v>58</v>
      </c>
      <c r="AO10" s="23" t="s">
        <v>59</v>
      </c>
      <c r="AP10" s="23" t="s">
        <v>57</v>
      </c>
      <c r="AQ10" s="23" t="s">
        <v>58</v>
      </c>
      <c r="AR10" s="23" t="s">
        <v>59</v>
      </c>
      <c r="AS10" s="23" t="s">
        <v>57</v>
      </c>
      <c r="AT10" s="23" t="s">
        <v>58</v>
      </c>
      <c r="AU10" s="23" t="s">
        <v>59</v>
      </c>
      <c r="AV10" s="23" t="s">
        <v>57</v>
      </c>
      <c r="AW10" s="23" t="s">
        <v>58</v>
      </c>
      <c r="AX10" s="23" t="s">
        <v>59</v>
      </c>
      <c r="AY10" s="23" t="s">
        <v>57</v>
      </c>
      <c r="AZ10" s="23" t="s">
        <v>58</v>
      </c>
      <c r="BA10" s="23" t="s">
        <v>59</v>
      </c>
      <c r="BB10" s="23" t="s">
        <v>57</v>
      </c>
      <c r="BC10" s="23" t="s">
        <v>58</v>
      </c>
      <c r="BD10" s="24" t="s">
        <v>59</v>
      </c>
      <c r="BE10" s="25"/>
      <c r="BF10" s="25"/>
      <c r="BG10" s="25"/>
      <c r="BH10" s="25"/>
      <c r="BI10" s="25"/>
      <c r="BJ10" s="25"/>
      <c r="BK10" s="25"/>
      <c r="BL10" s="25"/>
      <c r="BM10" s="27"/>
      <c r="BN10" s="8"/>
      <c r="BO10" s="28" t="s">
        <v>55</v>
      </c>
      <c r="BP10" s="11"/>
      <c r="BQ10" s="28" t="s">
        <v>56</v>
      </c>
      <c r="BR10" s="8"/>
    </row>
    <row r="11" spans="1:79" s="12" customFormat="1" ht="20.25" customHeight="1" x14ac:dyDescent="0.3">
      <c r="A11" s="8"/>
      <c r="B11" s="29" t="s">
        <v>60</v>
      </c>
      <c r="C11" s="30" t="s">
        <v>54</v>
      </c>
      <c r="D11" s="284">
        <v>3</v>
      </c>
      <c r="E11" s="354">
        <v>9.7949999999999999</v>
      </c>
      <c r="F11" s="32">
        <v>1.6279999999999999</v>
      </c>
      <c r="G11" s="262">
        <v>11.422499999999999</v>
      </c>
      <c r="H11" s="32">
        <v>3.6629999999999998</v>
      </c>
      <c r="I11" s="32">
        <v>22.036999999999999</v>
      </c>
      <c r="J11" s="262">
        <v>25.700624999999999</v>
      </c>
      <c r="K11" s="32">
        <v>3.6629999999999998</v>
      </c>
      <c r="L11" s="32">
        <v>22.036999999999999</v>
      </c>
      <c r="M11" s="262">
        <v>25.700624999999999</v>
      </c>
      <c r="N11" s="32">
        <v>3.6629999999999998</v>
      </c>
      <c r="O11" s="32">
        <v>22.036999999999999</v>
      </c>
      <c r="P11" s="262">
        <v>25.700624999999999</v>
      </c>
      <c r="Q11" s="32">
        <v>3.6629999999999998</v>
      </c>
      <c r="R11" s="32">
        <v>22.036999999999999</v>
      </c>
      <c r="S11" s="262">
        <v>25.700624999999999</v>
      </c>
      <c r="T11" s="32">
        <f t="shared" ref="T11:T24" si="1">E11+H11+K11+N11+Q11</f>
        <v>24.446999999999999</v>
      </c>
      <c r="U11" s="32">
        <f t="shared" ref="U11:U24" si="2">F11+I11+L11+O11+R11</f>
        <v>89.77600000000001</v>
      </c>
      <c r="V11" s="289">
        <f t="shared" ref="V11:V24" si="3">G11+J11+M11+P11+S11</f>
        <v>114.22500000000001</v>
      </c>
      <c r="W11" s="11"/>
      <c r="X11" s="38" t="s">
        <v>61</v>
      </c>
      <c r="Y11" s="11"/>
      <c r="Z11" s="38" t="s">
        <v>62</v>
      </c>
      <c r="AA11" s="8"/>
      <c r="AB11" s="8"/>
      <c r="AC11" s="8"/>
      <c r="AD11" s="29" t="s">
        <v>60</v>
      </c>
      <c r="AE11" s="30" t="s">
        <v>54</v>
      </c>
      <c r="AF11" s="30">
        <v>3</v>
      </c>
      <c r="AG11" s="31" t="s">
        <v>63</v>
      </c>
      <c r="AH11" s="31" t="s">
        <v>64</v>
      </c>
      <c r="AI11" s="31" t="s">
        <v>65</v>
      </c>
      <c r="AJ11" s="31" t="s">
        <v>63</v>
      </c>
      <c r="AK11" s="31" t="s">
        <v>64</v>
      </c>
      <c r="AL11" s="31" t="s">
        <v>65</v>
      </c>
      <c r="AM11" s="31" t="s">
        <v>63</v>
      </c>
      <c r="AN11" s="31" t="s">
        <v>64</v>
      </c>
      <c r="AO11" s="31" t="s">
        <v>65</v>
      </c>
      <c r="AP11" s="31" t="s">
        <v>63</v>
      </c>
      <c r="AQ11" s="31" t="s">
        <v>64</v>
      </c>
      <c r="AR11" s="31" t="s">
        <v>65</v>
      </c>
      <c r="AS11" s="31" t="s">
        <v>63</v>
      </c>
      <c r="AT11" s="31" t="s">
        <v>64</v>
      </c>
      <c r="AU11" s="31" t="s">
        <v>65</v>
      </c>
      <c r="AV11" s="31" t="s">
        <v>63</v>
      </c>
      <c r="AW11" s="31" t="s">
        <v>64</v>
      </c>
      <c r="AX11" s="31" t="s">
        <v>65</v>
      </c>
      <c r="AY11" s="31" t="s">
        <v>63</v>
      </c>
      <c r="AZ11" s="31" t="s">
        <v>64</v>
      </c>
      <c r="BA11" s="31" t="s">
        <v>65</v>
      </c>
      <c r="BB11" s="31" t="s">
        <v>63</v>
      </c>
      <c r="BC11" s="31" t="s">
        <v>64</v>
      </c>
      <c r="BD11" s="33" t="s">
        <v>65</v>
      </c>
      <c r="BE11" s="35"/>
      <c r="BF11" s="35"/>
      <c r="BG11" s="35"/>
      <c r="BH11" s="35"/>
      <c r="BI11" s="35"/>
      <c r="BJ11" s="35"/>
      <c r="BK11" s="35"/>
      <c r="BL11" s="35"/>
      <c r="BM11" s="37"/>
      <c r="BN11" s="8"/>
      <c r="BO11" s="38" t="s">
        <v>61</v>
      </c>
      <c r="BP11" s="11"/>
      <c r="BQ11" s="38" t="s">
        <v>62</v>
      </c>
      <c r="BR11" s="8"/>
    </row>
    <row r="12" spans="1:79" s="12" customFormat="1" ht="20.25" customHeight="1" x14ac:dyDescent="0.3">
      <c r="A12" s="8"/>
      <c r="B12" s="29" t="s">
        <v>66</v>
      </c>
      <c r="C12" s="30" t="s">
        <v>54</v>
      </c>
      <c r="D12" s="284">
        <v>3</v>
      </c>
      <c r="E12" s="354">
        <v>0.1474719717757742</v>
      </c>
      <c r="F12" s="32">
        <v>7.5528028224225788E-2</v>
      </c>
      <c r="G12" s="262">
        <v>0.223</v>
      </c>
      <c r="H12" s="32">
        <v>0.33179707461665575</v>
      </c>
      <c r="I12" s="32">
        <v>0.17000666757887128</v>
      </c>
      <c r="J12" s="262">
        <v>0.50180374219552704</v>
      </c>
      <c r="K12" s="32">
        <v>0.33179707461665575</v>
      </c>
      <c r="L12" s="32">
        <v>0.17000666757887128</v>
      </c>
      <c r="M12" s="262">
        <v>0.50180374219552704</v>
      </c>
      <c r="N12" s="32">
        <v>0.33179707461665575</v>
      </c>
      <c r="O12" s="32">
        <v>0.17000666757887128</v>
      </c>
      <c r="P12" s="262">
        <v>0.50180374219552704</v>
      </c>
      <c r="Q12" s="32">
        <v>0.33179707461665575</v>
      </c>
      <c r="R12" s="32">
        <v>0.17000666757887128</v>
      </c>
      <c r="S12" s="262">
        <v>0.50180374219552704</v>
      </c>
      <c r="T12" s="32">
        <f t="shared" si="1"/>
        <v>1.4746602702423974</v>
      </c>
      <c r="U12" s="32">
        <f t="shared" si="2"/>
        <v>0.75555469853971091</v>
      </c>
      <c r="V12" s="289">
        <f t="shared" si="3"/>
        <v>2.230214968782108</v>
      </c>
      <c r="W12" s="11"/>
      <c r="X12" s="38" t="s">
        <v>67</v>
      </c>
      <c r="Y12" s="11"/>
      <c r="Z12" s="38" t="s">
        <v>68</v>
      </c>
      <c r="AA12" s="8"/>
      <c r="AB12" s="8"/>
      <c r="AC12" s="8"/>
      <c r="AD12" s="29" t="s">
        <v>66</v>
      </c>
      <c r="AE12" s="30" t="s">
        <v>54</v>
      </c>
      <c r="AF12" s="30">
        <v>3</v>
      </c>
      <c r="AG12" s="31" t="s">
        <v>69</v>
      </c>
      <c r="AH12" s="31" t="s">
        <v>70</v>
      </c>
      <c r="AI12" s="31" t="s">
        <v>71</v>
      </c>
      <c r="AJ12" s="31" t="s">
        <v>69</v>
      </c>
      <c r="AK12" s="31" t="s">
        <v>70</v>
      </c>
      <c r="AL12" s="31" t="s">
        <v>71</v>
      </c>
      <c r="AM12" s="31" t="s">
        <v>69</v>
      </c>
      <c r="AN12" s="31" t="s">
        <v>70</v>
      </c>
      <c r="AO12" s="31" t="s">
        <v>71</v>
      </c>
      <c r="AP12" s="31" t="s">
        <v>69</v>
      </c>
      <c r="AQ12" s="31" t="s">
        <v>70</v>
      </c>
      <c r="AR12" s="31" t="s">
        <v>71</v>
      </c>
      <c r="AS12" s="31" t="s">
        <v>69</v>
      </c>
      <c r="AT12" s="31" t="s">
        <v>70</v>
      </c>
      <c r="AU12" s="31" t="s">
        <v>71</v>
      </c>
      <c r="AV12" s="31" t="s">
        <v>69</v>
      </c>
      <c r="AW12" s="31" t="s">
        <v>70</v>
      </c>
      <c r="AX12" s="31" t="s">
        <v>71</v>
      </c>
      <c r="AY12" s="31" t="s">
        <v>69</v>
      </c>
      <c r="AZ12" s="31" t="s">
        <v>70</v>
      </c>
      <c r="BA12" s="31" t="s">
        <v>71</v>
      </c>
      <c r="BB12" s="31" t="s">
        <v>69</v>
      </c>
      <c r="BC12" s="31" t="s">
        <v>70</v>
      </c>
      <c r="BD12" s="33" t="s">
        <v>71</v>
      </c>
      <c r="BE12" s="35"/>
      <c r="BF12" s="35"/>
      <c r="BG12" s="35"/>
      <c r="BH12" s="35"/>
      <c r="BI12" s="35"/>
      <c r="BJ12" s="35"/>
      <c r="BK12" s="35"/>
      <c r="BL12" s="35"/>
      <c r="BM12" s="37"/>
      <c r="BN12" s="8"/>
      <c r="BO12" s="38" t="s">
        <v>67</v>
      </c>
      <c r="BP12" s="11"/>
      <c r="BQ12" s="38" t="s">
        <v>68</v>
      </c>
      <c r="BR12" s="8"/>
    </row>
    <row r="13" spans="1:79" s="12" customFormat="1" ht="20.25" customHeight="1" x14ac:dyDescent="0.3">
      <c r="A13" s="8"/>
      <c r="B13" s="260" t="s">
        <v>72</v>
      </c>
      <c r="C13" s="261" t="s">
        <v>54</v>
      </c>
      <c r="D13" s="285">
        <v>3</v>
      </c>
      <c r="E13" s="355"/>
      <c r="F13" s="356"/>
      <c r="G13" s="263">
        <v>5.8026604205153181</v>
      </c>
      <c r="H13" s="356"/>
      <c r="I13" s="356"/>
      <c r="J13" s="263">
        <v>5.8026604205153181</v>
      </c>
      <c r="K13" s="356"/>
      <c r="L13" s="356"/>
      <c r="M13" s="263">
        <v>5.8026604205153181</v>
      </c>
      <c r="N13" s="356"/>
      <c r="O13" s="356"/>
      <c r="P13" s="263">
        <v>5.8026604205153181</v>
      </c>
      <c r="Q13" s="356"/>
      <c r="R13" s="356"/>
      <c r="S13" s="264">
        <v>5.8026604205153181</v>
      </c>
      <c r="T13" s="356">
        <f t="shared" si="1"/>
        <v>0</v>
      </c>
      <c r="U13" s="356">
        <f t="shared" si="2"/>
        <v>0</v>
      </c>
      <c r="V13" s="290">
        <f t="shared" si="3"/>
        <v>29.013302102576588</v>
      </c>
      <c r="W13" s="11"/>
      <c r="X13" s="38" t="s">
        <v>73</v>
      </c>
      <c r="Y13" s="11"/>
      <c r="Z13" s="38" t="s">
        <v>74</v>
      </c>
      <c r="AA13" s="8"/>
      <c r="AB13" s="8"/>
      <c r="AC13" s="8"/>
      <c r="AD13" s="29" t="s">
        <v>72</v>
      </c>
      <c r="AE13" s="30" t="s">
        <v>54</v>
      </c>
      <c r="AF13" s="30">
        <v>3</v>
      </c>
      <c r="AG13" s="55" t="s">
        <v>75</v>
      </c>
      <c r="AH13" s="31" t="s">
        <v>76</v>
      </c>
      <c r="AI13" s="31" t="s">
        <v>77</v>
      </c>
      <c r="AJ13" s="55" t="s">
        <v>75</v>
      </c>
      <c r="AK13" s="31" t="s">
        <v>76</v>
      </c>
      <c r="AL13" s="31" t="s">
        <v>77</v>
      </c>
      <c r="AM13" s="55" t="s">
        <v>75</v>
      </c>
      <c r="AN13" s="31" t="s">
        <v>76</v>
      </c>
      <c r="AO13" s="31" t="s">
        <v>77</v>
      </c>
      <c r="AP13" s="55" t="s">
        <v>75</v>
      </c>
      <c r="AQ13" s="31" t="s">
        <v>76</v>
      </c>
      <c r="AR13" s="31" t="s">
        <v>77</v>
      </c>
      <c r="AS13" s="55" t="s">
        <v>75</v>
      </c>
      <c r="AT13" s="31" t="s">
        <v>76</v>
      </c>
      <c r="AU13" s="31" t="s">
        <v>77</v>
      </c>
      <c r="AV13" s="55" t="s">
        <v>75</v>
      </c>
      <c r="AW13" s="31" t="s">
        <v>76</v>
      </c>
      <c r="AX13" s="31" t="s">
        <v>77</v>
      </c>
      <c r="AY13" s="55" t="s">
        <v>75</v>
      </c>
      <c r="AZ13" s="31" t="s">
        <v>76</v>
      </c>
      <c r="BA13" s="31" t="s">
        <v>77</v>
      </c>
      <c r="BB13" s="55" t="s">
        <v>75</v>
      </c>
      <c r="BC13" s="31" t="s">
        <v>76</v>
      </c>
      <c r="BD13" s="33" t="s">
        <v>77</v>
      </c>
      <c r="BE13" s="35"/>
      <c r="BF13" s="35"/>
      <c r="BG13" s="35"/>
      <c r="BH13" s="35"/>
      <c r="BI13" s="35"/>
      <c r="BJ13" s="35"/>
      <c r="BK13" s="35"/>
      <c r="BL13" s="35"/>
      <c r="BM13" s="37"/>
      <c r="BN13" s="8"/>
      <c r="BO13" s="38" t="s">
        <v>73</v>
      </c>
      <c r="BP13" s="11"/>
      <c r="BQ13" s="38" t="s">
        <v>74</v>
      </c>
      <c r="BR13" s="8"/>
    </row>
    <row r="14" spans="1:79" s="12" customFormat="1" ht="20.25" customHeight="1" x14ac:dyDescent="0.3">
      <c r="A14" s="8"/>
      <c r="B14" s="29" t="s">
        <v>78</v>
      </c>
      <c r="C14" s="30" t="s">
        <v>54</v>
      </c>
      <c r="D14" s="284">
        <v>3</v>
      </c>
      <c r="E14" s="354">
        <v>1.5398409127628656</v>
      </c>
      <c r="F14" s="32">
        <v>0.78863221613936929</v>
      </c>
      <c r="G14" s="262">
        <v>2.3284731289022349</v>
      </c>
      <c r="H14" s="32">
        <v>3.4641158324253603</v>
      </c>
      <c r="I14" s="32">
        <v>1.7749487076046695</v>
      </c>
      <c r="J14" s="262">
        <v>5.2390645400300295</v>
      </c>
      <c r="K14" s="32">
        <v>3.4641158324253603</v>
      </c>
      <c r="L14" s="32">
        <v>1.7749487076046695</v>
      </c>
      <c r="M14" s="262">
        <v>5.2390645400300295</v>
      </c>
      <c r="N14" s="32">
        <v>3.4641158324253603</v>
      </c>
      <c r="O14" s="32">
        <v>1.7749487076046695</v>
      </c>
      <c r="P14" s="262">
        <v>5.2390645400300295</v>
      </c>
      <c r="Q14" s="32">
        <v>3.4641158324253603</v>
      </c>
      <c r="R14" s="32">
        <v>1.7749487076046695</v>
      </c>
      <c r="S14" s="262">
        <v>5.2390645400300295</v>
      </c>
      <c r="T14" s="32">
        <f t="shared" si="1"/>
        <v>15.396304242464307</v>
      </c>
      <c r="U14" s="32">
        <f t="shared" si="2"/>
        <v>7.8884270465580464</v>
      </c>
      <c r="V14" s="289">
        <f t="shared" si="3"/>
        <v>23.28473128902235</v>
      </c>
      <c r="W14" s="11"/>
      <c r="X14" s="38" t="s">
        <v>79</v>
      </c>
      <c r="Y14" s="11"/>
      <c r="Z14" s="38" t="s">
        <v>80</v>
      </c>
      <c r="AA14" s="8"/>
      <c r="AB14" s="8"/>
      <c r="AC14" s="8"/>
      <c r="AD14" s="29" t="s">
        <v>78</v>
      </c>
      <c r="AE14" s="30" t="s">
        <v>54</v>
      </c>
      <c r="AF14" s="30">
        <v>3</v>
      </c>
      <c r="AG14" s="31" t="s">
        <v>81</v>
      </c>
      <c r="AH14" s="31" t="s">
        <v>82</v>
      </c>
      <c r="AI14" s="31" t="s">
        <v>83</v>
      </c>
      <c r="AJ14" s="31" t="s">
        <v>81</v>
      </c>
      <c r="AK14" s="31" t="s">
        <v>82</v>
      </c>
      <c r="AL14" s="31" t="s">
        <v>83</v>
      </c>
      <c r="AM14" s="31" t="s">
        <v>81</v>
      </c>
      <c r="AN14" s="31" t="s">
        <v>82</v>
      </c>
      <c r="AO14" s="31" t="s">
        <v>83</v>
      </c>
      <c r="AP14" s="31" t="s">
        <v>81</v>
      </c>
      <c r="AQ14" s="31" t="s">
        <v>82</v>
      </c>
      <c r="AR14" s="31" t="s">
        <v>83</v>
      </c>
      <c r="AS14" s="31" t="s">
        <v>81</v>
      </c>
      <c r="AT14" s="31" t="s">
        <v>82</v>
      </c>
      <c r="AU14" s="31" t="s">
        <v>83</v>
      </c>
      <c r="AV14" s="31" t="s">
        <v>81</v>
      </c>
      <c r="AW14" s="31" t="s">
        <v>82</v>
      </c>
      <c r="AX14" s="31" t="s">
        <v>83</v>
      </c>
      <c r="AY14" s="31" t="s">
        <v>81</v>
      </c>
      <c r="AZ14" s="31" t="s">
        <v>82</v>
      </c>
      <c r="BA14" s="31" t="s">
        <v>83</v>
      </c>
      <c r="BB14" s="31" t="s">
        <v>81</v>
      </c>
      <c r="BC14" s="31" t="s">
        <v>82</v>
      </c>
      <c r="BD14" s="33" t="s">
        <v>83</v>
      </c>
      <c r="BE14" s="35"/>
      <c r="BF14" s="35"/>
      <c r="BG14" s="35"/>
      <c r="BH14" s="35"/>
      <c r="BI14" s="35"/>
      <c r="BJ14" s="35"/>
      <c r="BK14" s="35"/>
      <c r="BL14" s="35"/>
      <c r="BM14" s="37"/>
      <c r="BN14" s="8"/>
      <c r="BO14" s="38" t="s">
        <v>79</v>
      </c>
      <c r="BP14" s="11"/>
      <c r="BQ14" s="38" t="s">
        <v>80</v>
      </c>
      <c r="BR14" s="8"/>
    </row>
    <row r="15" spans="1:79" s="12" customFormat="1" ht="20.25" customHeight="1" x14ac:dyDescent="0.3">
      <c r="A15" s="8"/>
      <c r="B15" s="260" t="s">
        <v>84</v>
      </c>
      <c r="C15" s="261" t="s">
        <v>54</v>
      </c>
      <c r="D15" s="285">
        <v>3</v>
      </c>
      <c r="E15" s="355"/>
      <c r="F15" s="356"/>
      <c r="G15" s="263">
        <v>2.901330210257659</v>
      </c>
      <c r="H15" s="356"/>
      <c r="I15" s="356"/>
      <c r="J15" s="263">
        <v>2.901330210257659</v>
      </c>
      <c r="K15" s="356"/>
      <c r="L15" s="356"/>
      <c r="M15" s="263">
        <v>2.901330210257659</v>
      </c>
      <c r="N15" s="356"/>
      <c r="O15" s="356"/>
      <c r="P15" s="263">
        <v>2.901330210257659</v>
      </c>
      <c r="Q15" s="356"/>
      <c r="R15" s="356"/>
      <c r="S15" s="264">
        <v>2.901330210257659</v>
      </c>
      <c r="T15" s="356"/>
      <c r="U15" s="356"/>
      <c r="V15" s="290">
        <f t="shared" si="3"/>
        <v>14.506651051288294</v>
      </c>
      <c r="W15" s="11"/>
      <c r="X15" s="38" t="s">
        <v>85</v>
      </c>
      <c r="Y15" s="11"/>
      <c r="Z15" s="38"/>
      <c r="AA15" s="8"/>
      <c r="AB15" s="8"/>
      <c r="AC15" s="8"/>
      <c r="AD15" s="29" t="s">
        <v>86</v>
      </c>
      <c r="AE15" s="30" t="s">
        <v>54</v>
      </c>
      <c r="AF15" s="30">
        <v>3</v>
      </c>
      <c r="AG15" s="55"/>
      <c r="AH15" s="31" t="s">
        <v>87</v>
      </c>
      <c r="AI15" s="31" t="s">
        <v>88</v>
      </c>
      <c r="AJ15" s="55"/>
      <c r="AK15" s="31" t="s">
        <v>87</v>
      </c>
      <c r="AL15" s="31" t="s">
        <v>88</v>
      </c>
      <c r="AM15" s="55"/>
      <c r="AN15" s="31" t="s">
        <v>87</v>
      </c>
      <c r="AO15" s="31" t="s">
        <v>88</v>
      </c>
      <c r="AP15" s="55"/>
      <c r="AQ15" s="31" t="s">
        <v>87</v>
      </c>
      <c r="AR15" s="31" t="s">
        <v>88</v>
      </c>
      <c r="AS15" s="55"/>
      <c r="AT15" s="31" t="s">
        <v>87</v>
      </c>
      <c r="AU15" s="31" t="s">
        <v>88</v>
      </c>
      <c r="AV15" s="55"/>
      <c r="AW15" s="31" t="s">
        <v>87</v>
      </c>
      <c r="AX15" s="31" t="s">
        <v>88</v>
      </c>
      <c r="AY15" s="55"/>
      <c r="AZ15" s="31" t="s">
        <v>87</v>
      </c>
      <c r="BA15" s="31" t="s">
        <v>88</v>
      </c>
      <c r="BB15" s="55"/>
      <c r="BC15" s="31" t="s">
        <v>87</v>
      </c>
      <c r="BD15" s="33" t="s">
        <v>88</v>
      </c>
      <c r="BE15" s="35"/>
      <c r="BF15" s="35"/>
      <c r="BG15" s="35"/>
      <c r="BH15" s="35"/>
      <c r="BI15" s="35"/>
      <c r="BJ15" s="35"/>
      <c r="BK15" s="35"/>
      <c r="BL15" s="35"/>
      <c r="BM15" s="37"/>
      <c r="BN15" s="8"/>
      <c r="BO15" s="38" t="s">
        <v>85</v>
      </c>
      <c r="BP15" s="11"/>
      <c r="BQ15" s="38"/>
      <c r="BR15" s="8"/>
    </row>
    <row r="16" spans="1:79" s="12" customFormat="1" ht="20.25" customHeight="1" x14ac:dyDescent="0.3">
      <c r="A16" s="8"/>
      <c r="B16" s="260" t="s">
        <v>89</v>
      </c>
      <c r="C16" s="261" t="s">
        <v>54</v>
      </c>
      <c r="D16" s="285">
        <v>3</v>
      </c>
      <c r="E16" s="355"/>
      <c r="F16" s="356"/>
      <c r="G16" s="263">
        <v>2.901330210257659</v>
      </c>
      <c r="H16" s="356"/>
      <c r="I16" s="356"/>
      <c r="J16" s="263">
        <v>2.901330210257659</v>
      </c>
      <c r="K16" s="356"/>
      <c r="L16" s="356"/>
      <c r="M16" s="263">
        <v>2.901330210257659</v>
      </c>
      <c r="N16" s="356"/>
      <c r="O16" s="356"/>
      <c r="P16" s="263">
        <v>2.901330210257659</v>
      </c>
      <c r="Q16" s="356"/>
      <c r="R16" s="356"/>
      <c r="S16" s="264">
        <v>2.901330210257659</v>
      </c>
      <c r="T16" s="356"/>
      <c r="U16" s="356"/>
      <c r="V16" s="290">
        <f t="shared" si="3"/>
        <v>14.506651051288294</v>
      </c>
      <c r="W16" s="11"/>
      <c r="X16" s="38" t="s">
        <v>90</v>
      </c>
      <c r="Y16" s="11"/>
      <c r="Z16" s="38"/>
      <c r="AA16" s="8"/>
      <c r="AB16" s="8"/>
      <c r="AC16" s="8"/>
      <c r="AD16" s="29" t="s">
        <v>91</v>
      </c>
      <c r="AE16" s="30" t="s">
        <v>54</v>
      </c>
      <c r="AF16" s="30">
        <v>3</v>
      </c>
      <c r="AG16" s="55"/>
      <c r="AH16" s="55"/>
      <c r="AI16" s="31" t="s">
        <v>92</v>
      </c>
      <c r="AJ16" s="55"/>
      <c r="AK16" s="55"/>
      <c r="AL16" s="31" t="s">
        <v>92</v>
      </c>
      <c r="AM16" s="55"/>
      <c r="AN16" s="55"/>
      <c r="AO16" s="31" t="s">
        <v>92</v>
      </c>
      <c r="AP16" s="55"/>
      <c r="AQ16" s="55"/>
      <c r="AR16" s="31" t="s">
        <v>92</v>
      </c>
      <c r="AS16" s="55"/>
      <c r="AT16" s="55"/>
      <c r="AU16" s="31" t="s">
        <v>92</v>
      </c>
      <c r="AV16" s="55"/>
      <c r="AW16" s="55"/>
      <c r="AX16" s="31" t="s">
        <v>92</v>
      </c>
      <c r="AY16" s="55"/>
      <c r="AZ16" s="55"/>
      <c r="BA16" s="31" t="s">
        <v>92</v>
      </c>
      <c r="BB16" s="55"/>
      <c r="BC16" s="56"/>
      <c r="BD16" s="33" t="s">
        <v>92</v>
      </c>
      <c r="BE16" s="35"/>
      <c r="BF16" s="35"/>
      <c r="BG16" s="35"/>
      <c r="BH16" s="35"/>
      <c r="BI16" s="35"/>
      <c r="BJ16" s="35"/>
      <c r="BK16" s="35"/>
      <c r="BL16" s="35"/>
      <c r="BM16" s="37"/>
      <c r="BN16" s="8"/>
      <c r="BO16" s="38" t="s">
        <v>90</v>
      </c>
      <c r="BP16" s="11"/>
      <c r="BQ16" s="38"/>
      <c r="BR16" s="8"/>
    </row>
    <row r="17" spans="1:70" s="12" customFormat="1" ht="20.25" customHeight="1" x14ac:dyDescent="0.3">
      <c r="A17" s="8"/>
      <c r="B17" s="29" t="s">
        <v>93</v>
      </c>
      <c r="C17" s="30" t="s">
        <v>54</v>
      </c>
      <c r="D17" s="284">
        <v>3</v>
      </c>
      <c r="E17" s="354">
        <v>1.0355971490477092</v>
      </c>
      <c r="F17" s="32">
        <v>0.53038289079858969</v>
      </c>
      <c r="G17" s="262">
        <v>1.5659800398462989</v>
      </c>
      <c r="H17" s="32">
        <v>2.32973968303906</v>
      </c>
      <c r="I17" s="32">
        <v>1.1937154066151134</v>
      </c>
      <c r="J17" s="262">
        <v>3.5234550896541732</v>
      </c>
      <c r="K17" s="32">
        <v>2.32973968303906</v>
      </c>
      <c r="L17" s="32">
        <v>1.1937154066151134</v>
      </c>
      <c r="M17" s="262">
        <v>3.5234550896541732</v>
      </c>
      <c r="N17" s="32">
        <v>2.32973968303906</v>
      </c>
      <c r="O17" s="32">
        <v>1.1937154066151134</v>
      </c>
      <c r="P17" s="262">
        <v>3.5234550896541732</v>
      </c>
      <c r="Q17" s="32">
        <v>2.32973968303906</v>
      </c>
      <c r="R17" s="32">
        <v>1.1937154066151134</v>
      </c>
      <c r="S17" s="262">
        <v>3.5234550896541732</v>
      </c>
      <c r="T17" s="32">
        <f t="shared" si="1"/>
        <v>10.354555881203948</v>
      </c>
      <c r="U17" s="32">
        <f t="shared" si="2"/>
        <v>5.3052445172590428</v>
      </c>
      <c r="V17" s="289">
        <f t="shared" si="3"/>
        <v>15.659800398462995</v>
      </c>
      <c r="W17" s="11"/>
      <c r="X17" s="38" t="s">
        <v>95</v>
      </c>
      <c r="Y17" s="11"/>
      <c r="Z17" s="38"/>
      <c r="AA17" s="8"/>
      <c r="AB17" s="8"/>
      <c r="AC17" s="8"/>
      <c r="AD17" s="29" t="s">
        <v>93</v>
      </c>
      <c r="AE17" s="30" t="s">
        <v>54</v>
      </c>
      <c r="AF17" s="30">
        <v>3</v>
      </c>
      <c r="AG17" s="55"/>
      <c r="AH17" s="31" t="s">
        <v>96</v>
      </c>
      <c r="AI17" s="31" t="s">
        <v>97</v>
      </c>
      <c r="AJ17" s="55"/>
      <c r="AK17" s="31" t="s">
        <v>96</v>
      </c>
      <c r="AL17" s="31" t="s">
        <v>97</v>
      </c>
      <c r="AM17" s="55"/>
      <c r="AN17" s="31" t="s">
        <v>96</v>
      </c>
      <c r="AO17" s="31" t="s">
        <v>97</v>
      </c>
      <c r="AP17" s="55"/>
      <c r="AQ17" s="31" t="s">
        <v>96</v>
      </c>
      <c r="AR17" s="31" t="s">
        <v>97</v>
      </c>
      <c r="AS17" s="55"/>
      <c r="AT17" s="31" t="s">
        <v>96</v>
      </c>
      <c r="AU17" s="31" t="s">
        <v>97</v>
      </c>
      <c r="AV17" s="55"/>
      <c r="AW17" s="31" t="s">
        <v>96</v>
      </c>
      <c r="AX17" s="31" t="s">
        <v>97</v>
      </c>
      <c r="AY17" s="55"/>
      <c r="AZ17" s="31" t="s">
        <v>96</v>
      </c>
      <c r="BA17" s="31" t="s">
        <v>97</v>
      </c>
      <c r="BB17" s="55"/>
      <c r="BC17" s="31" t="s">
        <v>96</v>
      </c>
      <c r="BD17" s="33" t="s">
        <v>97</v>
      </c>
      <c r="BE17" s="35"/>
      <c r="BF17" s="35"/>
      <c r="BG17" s="35"/>
      <c r="BH17" s="35"/>
      <c r="BI17" s="35"/>
      <c r="BJ17" s="35"/>
      <c r="BK17" s="35"/>
      <c r="BL17" s="35"/>
      <c r="BM17" s="37"/>
      <c r="BN17" s="8"/>
      <c r="BO17" s="38" t="s">
        <v>95</v>
      </c>
      <c r="BP17" s="11"/>
      <c r="BQ17" s="38"/>
      <c r="BR17" s="8"/>
    </row>
    <row r="18" spans="1:70" s="12" customFormat="1" ht="20.25" customHeight="1" x14ac:dyDescent="0.3">
      <c r="A18" s="8"/>
      <c r="B18" s="29" t="s">
        <v>98</v>
      </c>
      <c r="C18" s="30" t="s">
        <v>54</v>
      </c>
      <c r="D18" s="284">
        <v>3</v>
      </c>
      <c r="E18" s="354">
        <v>0.50424376371515645</v>
      </c>
      <c r="F18" s="32">
        <v>0.2582493253407796</v>
      </c>
      <c r="G18" s="262">
        <v>0.76249308905593605</v>
      </c>
      <c r="H18" s="32">
        <v>1.1343761493863003</v>
      </c>
      <c r="I18" s="32">
        <v>0.58123330098955595</v>
      </c>
      <c r="J18" s="262">
        <v>1.7156094503758563</v>
      </c>
      <c r="K18" s="32">
        <v>1.1343761493863003</v>
      </c>
      <c r="L18" s="32">
        <v>0.58123330098955595</v>
      </c>
      <c r="M18" s="262">
        <v>1.7156094503758563</v>
      </c>
      <c r="N18" s="32">
        <v>1.1343761493863003</v>
      </c>
      <c r="O18" s="32">
        <v>0.58123330098955595</v>
      </c>
      <c r="P18" s="262">
        <v>1.7156094503758563</v>
      </c>
      <c r="Q18" s="32">
        <v>1.1343761493863003</v>
      </c>
      <c r="R18" s="32">
        <v>0.58123330098955595</v>
      </c>
      <c r="S18" s="262">
        <v>1.7156094503758563</v>
      </c>
      <c r="T18" s="32">
        <f t="shared" si="1"/>
        <v>5.0417483612603577</v>
      </c>
      <c r="U18" s="32">
        <f t="shared" si="2"/>
        <v>2.5831825292990036</v>
      </c>
      <c r="V18" s="289">
        <f t="shared" si="3"/>
        <v>7.6249308905593614</v>
      </c>
      <c r="W18" s="11"/>
      <c r="X18" s="38" t="s">
        <v>99</v>
      </c>
      <c r="Y18" s="11"/>
      <c r="Z18" s="38"/>
      <c r="AA18" s="8"/>
      <c r="AB18" s="8"/>
      <c r="AC18" s="8"/>
      <c r="AD18" s="29" t="s">
        <v>98</v>
      </c>
      <c r="AE18" s="30" t="s">
        <v>54</v>
      </c>
      <c r="AF18" s="30">
        <v>3</v>
      </c>
      <c r="AG18" s="55"/>
      <c r="AH18" s="55"/>
      <c r="AI18" s="31" t="s">
        <v>100</v>
      </c>
      <c r="AJ18" s="55"/>
      <c r="AK18" s="55"/>
      <c r="AL18" s="31" t="s">
        <v>100</v>
      </c>
      <c r="AM18" s="55"/>
      <c r="AN18" s="55"/>
      <c r="AO18" s="31" t="s">
        <v>100</v>
      </c>
      <c r="AP18" s="55"/>
      <c r="AQ18" s="55"/>
      <c r="AR18" s="31" t="s">
        <v>100</v>
      </c>
      <c r="AS18" s="55"/>
      <c r="AT18" s="55"/>
      <c r="AU18" s="31" t="s">
        <v>100</v>
      </c>
      <c r="AV18" s="55"/>
      <c r="AW18" s="55"/>
      <c r="AX18" s="31" t="s">
        <v>100</v>
      </c>
      <c r="AY18" s="55"/>
      <c r="AZ18" s="55"/>
      <c r="BA18" s="31" t="s">
        <v>100</v>
      </c>
      <c r="BB18" s="55"/>
      <c r="BC18" s="56"/>
      <c r="BD18" s="33" t="s">
        <v>100</v>
      </c>
      <c r="BE18" s="35"/>
      <c r="BF18" s="35"/>
      <c r="BG18" s="35"/>
      <c r="BH18" s="35"/>
      <c r="BI18" s="35"/>
      <c r="BJ18" s="35"/>
      <c r="BK18" s="35"/>
      <c r="BL18" s="35"/>
      <c r="BM18" s="37"/>
      <c r="BN18" s="8"/>
      <c r="BO18" s="38" t="s">
        <v>99</v>
      </c>
      <c r="BP18" s="11"/>
      <c r="BQ18" s="38"/>
      <c r="BR18" s="8"/>
    </row>
    <row r="19" spans="1:70" s="12" customFormat="1" ht="20.25" customHeight="1" x14ac:dyDescent="0.3">
      <c r="A19" s="8"/>
      <c r="B19" s="29" t="s">
        <v>101</v>
      </c>
      <c r="C19" s="30" t="s">
        <v>102</v>
      </c>
      <c r="D19" s="284">
        <v>2</v>
      </c>
      <c r="E19" s="357">
        <v>0.71757575757575764</v>
      </c>
      <c r="F19" s="58">
        <v>8.2424242424242428E-2</v>
      </c>
      <c r="G19" s="265">
        <v>0.8</v>
      </c>
      <c r="H19" s="58">
        <v>1.6683636363636365</v>
      </c>
      <c r="I19" s="58">
        <v>0.19163636363636363</v>
      </c>
      <c r="J19" s="265">
        <v>1.86</v>
      </c>
      <c r="K19" s="58">
        <v>1.6683636363636365</v>
      </c>
      <c r="L19" s="58">
        <v>0.19163636363636363</v>
      </c>
      <c r="M19" s="265">
        <v>1.86</v>
      </c>
      <c r="N19" s="58">
        <v>1.6683636363636365</v>
      </c>
      <c r="O19" s="58">
        <v>0.19163636363636363</v>
      </c>
      <c r="P19" s="265">
        <v>1.86</v>
      </c>
      <c r="Q19" s="58">
        <v>1.6683636363636365</v>
      </c>
      <c r="R19" s="58">
        <v>0.19163636363636363</v>
      </c>
      <c r="S19" s="265">
        <v>1.86</v>
      </c>
      <c r="T19" s="58">
        <f t="shared" si="1"/>
        <v>7.3910303030303037</v>
      </c>
      <c r="U19" s="58">
        <f t="shared" si="2"/>
        <v>0.84896969696969693</v>
      </c>
      <c r="V19" s="291">
        <f t="shared" si="3"/>
        <v>8.24</v>
      </c>
      <c r="W19" s="11"/>
      <c r="X19" s="38" t="s">
        <v>103</v>
      </c>
      <c r="Y19" s="11"/>
      <c r="Z19" s="38" t="s">
        <v>104</v>
      </c>
      <c r="AA19" s="8"/>
      <c r="AB19" s="8"/>
      <c r="AC19" s="8"/>
      <c r="AD19" s="29" t="s">
        <v>101</v>
      </c>
      <c r="AE19" s="30" t="s">
        <v>102</v>
      </c>
      <c r="AF19" s="30">
        <v>2</v>
      </c>
      <c r="AG19" s="57" t="s">
        <v>105</v>
      </c>
      <c r="AH19" s="57" t="s">
        <v>106</v>
      </c>
      <c r="AI19" s="57" t="s">
        <v>107</v>
      </c>
      <c r="AJ19" s="57" t="s">
        <v>105</v>
      </c>
      <c r="AK19" s="57" t="s">
        <v>106</v>
      </c>
      <c r="AL19" s="57" t="s">
        <v>107</v>
      </c>
      <c r="AM19" s="57" t="s">
        <v>105</v>
      </c>
      <c r="AN19" s="57" t="s">
        <v>106</v>
      </c>
      <c r="AO19" s="57" t="s">
        <v>107</v>
      </c>
      <c r="AP19" s="57" t="s">
        <v>105</v>
      </c>
      <c r="AQ19" s="57" t="s">
        <v>106</v>
      </c>
      <c r="AR19" s="57" t="s">
        <v>107</v>
      </c>
      <c r="AS19" s="57" t="s">
        <v>105</v>
      </c>
      <c r="AT19" s="57" t="s">
        <v>106</v>
      </c>
      <c r="AU19" s="57" t="s">
        <v>107</v>
      </c>
      <c r="AV19" s="57" t="s">
        <v>105</v>
      </c>
      <c r="AW19" s="57" t="s">
        <v>106</v>
      </c>
      <c r="AX19" s="57" t="s">
        <v>107</v>
      </c>
      <c r="AY19" s="57" t="s">
        <v>105</v>
      </c>
      <c r="AZ19" s="57" t="s">
        <v>106</v>
      </c>
      <c r="BA19" s="57" t="s">
        <v>107</v>
      </c>
      <c r="BB19" s="57" t="s">
        <v>105</v>
      </c>
      <c r="BC19" s="57" t="s">
        <v>106</v>
      </c>
      <c r="BD19" s="62" t="s">
        <v>107</v>
      </c>
      <c r="BE19" s="59"/>
      <c r="BF19" s="59"/>
      <c r="BG19" s="59"/>
      <c r="BH19" s="59"/>
      <c r="BI19" s="59"/>
      <c r="BJ19" s="59"/>
      <c r="BK19" s="59"/>
      <c r="BL19" s="59"/>
      <c r="BM19" s="61"/>
      <c r="BN19" s="8"/>
      <c r="BO19" s="38" t="s">
        <v>103</v>
      </c>
      <c r="BP19" s="11"/>
      <c r="BQ19" s="38" t="s">
        <v>104</v>
      </c>
      <c r="BR19" s="8"/>
    </row>
    <row r="20" spans="1:70" s="12" customFormat="1" ht="20.25" customHeight="1" x14ac:dyDescent="0.3">
      <c r="A20" s="8"/>
      <c r="B20" s="29" t="s">
        <v>108</v>
      </c>
      <c r="C20" s="30" t="s">
        <v>102</v>
      </c>
      <c r="D20" s="284">
        <v>2</v>
      </c>
      <c r="E20" s="357">
        <v>5.6211289690317523E-2</v>
      </c>
      <c r="F20" s="58">
        <v>2.878871030968248E-2</v>
      </c>
      <c r="G20" s="265">
        <v>8.5000000000000006E-2</v>
      </c>
      <c r="H20" s="58">
        <v>0.12647540180321443</v>
      </c>
      <c r="I20" s="58">
        <v>6.4774598196785577E-2</v>
      </c>
      <c r="J20" s="265">
        <v>0.19125</v>
      </c>
      <c r="K20" s="58">
        <v>0.12648201489611918</v>
      </c>
      <c r="L20" s="58">
        <v>6.4777985103880831E-2</v>
      </c>
      <c r="M20" s="265">
        <v>0.19126000000000001</v>
      </c>
      <c r="N20" s="58">
        <v>0.12648201489611918</v>
      </c>
      <c r="O20" s="58">
        <v>6.4777985103880831E-2</v>
      </c>
      <c r="P20" s="265">
        <v>0.19126000000000001</v>
      </c>
      <c r="Q20" s="58">
        <v>0.12648201489611918</v>
      </c>
      <c r="R20" s="58">
        <v>6.4777985103880831E-2</v>
      </c>
      <c r="S20" s="265">
        <v>0.19126000000000001</v>
      </c>
      <c r="T20" s="58">
        <f t="shared" si="1"/>
        <v>0.56213273618188953</v>
      </c>
      <c r="U20" s="58">
        <f t="shared" si="2"/>
        <v>0.28789726381811054</v>
      </c>
      <c r="V20" s="291">
        <f t="shared" si="3"/>
        <v>0.85002999999999995</v>
      </c>
      <c r="W20" s="11"/>
      <c r="X20" s="38" t="s">
        <v>109</v>
      </c>
      <c r="Y20" s="11"/>
      <c r="Z20" s="38" t="s">
        <v>110</v>
      </c>
      <c r="AA20" s="8"/>
      <c r="AB20" s="8"/>
      <c r="AC20" s="8"/>
      <c r="AD20" s="29" t="s">
        <v>108</v>
      </c>
      <c r="AE20" s="30" t="s">
        <v>102</v>
      </c>
      <c r="AF20" s="30">
        <v>2</v>
      </c>
      <c r="AG20" s="57" t="s">
        <v>111</v>
      </c>
      <c r="AH20" s="57" t="s">
        <v>112</v>
      </c>
      <c r="AI20" s="57" t="s">
        <v>113</v>
      </c>
      <c r="AJ20" s="57" t="s">
        <v>111</v>
      </c>
      <c r="AK20" s="57" t="s">
        <v>112</v>
      </c>
      <c r="AL20" s="57" t="s">
        <v>113</v>
      </c>
      <c r="AM20" s="57" t="s">
        <v>111</v>
      </c>
      <c r="AN20" s="57" t="s">
        <v>112</v>
      </c>
      <c r="AO20" s="57" t="s">
        <v>113</v>
      </c>
      <c r="AP20" s="57" t="s">
        <v>111</v>
      </c>
      <c r="AQ20" s="57" t="s">
        <v>112</v>
      </c>
      <c r="AR20" s="57" t="s">
        <v>113</v>
      </c>
      <c r="AS20" s="57" t="s">
        <v>111</v>
      </c>
      <c r="AT20" s="57" t="s">
        <v>112</v>
      </c>
      <c r="AU20" s="57" t="s">
        <v>113</v>
      </c>
      <c r="AV20" s="57" t="s">
        <v>111</v>
      </c>
      <c r="AW20" s="57" t="s">
        <v>112</v>
      </c>
      <c r="AX20" s="57" t="s">
        <v>113</v>
      </c>
      <c r="AY20" s="57" t="s">
        <v>111</v>
      </c>
      <c r="AZ20" s="57" t="s">
        <v>112</v>
      </c>
      <c r="BA20" s="57" t="s">
        <v>113</v>
      </c>
      <c r="BB20" s="57" t="s">
        <v>111</v>
      </c>
      <c r="BC20" s="57" t="s">
        <v>112</v>
      </c>
      <c r="BD20" s="62" t="s">
        <v>113</v>
      </c>
      <c r="BE20" s="59"/>
      <c r="BF20" s="59"/>
      <c r="BG20" s="59"/>
      <c r="BH20" s="59"/>
      <c r="BI20" s="59"/>
      <c r="BJ20" s="59"/>
      <c r="BK20" s="59"/>
      <c r="BL20" s="59"/>
      <c r="BM20" s="61"/>
      <c r="BN20" s="8"/>
      <c r="BO20" s="38" t="s">
        <v>109</v>
      </c>
      <c r="BP20" s="11"/>
      <c r="BQ20" s="38" t="s">
        <v>110</v>
      </c>
      <c r="BR20" s="8"/>
    </row>
    <row r="21" spans="1:70" s="12" customFormat="1" ht="35.25" customHeight="1" x14ac:dyDescent="0.3">
      <c r="A21" s="8"/>
      <c r="B21" s="260" t="s">
        <v>114</v>
      </c>
      <c r="C21" s="261" t="s">
        <v>102</v>
      </c>
      <c r="D21" s="285">
        <v>2</v>
      </c>
      <c r="E21" s="358"/>
      <c r="F21" s="359"/>
      <c r="G21" s="266">
        <v>0</v>
      </c>
      <c r="H21" s="360"/>
      <c r="I21" s="359"/>
      <c r="J21" s="266">
        <v>0</v>
      </c>
      <c r="K21" s="360"/>
      <c r="L21" s="359"/>
      <c r="M21" s="266">
        <v>0</v>
      </c>
      <c r="N21" s="360"/>
      <c r="O21" s="359"/>
      <c r="P21" s="266">
        <v>0</v>
      </c>
      <c r="Q21" s="360"/>
      <c r="R21" s="359"/>
      <c r="S21" s="266">
        <v>0</v>
      </c>
      <c r="T21" s="360"/>
      <c r="U21" s="359"/>
      <c r="V21" s="292">
        <f t="shared" si="3"/>
        <v>0</v>
      </c>
      <c r="W21" s="11"/>
      <c r="X21" s="38" t="s">
        <v>115</v>
      </c>
      <c r="Y21" s="11"/>
      <c r="Z21" s="38"/>
      <c r="AA21" s="8"/>
      <c r="AB21" s="8"/>
      <c r="AC21" s="8"/>
      <c r="AD21" s="29" t="s">
        <v>116</v>
      </c>
      <c r="AE21" s="30" t="s">
        <v>102</v>
      </c>
      <c r="AF21" s="30">
        <v>2</v>
      </c>
      <c r="AG21" s="55"/>
      <c r="AH21" s="57" t="s">
        <v>117</v>
      </c>
      <c r="AI21" s="57" t="s">
        <v>118</v>
      </c>
      <c r="AJ21" s="55"/>
      <c r="AK21" s="57" t="s">
        <v>117</v>
      </c>
      <c r="AL21" s="57" t="s">
        <v>118</v>
      </c>
      <c r="AM21" s="55"/>
      <c r="AN21" s="57" t="s">
        <v>117</v>
      </c>
      <c r="AO21" s="57" t="s">
        <v>118</v>
      </c>
      <c r="AP21" s="55"/>
      <c r="AQ21" s="57" t="s">
        <v>117</v>
      </c>
      <c r="AR21" s="57" t="s">
        <v>118</v>
      </c>
      <c r="AS21" s="55"/>
      <c r="AT21" s="57" t="s">
        <v>117</v>
      </c>
      <c r="AU21" s="57" t="s">
        <v>118</v>
      </c>
      <c r="AV21" s="55"/>
      <c r="AW21" s="57" t="s">
        <v>117</v>
      </c>
      <c r="AX21" s="57" t="s">
        <v>118</v>
      </c>
      <c r="AY21" s="55"/>
      <c r="AZ21" s="57" t="s">
        <v>117</v>
      </c>
      <c r="BA21" s="57" t="s">
        <v>118</v>
      </c>
      <c r="BB21" s="55"/>
      <c r="BC21" s="57" t="s">
        <v>117</v>
      </c>
      <c r="BD21" s="62" t="s">
        <v>118</v>
      </c>
      <c r="BE21" s="59"/>
      <c r="BF21" s="59"/>
      <c r="BG21" s="59"/>
      <c r="BH21" s="59"/>
      <c r="BI21" s="59"/>
      <c r="BJ21" s="59"/>
      <c r="BK21" s="59"/>
      <c r="BL21" s="59"/>
      <c r="BM21" s="61"/>
      <c r="BN21" s="8"/>
      <c r="BO21" s="38" t="s">
        <v>115</v>
      </c>
      <c r="BP21" s="11"/>
      <c r="BQ21" s="38"/>
      <c r="BR21" s="8"/>
    </row>
    <row r="22" spans="1:70" s="12" customFormat="1" ht="35.25" customHeight="1" x14ac:dyDescent="0.3">
      <c r="A22" s="8"/>
      <c r="B22" s="260" t="s">
        <v>119</v>
      </c>
      <c r="C22" s="261" t="s">
        <v>102</v>
      </c>
      <c r="D22" s="285">
        <v>2</v>
      </c>
      <c r="E22" s="358"/>
      <c r="F22" s="360"/>
      <c r="G22" s="266">
        <v>0</v>
      </c>
      <c r="H22" s="360"/>
      <c r="I22" s="360"/>
      <c r="J22" s="266">
        <v>0</v>
      </c>
      <c r="K22" s="360"/>
      <c r="L22" s="360"/>
      <c r="M22" s="266">
        <v>0</v>
      </c>
      <c r="N22" s="360"/>
      <c r="O22" s="360"/>
      <c r="P22" s="266">
        <v>0</v>
      </c>
      <c r="Q22" s="360"/>
      <c r="R22" s="360"/>
      <c r="S22" s="266">
        <v>0</v>
      </c>
      <c r="T22" s="360"/>
      <c r="U22" s="360"/>
      <c r="V22" s="292">
        <f t="shared" si="3"/>
        <v>0</v>
      </c>
      <c r="W22" s="11"/>
      <c r="X22" s="38" t="s">
        <v>120</v>
      </c>
      <c r="Y22" s="11"/>
      <c r="Z22" s="38"/>
      <c r="AA22" s="8"/>
      <c r="AB22" s="8"/>
      <c r="AC22" s="8"/>
      <c r="AD22" s="29" t="s">
        <v>121</v>
      </c>
      <c r="AE22" s="30" t="s">
        <v>102</v>
      </c>
      <c r="AF22" s="30">
        <v>2</v>
      </c>
      <c r="AG22" s="55"/>
      <c r="AH22" s="55"/>
      <c r="AI22" s="57" t="s">
        <v>122</v>
      </c>
      <c r="AJ22" s="55"/>
      <c r="AK22" s="55"/>
      <c r="AL22" s="57" t="s">
        <v>122</v>
      </c>
      <c r="AM22" s="55"/>
      <c r="AN22" s="55"/>
      <c r="AO22" s="57" t="s">
        <v>122</v>
      </c>
      <c r="AP22" s="55"/>
      <c r="AQ22" s="55"/>
      <c r="AR22" s="57" t="s">
        <v>122</v>
      </c>
      <c r="AS22" s="55"/>
      <c r="AT22" s="55"/>
      <c r="AU22" s="57" t="s">
        <v>122</v>
      </c>
      <c r="AV22" s="55"/>
      <c r="AW22" s="55"/>
      <c r="AX22" s="57" t="s">
        <v>122</v>
      </c>
      <c r="AY22" s="55"/>
      <c r="AZ22" s="55"/>
      <c r="BA22" s="57" t="s">
        <v>122</v>
      </c>
      <c r="BB22" s="55"/>
      <c r="BC22" s="56"/>
      <c r="BD22" s="62" t="s">
        <v>122</v>
      </c>
      <c r="BE22" s="59"/>
      <c r="BF22" s="59"/>
      <c r="BG22" s="59"/>
      <c r="BH22" s="59"/>
      <c r="BI22" s="59"/>
      <c r="BJ22" s="59"/>
      <c r="BK22" s="59"/>
      <c r="BL22" s="59"/>
      <c r="BM22" s="61"/>
      <c r="BN22" s="8"/>
      <c r="BO22" s="38" t="s">
        <v>120</v>
      </c>
      <c r="BP22" s="11"/>
      <c r="BQ22" s="38"/>
      <c r="BR22" s="8"/>
    </row>
    <row r="23" spans="1:70" s="12" customFormat="1" ht="35.25" customHeight="1" x14ac:dyDescent="0.3">
      <c r="A23" s="8"/>
      <c r="B23" s="29" t="s">
        <v>123</v>
      </c>
      <c r="C23" s="30" t="s">
        <v>102</v>
      </c>
      <c r="D23" s="284">
        <v>2</v>
      </c>
      <c r="E23" s="357">
        <v>0.18889291998630217</v>
      </c>
      <c r="F23" s="58">
        <v>0.11175167509126285</v>
      </c>
      <c r="G23" s="265">
        <v>0.30064459507756502</v>
      </c>
      <c r="H23" s="58">
        <v>0.42494451818632456</v>
      </c>
      <c r="I23" s="58">
        <v>0.25151583617380441</v>
      </c>
      <c r="J23" s="265">
        <v>0.67646035436012897</v>
      </c>
      <c r="K23" s="58">
        <v>0.42494451818632456</v>
      </c>
      <c r="L23" s="58">
        <v>0.25151583617380441</v>
      </c>
      <c r="M23" s="265">
        <v>0.67646035436012897</v>
      </c>
      <c r="N23" s="58">
        <v>0.42494451818632456</v>
      </c>
      <c r="O23" s="58">
        <v>0.25151583617380441</v>
      </c>
      <c r="P23" s="265">
        <v>0.67646035436012897</v>
      </c>
      <c r="Q23" s="58">
        <v>0.42494451818632456</v>
      </c>
      <c r="R23" s="58">
        <v>0.25151583617380441</v>
      </c>
      <c r="S23" s="265">
        <v>0.67646035436012897</v>
      </c>
      <c r="T23" s="58">
        <f t="shared" si="1"/>
        <v>1.8886709927316003</v>
      </c>
      <c r="U23" s="58">
        <f t="shared" si="2"/>
        <v>1.1178150197864805</v>
      </c>
      <c r="V23" s="291">
        <f t="shared" si="3"/>
        <v>3.0064860125180806</v>
      </c>
      <c r="W23" s="11"/>
      <c r="X23" s="38" t="s">
        <v>124</v>
      </c>
      <c r="Y23" s="11"/>
      <c r="Z23" s="38"/>
      <c r="AA23" s="8"/>
      <c r="AB23" s="8"/>
      <c r="AC23" s="8"/>
      <c r="AD23" s="29" t="s">
        <v>123</v>
      </c>
      <c r="AE23" s="30" t="s">
        <v>102</v>
      </c>
      <c r="AF23" s="30">
        <v>2</v>
      </c>
      <c r="AG23" s="55"/>
      <c r="AH23" s="57" t="s">
        <v>125</v>
      </c>
      <c r="AI23" s="57" t="s">
        <v>126</v>
      </c>
      <c r="AJ23" s="55"/>
      <c r="AK23" s="57" t="s">
        <v>125</v>
      </c>
      <c r="AL23" s="57" t="s">
        <v>126</v>
      </c>
      <c r="AM23" s="55"/>
      <c r="AN23" s="57" t="s">
        <v>125</v>
      </c>
      <c r="AO23" s="57" t="s">
        <v>126</v>
      </c>
      <c r="AP23" s="55"/>
      <c r="AQ23" s="57" t="s">
        <v>125</v>
      </c>
      <c r="AR23" s="57" t="s">
        <v>126</v>
      </c>
      <c r="AS23" s="55"/>
      <c r="AT23" s="57" t="s">
        <v>125</v>
      </c>
      <c r="AU23" s="57" t="s">
        <v>126</v>
      </c>
      <c r="AV23" s="55"/>
      <c r="AW23" s="57" t="s">
        <v>125</v>
      </c>
      <c r="AX23" s="57" t="s">
        <v>126</v>
      </c>
      <c r="AY23" s="55"/>
      <c r="AZ23" s="57" t="s">
        <v>125</v>
      </c>
      <c r="BA23" s="57" t="s">
        <v>126</v>
      </c>
      <c r="BB23" s="55"/>
      <c r="BC23" s="57" t="s">
        <v>125</v>
      </c>
      <c r="BD23" s="62" t="s">
        <v>126</v>
      </c>
      <c r="BE23" s="59"/>
      <c r="BF23" s="59"/>
      <c r="BG23" s="59"/>
      <c r="BH23" s="59"/>
      <c r="BI23" s="59"/>
      <c r="BJ23" s="59"/>
      <c r="BK23" s="59"/>
      <c r="BL23" s="59"/>
      <c r="BM23" s="61"/>
      <c r="BN23" s="8"/>
      <c r="BO23" s="38" t="s">
        <v>124</v>
      </c>
      <c r="BP23" s="11"/>
      <c r="BQ23" s="38"/>
      <c r="BR23" s="8"/>
    </row>
    <row r="24" spans="1:70" s="12" customFormat="1" ht="35.25" customHeight="1" x14ac:dyDescent="0.3">
      <c r="A24" s="8"/>
      <c r="B24" s="29" t="s">
        <v>127</v>
      </c>
      <c r="C24" s="30" t="s">
        <v>102</v>
      </c>
      <c r="D24" s="284">
        <v>2</v>
      </c>
      <c r="E24" s="361">
        <v>9.1974062501644541E-2</v>
      </c>
      <c r="F24" s="362">
        <v>5.4413132849302263E-2</v>
      </c>
      <c r="G24" s="293">
        <v>0.1463871953509468</v>
      </c>
      <c r="H24" s="362">
        <v>0.20691020964806117</v>
      </c>
      <c r="I24" s="362">
        <v>0.12246585651849944</v>
      </c>
      <c r="J24" s="293">
        <v>0.32937606616656062</v>
      </c>
      <c r="K24" s="362">
        <v>0.20691020964806117</v>
      </c>
      <c r="L24" s="362">
        <v>0.12246585651849944</v>
      </c>
      <c r="M24" s="293">
        <v>0.32937606616656062</v>
      </c>
      <c r="N24" s="362">
        <v>0.20691020964806117</v>
      </c>
      <c r="O24" s="362">
        <v>0.12246585651849944</v>
      </c>
      <c r="P24" s="293">
        <v>0.32937606616656062</v>
      </c>
      <c r="Q24" s="362">
        <v>0.20691020964806117</v>
      </c>
      <c r="R24" s="362">
        <v>0.12246585651849944</v>
      </c>
      <c r="S24" s="293">
        <v>0.32937606616656062</v>
      </c>
      <c r="T24" s="362">
        <f t="shared" si="1"/>
        <v>0.91961490109388921</v>
      </c>
      <c r="U24" s="362">
        <f t="shared" si="2"/>
        <v>0.54427655892329996</v>
      </c>
      <c r="V24" s="294">
        <f t="shared" si="3"/>
        <v>1.4638914600171893</v>
      </c>
      <c r="W24" s="8"/>
      <c r="X24" s="38" t="s">
        <v>128</v>
      </c>
      <c r="Y24" s="11"/>
      <c r="Z24" s="38"/>
      <c r="AA24" s="8"/>
      <c r="AB24" s="8"/>
      <c r="AC24" s="8"/>
      <c r="AD24" s="29" t="s">
        <v>127</v>
      </c>
      <c r="AE24" s="30" t="s">
        <v>102</v>
      </c>
      <c r="AF24" s="30">
        <v>2</v>
      </c>
      <c r="AG24" s="55"/>
      <c r="AH24" s="55"/>
      <c r="AI24" s="57" t="s">
        <v>129</v>
      </c>
      <c r="AJ24" s="55"/>
      <c r="AK24" s="55"/>
      <c r="AL24" s="57" t="s">
        <v>129</v>
      </c>
      <c r="AM24" s="55"/>
      <c r="AN24" s="55"/>
      <c r="AO24" s="57" t="s">
        <v>129</v>
      </c>
      <c r="AP24" s="55"/>
      <c r="AQ24" s="55"/>
      <c r="AR24" s="57" t="s">
        <v>129</v>
      </c>
      <c r="AS24" s="55"/>
      <c r="AT24" s="55"/>
      <c r="AU24" s="57" t="s">
        <v>129</v>
      </c>
      <c r="AV24" s="55"/>
      <c r="AW24" s="55"/>
      <c r="AX24" s="57" t="s">
        <v>129</v>
      </c>
      <c r="AY24" s="55"/>
      <c r="AZ24" s="55"/>
      <c r="BA24" s="57" t="s">
        <v>129</v>
      </c>
      <c r="BB24" s="55"/>
      <c r="BC24" s="56"/>
      <c r="BD24" s="62" t="s">
        <v>129</v>
      </c>
      <c r="BE24" s="59"/>
      <c r="BF24" s="59"/>
      <c r="BG24" s="59"/>
      <c r="BH24" s="59"/>
      <c r="BI24" s="59"/>
      <c r="BJ24" s="59"/>
      <c r="BK24" s="59"/>
      <c r="BL24" s="59"/>
      <c r="BM24" s="61"/>
      <c r="BN24" s="8"/>
      <c r="BO24" s="38" t="s">
        <v>128</v>
      </c>
      <c r="BP24" s="11"/>
      <c r="BQ24" s="38"/>
      <c r="BR24" s="8"/>
    </row>
    <row r="25" spans="1:70" s="12" customFormat="1" ht="20.25" customHeight="1" x14ac:dyDescent="0.3">
      <c r="AD25" s="173"/>
    </row>
    <row r="26" spans="1:70" ht="20.25" customHeight="1" x14ac:dyDescent="0.25">
      <c r="AD26" s="174"/>
    </row>
  </sheetData>
  <mergeCells count="30">
    <mergeCell ref="B5:B6"/>
    <mergeCell ref="C5:C6"/>
    <mergeCell ref="D5:D6"/>
    <mergeCell ref="X5:X6"/>
    <mergeCell ref="B1:AJ1"/>
    <mergeCell ref="AD5:AD6"/>
    <mergeCell ref="AE5:AE6"/>
    <mergeCell ref="AF5:AF6"/>
    <mergeCell ref="AM1:CA1"/>
    <mergeCell ref="B2:AJ2"/>
    <mergeCell ref="B3:AJ3"/>
    <mergeCell ref="AM3:CA3"/>
    <mergeCell ref="E6:G6"/>
    <mergeCell ref="H6:J6"/>
    <mergeCell ref="K6:M6"/>
    <mergeCell ref="N6:P6"/>
    <mergeCell ref="Q6:S6"/>
    <mergeCell ref="T6:V6"/>
    <mergeCell ref="AV6:AX6"/>
    <mergeCell ref="AY6:BA6"/>
    <mergeCell ref="BB6:BD6"/>
    <mergeCell ref="BQ5:BQ6"/>
    <mergeCell ref="AG6:AI6"/>
    <mergeCell ref="Z5:Z6"/>
    <mergeCell ref="BE5:BM6"/>
    <mergeCell ref="BO5:BO6"/>
    <mergeCell ref="AJ6:AL6"/>
    <mergeCell ref="AM6:AO6"/>
    <mergeCell ref="AP6:AR6"/>
    <mergeCell ref="AS6:AU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5C61D-0C61-4C84-902D-1D968AE1E30D}">
  <sheetPr>
    <tabColor rgb="FF0070C0"/>
    <pageSetUpPr fitToPage="1"/>
  </sheetPr>
  <dimension ref="A1:AS61"/>
  <sheetViews>
    <sheetView zoomScale="70" zoomScaleNormal="70" workbookViewId="0">
      <selection activeCell="B2" sqref="B2:F2"/>
    </sheetView>
  </sheetViews>
  <sheetFormatPr defaultColWidth="9" defaultRowHeight="13.8" x14ac:dyDescent="0.25"/>
  <cols>
    <col min="1" max="1" width="2.3984375" style="180" customWidth="1"/>
    <col min="2" max="2" width="38.09765625" style="180" customWidth="1"/>
    <col min="3" max="3" width="23.8984375" style="180" bestFit="1" customWidth="1"/>
    <col min="4" max="4" width="19.19921875" style="180" customWidth="1"/>
    <col min="5" max="5" width="5.09765625" style="180" customWidth="1"/>
    <col min="6" max="6" width="78.3984375" style="180" bestFit="1" customWidth="1"/>
    <col min="7" max="7" width="13" style="180" customWidth="1"/>
    <col min="8" max="8" width="1.5" style="180" customWidth="1"/>
    <col min="9" max="9" width="6.09765625" style="180" bestFit="1" customWidth="1"/>
    <col min="10" max="10" width="8.3984375" style="180" bestFit="1" customWidth="1"/>
    <col min="11" max="15" width="6.09765625" style="180" bestFit="1" customWidth="1"/>
    <col min="16" max="16" width="2.5" style="180" customWidth="1"/>
    <col min="17" max="17" width="8.3984375" style="180" bestFit="1" customWidth="1"/>
    <col min="18" max="18" width="7" style="180" bestFit="1" customWidth="1"/>
    <col min="19" max="21" width="6.09765625" style="180" bestFit="1" customWidth="1"/>
    <col min="22" max="22" width="7.19921875" style="180" bestFit="1" customWidth="1"/>
    <col min="23" max="23" width="2.5" style="180" customWidth="1"/>
    <col min="24" max="24" width="8.3984375" style="180" bestFit="1" customWidth="1"/>
    <col min="25" max="28" width="6.09765625" style="180" bestFit="1" customWidth="1"/>
    <col min="29" max="29" width="7.19921875" style="180" bestFit="1" customWidth="1"/>
    <col min="30" max="30" width="2.5" style="180" customWidth="1"/>
    <col min="31" max="31" width="9.5" style="180" customWidth="1"/>
    <col min="32" max="33" width="10.09765625" style="180" customWidth="1"/>
    <col min="34" max="34" width="10.3984375" style="180" customWidth="1"/>
    <col min="35" max="35" width="9.8984375" style="180" customWidth="1"/>
    <col min="36" max="36" width="10.19921875" style="180" customWidth="1"/>
    <col min="37" max="37" width="2.69921875" style="180" customWidth="1"/>
    <col min="38" max="38" width="9.5" style="180" customWidth="1"/>
    <col min="39" max="39" width="2.69921875" style="180" customWidth="1"/>
    <col min="40" max="40" width="9.5" style="180" customWidth="1"/>
    <col min="41" max="41" width="2.69921875" style="180" customWidth="1"/>
    <col min="42" max="42" width="13" style="180" customWidth="1"/>
    <col min="43" max="44" width="9" style="180" customWidth="1"/>
    <col min="45" max="45" width="74.8984375" style="180" hidden="1" customWidth="1"/>
    <col min="46" max="46" width="9" style="180" customWidth="1"/>
    <col min="47" max="16384" width="9" style="180"/>
  </cols>
  <sheetData>
    <row r="1" spans="1:45" s="3" customFormat="1" ht="18.75" customHeight="1" x14ac:dyDescent="0.3">
      <c r="A1" s="175"/>
      <c r="B1" s="340" t="s">
        <v>343</v>
      </c>
      <c r="C1" s="318"/>
      <c r="D1" s="318"/>
      <c r="E1" s="318"/>
      <c r="F1" s="318"/>
      <c r="G1" s="176"/>
      <c r="H1" s="176"/>
      <c r="I1" s="176"/>
      <c r="J1" s="176"/>
      <c r="K1" s="176"/>
      <c r="L1" s="176"/>
      <c r="M1" s="177"/>
      <c r="N1" s="177"/>
      <c r="O1" s="177"/>
      <c r="P1" s="177"/>
      <c r="Q1" s="177"/>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row>
    <row r="2" spans="1:45" s="3" customFormat="1" ht="18.75" customHeight="1" x14ac:dyDescent="0.3">
      <c r="A2" s="175"/>
      <c r="B2" s="340"/>
      <c r="C2" s="318"/>
      <c r="D2" s="318"/>
      <c r="E2" s="318"/>
      <c r="F2" s="318"/>
      <c r="G2" s="178"/>
      <c r="H2" s="178"/>
      <c r="I2" s="178"/>
      <c r="J2" s="178"/>
      <c r="K2" s="177"/>
      <c r="L2" s="177"/>
      <c r="M2" s="177"/>
      <c r="N2" s="177"/>
      <c r="O2" s="177"/>
      <c r="P2" s="177"/>
      <c r="Q2" s="177"/>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row>
    <row r="3" spans="1:45" ht="18.75" customHeight="1" x14ac:dyDescent="0.25">
      <c r="A3" s="179"/>
      <c r="B3" s="341" t="s">
        <v>344</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c r="AP3" s="318"/>
    </row>
    <row r="4" spans="1:45" s="182" customFormat="1" ht="15.45" customHeight="1" thickBot="1" x14ac:dyDescent="0.3">
      <c r="A4" s="18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row>
    <row r="5" spans="1:45" s="182" customFormat="1" ht="15.45" customHeight="1" thickTop="1" x14ac:dyDescent="0.25">
      <c r="A5" s="181"/>
      <c r="B5" s="342" t="s">
        <v>345</v>
      </c>
      <c r="C5" s="344" t="s">
        <v>346</v>
      </c>
      <c r="D5" s="344" t="s">
        <v>4</v>
      </c>
      <c r="E5" s="344" t="s">
        <v>5</v>
      </c>
      <c r="F5" s="344" t="s">
        <v>347</v>
      </c>
      <c r="G5" s="346" t="s">
        <v>348</v>
      </c>
      <c r="H5" s="183"/>
      <c r="I5" s="348" t="s">
        <v>349</v>
      </c>
      <c r="J5" s="349"/>
      <c r="K5" s="349"/>
      <c r="L5" s="349"/>
      <c r="M5" s="349"/>
      <c r="N5" s="349"/>
      <c r="O5" s="350"/>
      <c r="P5" s="183"/>
      <c r="Q5" s="342" t="s">
        <v>350</v>
      </c>
      <c r="R5" s="349"/>
      <c r="S5" s="349"/>
      <c r="T5" s="349"/>
      <c r="U5" s="349"/>
      <c r="V5" s="351"/>
      <c r="W5" s="183"/>
      <c r="X5" s="342" t="s">
        <v>351</v>
      </c>
      <c r="Y5" s="349"/>
      <c r="Z5" s="349"/>
      <c r="AA5" s="349"/>
      <c r="AB5" s="349"/>
      <c r="AC5" s="351"/>
      <c r="AD5" s="183"/>
      <c r="AE5" s="342" t="s">
        <v>352</v>
      </c>
      <c r="AF5" s="349"/>
      <c r="AG5" s="349"/>
      <c r="AH5" s="349"/>
      <c r="AI5" s="349"/>
      <c r="AJ5" s="351"/>
      <c r="AK5" s="183"/>
      <c r="AL5" s="348" t="s">
        <v>10</v>
      </c>
      <c r="AM5" s="183"/>
      <c r="AN5" s="348" t="s">
        <v>11</v>
      </c>
      <c r="AO5" s="183"/>
      <c r="AP5" s="338"/>
    </row>
    <row r="6" spans="1:45" s="182" customFormat="1" ht="62.7" customHeight="1" thickBot="1" x14ac:dyDescent="0.3">
      <c r="A6" s="181"/>
      <c r="B6" s="343"/>
      <c r="C6" s="345"/>
      <c r="D6" s="345"/>
      <c r="E6" s="345"/>
      <c r="F6" s="345"/>
      <c r="G6" s="347"/>
      <c r="H6" s="183"/>
      <c r="I6" s="184" t="s">
        <v>353</v>
      </c>
      <c r="J6" s="185" t="s">
        <v>15</v>
      </c>
      <c r="K6" s="185" t="s">
        <v>16</v>
      </c>
      <c r="L6" s="185" t="s">
        <v>17</v>
      </c>
      <c r="M6" s="185" t="s">
        <v>18</v>
      </c>
      <c r="N6" s="185" t="s">
        <v>19</v>
      </c>
      <c r="O6" s="186" t="s">
        <v>354</v>
      </c>
      <c r="P6" s="183"/>
      <c r="Q6" s="187" t="s">
        <v>15</v>
      </c>
      <c r="R6" s="188" t="s">
        <v>16</v>
      </c>
      <c r="S6" s="188" t="s">
        <v>17</v>
      </c>
      <c r="T6" s="188" t="s">
        <v>18</v>
      </c>
      <c r="U6" s="188" t="s">
        <v>19</v>
      </c>
      <c r="V6" s="189" t="s">
        <v>354</v>
      </c>
      <c r="W6" s="183"/>
      <c r="X6" s="187" t="s">
        <v>15</v>
      </c>
      <c r="Y6" s="188" t="s">
        <v>16</v>
      </c>
      <c r="Z6" s="188" t="s">
        <v>17</v>
      </c>
      <c r="AA6" s="188" t="s">
        <v>18</v>
      </c>
      <c r="AB6" s="188" t="s">
        <v>19</v>
      </c>
      <c r="AC6" s="189" t="s">
        <v>354</v>
      </c>
      <c r="AD6" s="183"/>
      <c r="AE6" s="190" t="s">
        <v>355</v>
      </c>
      <c r="AF6" s="191" t="s">
        <v>356</v>
      </c>
      <c r="AG6" s="191" t="s">
        <v>357</v>
      </c>
      <c r="AH6" s="191" t="s">
        <v>358</v>
      </c>
      <c r="AI6" s="192" t="s">
        <v>359</v>
      </c>
      <c r="AJ6" s="193" t="s">
        <v>360</v>
      </c>
      <c r="AK6" s="183"/>
      <c r="AL6" s="339"/>
      <c r="AM6" s="183"/>
      <c r="AN6" s="339"/>
      <c r="AO6" s="183"/>
      <c r="AP6" s="339"/>
    </row>
    <row r="7" spans="1:45" s="182" customFormat="1" ht="15.45" customHeight="1" thickTop="1" x14ac:dyDescent="0.25">
      <c r="A7" s="181"/>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row>
    <row r="8" spans="1:45" s="182" customFormat="1" ht="15.45" customHeight="1" thickBot="1" x14ac:dyDescent="0.3">
      <c r="A8" s="181"/>
      <c r="B8" s="194"/>
      <c r="C8" s="194"/>
      <c r="D8" s="194"/>
      <c r="E8" s="194"/>
      <c r="F8" s="195"/>
      <c r="G8" s="196"/>
      <c r="H8" s="181"/>
      <c r="I8" s="181"/>
      <c r="J8" s="196"/>
      <c r="K8" s="196"/>
      <c r="L8" s="196"/>
      <c r="M8" s="196"/>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row>
    <row r="9" spans="1:45" s="182" customFormat="1" ht="30.45" customHeight="1" thickTop="1" x14ac:dyDescent="0.25">
      <c r="A9" s="181"/>
      <c r="B9" s="197" t="s">
        <v>361</v>
      </c>
      <c r="C9" s="198" t="s">
        <v>362</v>
      </c>
      <c r="D9" s="199" t="s">
        <v>363</v>
      </c>
      <c r="E9" s="200">
        <v>3</v>
      </c>
      <c r="F9" s="199" t="s">
        <v>364</v>
      </c>
      <c r="G9" s="201">
        <v>2025</v>
      </c>
      <c r="H9" s="202"/>
      <c r="I9" s="203">
        <v>0</v>
      </c>
      <c r="J9" s="204">
        <v>0</v>
      </c>
      <c r="K9" s="204">
        <v>0</v>
      </c>
      <c r="L9" s="204">
        <v>0</v>
      </c>
      <c r="M9" s="204">
        <v>0</v>
      </c>
      <c r="N9" s="204">
        <v>0</v>
      </c>
      <c r="O9" s="205">
        <v>0</v>
      </c>
      <c r="P9" s="202"/>
      <c r="Q9" s="203">
        <v>0.16</v>
      </c>
      <c r="R9" s="204">
        <v>0.16</v>
      </c>
      <c r="S9" s="204">
        <v>0.16</v>
      </c>
      <c r="T9" s="204">
        <v>0.16</v>
      </c>
      <c r="U9" s="204">
        <v>0.16</v>
      </c>
      <c r="V9" s="205">
        <v>0.86</v>
      </c>
      <c r="W9" s="202"/>
      <c r="X9" s="203">
        <v>0.23</v>
      </c>
      <c r="Y9" s="204">
        <v>0.46</v>
      </c>
      <c r="Z9" s="204">
        <v>0.69</v>
      </c>
      <c r="AA9" s="204">
        <v>0.92</v>
      </c>
      <c r="AB9" s="204">
        <v>1.1499999999999999</v>
      </c>
      <c r="AC9" s="205">
        <v>2.2999999999999998</v>
      </c>
      <c r="AD9" s="202"/>
      <c r="AE9" s="203"/>
      <c r="AF9" s="204"/>
      <c r="AG9" s="204"/>
      <c r="AH9" s="204"/>
      <c r="AI9" s="206"/>
      <c r="AJ9" s="205"/>
      <c r="AK9" s="181"/>
      <c r="AL9" s="207" t="s">
        <v>365</v>
      </c>
      <c r="AM9" s="181"/>
      <c r="AN9" s="207" t="s">
        <v>366</v>
      </c>
      <c r="AO9" s="181"/>
      <c r="AP9" s="208"/>
      <c r="AS9" s="209" t="s">
        <v>367</v>
      </c>
    </row>
    <row r="10" spans="1:45" s="182" customFormat="1" ht="30" customHeight="1" x14ac:dyDescent="0.25">
      <c r="A10" s="181"/>
      <c r="B10" s="210" t="s">
        <v>368</v>
      </c>
      <c r="C10" s="211" t="s">
        <v>369</v>
      </c>
      <c r="D10" s="212" t="s">
        <v>363</v>
      </c>
      <c r="E10" s="213">
        <v>3</v>
      </c>
      <c r="F10" s="212" t="s">
        <v>364</v>
      </c>
      <c r="G10" s="214">
        <v>2025</v>
      </c>
      <c r="H10" s="202"/>
      <c r="I10" s="215">
        <v>0</v>
      </c>
      <c r="J10" s="216">
        <v>0.29499999999999998</v>
      </c>
      <c r="K10" s="216">
        <v>0.29499999999999998</v>
      </c>
      <c r="L10" s="216">
        <v>0.29499999999999998</v>
      </c>
      <c r="M10" s="216">
        <v>0.29499999999999998</v>
      </c>
      <c r="N10" s="216">
        <v>0.29499999999999998</v>
      </c>
      <c r="O10" s="217">
        <v>1.4750000000000001</v>
      </c>
      <c r="P10" s="202"/>
      <c r="Q10" s="215">
        <v>0.52100000000000002</v>
      </c>
      <c r="R10" s="216">
        <v>0.52100000000000002</v>
      </c>
      <c r="S10" s="216">
        <v>0.52100000000000002</v>
      </c>
      <c r="T10" s="216">
        <v>0.52100000000000002</v>
      </c>
      <c r="U10" s="216">
        <v>0.52100000000000002</v>
      </c>
      <c r="V10" s="217">
        <v>2.3069999999999999</v>
      </c>
      <c r="W10" s="202"/>
      <c r="X10" s="215">
        <v>0.30399999999999999</v>
      </c>
      <c r="Y10" s="216">
        <v>0.60799999999999998</v>
      </c>
      <c r="Z10" s="216">
        <v>0.91200000000000003</v>
      </c>
      <c r="AA10" s="216">
        <v>1.216</v>
      </c>
      <c r="AB10" s="216">
        <v>1.52</v>
      </c>
      <c r="AC10" s="217">
        <v>2.85</v>
      </c>
      <c r="AD10" s="202"/>
      <c r="AE10" s="215"/>
      <c r="AF10" s="216"/>
      <c r="AG10" s="216"/>
      <c r="AH10" s="216"/>
      <c r="AI10" s="218"/>
      <c r="AJ10" s="217"/>
      <c r="AK10" s="181"/>
      <c r="AL10" s="219" t="s">
        <v>370</v>
      </c>
      <c r="AM10" s="181"/>
      <c r="AN10" s="219" t="s">
        <v>371</v>
      </c>
      <c r="AO10" s="181"/>
      <c r="AP10" s="220"/>
      <c r="AS10" s="221" t="s">
        <v>372</v>
      </c>
    </row>
    <row r="11" spans="1:45" s="182" customFormat="1" ht="30" customHeight="1" x14ac:dyDescent="0.25">
      <c r="A11" s="181"/>
      <c r="B11" s="210" t="s">
        <v>489</v>
      </c>
      <c r="C11" s="211" t="s">
        <v>373</v>
      </c>
      <c r="D11" s="212" t="s">
        <v>363</v>
      </c>
      <c r="E11" s="213">
        <v>3</v>
      </c>
      <c r="F11" s="212" t="s">
        <v>364</v>
      </c>
      <c r="G11" s="214">
        <v>2025</v>
      </c>
      <c r="H11" s="202"/>
      <c r="I11" s="215">
        <v>0</v>
      </c>
      <c r="J11" s="216">
        <v>0.14419999999999999</v>
      </c>
      <c r="K11" s="216">
        <v>0.14419999999999999</v>
      </c>
      <c r="L11" s="216">
        <v>0.14419999999999999</v>
      </c>
      <c r="M11" s="216">
        <v>0.14419999999999999</v>
      </c>
      <c r="N11" s="216">
        <v>0.14419999999999999</v>
      </c>
      <c r="O11" s="217">
        <v>0</v>
      </c>
      <c r="P11" s="202"/>
      <c r="Q11" s="215">
        <v>0.22559999999999999</v>
      </c>
      <c r="R11" s="216">
        <v>0.22559999999999999</v>
      </c>
      <c r="S11" s="216">
        <v>0.22559999999999999</v>
      </c>
      <c r="T11" s="216">
        <v>0.22559999999999999</v>
      </c>
      <c r="U11" s="216">
        <v>0.22559999999999999</v>
      </c>
      <c r="V11" s="217">
        <v>0</v>
      </c>
      <c r="W11" s="202"/>
      <c r="X11" s="215">
        <v>0.14199999999999999</v>
      </c>
      <c r="Y11" s="216">
        <v>0.28399999999999997</v>
      </c>
      <c r="Z11" s="216">
        <v>0.42599999999999999</v>
      </c>
      <c r="AA11" s="216">
        <v>0.56799999999999995</v>
      </c>
      <c r="AB11" s="216">
        <v>0.71</v>
      </c>
      <c r="AC11" s="217">
        <v>0</v>
      </c>
      <c r="AD11" s="202"/>
      <c r="AE11" s="215"/>
      <c r="AF11" s="216"/>
      <c r="AG11" s="216"/>
      <c r="AH11" s="216"/>
      <c r="AI11" s="218"/>
      <c r="AJ11" s="217"/>
      <c r="AK11" s="181"/>
      <c r="AL11" s="219" t="s">
        <v>374</v>
      </c>
      <c r="AM11" s="181"/>
      <c r="AN11" s="219" t="s">
        <v>375</v>
      </c>
      <c r="AO11" s="181"/>
      <c r="AP11" s="220"/>
      <c r="AS11" s="221" t="s">
        <v>364</v>
      </c>
    </row>
    <row r="12" spans="1:45" s="182" customFormat="1" ht="90" customHeight="1" x14ac:dyDescent="0.25">
      <c r="A12" s="181"/>
      <c r="B12" s="210" t="s">
        <v>376</v>
      </c>
      <c r="C12" s="211" t="s">
        <v>377</v>
      </c>
      <c r="D12" s="212" t="s">
        <v>363</v>
      </c>
      <c r="E12" s="213">
        <v>3</v>
      </c>
      <c r="F12" s="212" t="s">
        <v>378</v>
      </c>
      <c r="G12" s="214">
        <v>2032</v>
      </c>
      <c r="H12" s="202"/>
      <c r="I12" s="215">
        <v>0</v>
      </c>
      <c r="J12" s="216">
        <v>0</v>
      </c>
      <c r="K12" s="216">
        <v>0.19500000000000001</v>
      </c>
      <c r="L12" s="216">
        <v>1.7749999999999999</v>
      </c>
      <c r="M12" s="216">
        <v>5.8339999999999996</v>
      </c>
      <c r="N12" s="216">
        <v>4.6239999999999997</v>
      </c>
      <c r="O12" s="217">
        <v>0</v>
      </c>
      <c r="P12" s="202"/>
      <c r="Q12" s="215">
        <v>0</v>
      </c>
      <c r="R12" s="216">
        <v>0</v>
      </c>
      <c r="S12" s="216">
        <v>0</v>
      </c>
      <c r="T12" s="216">
        <v>0</v>
      </c>
      <c r="U12" s="216">
        <v>0</v>
      </c>
      <c r="V12" s="217">
        <v>57.953000000000003</v>
      </c>
      <c r="W12" s="202"/>
      <c r="X12" s="215">
        <v>0</v>
      </c>
      <c r="Y12" s="216">
        <v>0</v>
      </c>
      <c r="Z12" s="216">
        <v>0</v>
      </c>
      <c r="AA12" s="216">
        <v>0</v>
      </c>
      <c r="AB12" s="216">
        <v>0</v>
      </c>
      <c r="AC12" s="217">
        <v>26</v>
      </c>
      <c r="AD12" s="202"/>
      <c r="AE12" s="215"/>
      <c r="AF12" s="216"/>
      <c r="AG12" s="216"/>
      <c r="AH12" s="216"/>
      <c r="AI12" s="218"/>
      <c r="AJ12" s="217"/>
      <c r="AK12" s="181"/>
      <c r="AL12" s="219" t="s">
        <v>379</v>
      </c>
      <c r="AM12" s="181"/>
      <c r="AN12" s="219" t="s">
        <v>380</v>
      </c>
      <c r="AO12" s="181"/>
      <c r="AP12" s="220"/>
      <c r="AS12" s="221" t="s">
        <v>381</v>
      </c>
    </row>
    <row r="13" spans="1:45" s="182" customFormat="1" ht="30" x14ac:dyDescent="0.25">
      <c r="A13" s="181"/>
      <c r="B13" s="267" t="s">
        <v>382</v>
      </c>
      <c r="C13" s="276" t="s">
        <v>373</v>
      </c>
      <c r="D13" s="277" t="s">
        <v>363</v>
      </c>
      <c r="E13" s="278">
        <v>3</v>
      </c>
      <c r="F13" s="277" t="s">
        <v>364</v>
      </c>
      <c r="G13" s="279">
        <v>2025</v>
      </c>
      <c r="H13" s="202"/>
      <c r="I13" s="280">
        <v>0</v>
      </c>
      <c r="J13" s="281">
        <v>3.6600000000000001E-2</v>
      </c>
      <c r="K13" s="281">
        <v>3.6600000000000001E-2</v>
      </c>
      <c r="L13" s="281">
        <v>3.6600000000000001E-2</v>
      </c>
      <c r="M13" s="281">
        <v>3.6600000000000001E-2</v>
      </c>
      <c r="N13" s="281">
        <v>3.6600000000000001E-2</v>
      </c>
      <c r="O13" s="282">
        <v>0</v>
      </c>
      <c r="P13" s="202"/>
      <c r="Q13" s="280">
        <v>5.7200000000000001E-2</v>
      </c>
      <c r="R13" s="281">
        <v>5.7200000000000001E-2</v>
      </c>
      <c r="S13" s="281">
        <v>5.7200000000000001E-2</v>
      </c>
      <c r="T13" s="281">
        <v>5.7200000000000001E-2</v>
      </c>
      <c r="U13" s="281">
        <v>5.7200000000000001E-2</v>
      </c>
      <c r="V13" s="282">
        <v>0</v>
      </c>
      <c r="W13" s="202"/>
      <c r="X13" s="280">
        <v>3.5999999999999997E-2</v>
      </c>
      <c r="Y13" s="281">
        <v>7.1999999999999995E-2</v>
      </c>
      <c r="Z13" s="281">
        <v>0.108</v>
      </c>
      <c r="AA13" s="281">
        <v>0.14399999999999999</v>
      </c>
      <c r="AB13" s="281">
        <v>0.18</v>
      </c>
      <c r="AC13" s="282">
        <v>0</v>
      </c>
      <c r="AD13" s="202"/>
      <c r="AE13" s="215"/>
      <c r="AF13" s="216"/>
      <c r="AG13" s="216"/>
      <c r="AH13" s="216"/>
      <c r="AI13" s="218"/>
      <c r="AJ13" s="217"/>
      <c r="AK13" s="181"/>
      <c r="AL13" s="219" t="s">
        <v>383</v>
      </c>
      <c r="AM13" s="181"/>
      <c r="AN13" s="219" t="s">
        <v>384</v>
      </c>
      <c r="AO13" s="181"/>
      <c r="AP13" s="220"/>
      <c r="AS13" s="221" t="s">
        <v>378</v>
      </c>
    </row>
    <row r="14" spans="1:45" s="182" customFormat="1" ht="15" customHeight="1" x14ac:dyDescent="0.25">
      <c r="A14" s="181"/>
      <c r="B14" s="295" t="s">
        <v>483</v>
      </c>
      <c r="C14" s="296" t="s">
        <v>484</v>
      </c>
      <c r="D14" s="297" t="s">
        <v>363</v>
      </c>
      <c r="E14" s="298">
        <v>3</v>
      </c>
      <c r="F14" s="297" t="s">
        <v>364</v>
      </c>
      <c r="G14" s="222">
        <v>2025</v>
      </c>
      <c r="H14" s="247"/>
      <c r="I14" s="299">
        <v>0</v>
      </c>
      <c r="J14" s="300">
        <v>0</v>
      </c>
      <c r="K14" s="300">
        <v>0</v>
      </c>
      <c r="L14" s="300">
        <v>0</v>
      </c>
      <c r="M14" s="300">
        <v>0</v>
      </c>
      <c r="N14" s="300">
        <v>0</v>
      </c>
      <c r="O14" s="301">
        <v>0</v>
      </c>
      <c r="P14" s="247"/>
      <c r="Q14" s="299">
        <v>0</v>
      </c>
      <c r="R14" s="300">
        <v>0</v>
      </c>
      <c r="S14" s="300">
        <v>0</v>
      </c>
      <c r="T14" s="300">
        <v>0</v>
      </c>
      <c r="U14" s="300">
        <v>0</v>
      </c>
      <c r="V14" s="301">
        <v>0</v>
      </c>
      <c r="W14" s="247"/>
      <c r="X14" s="299">
        <v>0.65</v>
      </c>
      <c r="Y14" s="300">
        <v>1.32</v>
      </c>
      <c r="Z14" s="300">
        <v>1.98</v>
      </c>
      <c r="AA14" s="300">
        <v>2.59</v>
      </c>
      <c r="AB14" s="300">
        <v>3.15</v>
      </c>
      <c r="AC14" s="301">
        <v>4.2300000000000004</v>
      </c>
      <c r="AD14" s="202"/>
      <c r="AE14" s="215"/>
      <c r="AF14" s="216"/>
      <c r="AG14" s="216"/>
      <c r="AH14" s="216"/>
      <c r="AI14" s="218"/>
      <c r="AJ14" s="217"/>
      <c r="AK14" s="181"/>
      <c r="AL14" s="219" t="s">
        <v>385</v>
      </c>
      <c r="AM14" s="181"/>
      <c r="AN14" s="219" t="s">
        <v>386</v>
      </c>
      <c r="AO14" s="181"/>
      <c r="AP14" s="220"/>
    </row>
    <row r="15" spans="1:45" s="182" customFormat="1" ht="15" customHeight="1" x14ac:dyDescent="0.25">
      <c r="A15" s="181"/>
      <c r="B15" s="295" t="s">
        <v>485</v>
      </c>
      <c r="C15" s="296" t="s">
        <v>486</v>
      </c>
      <c r="D15" s="297" t="s">
        <v>363</v>
      </c>
      <c r="E15" s="298">
        <v>3</v>
      </c>
      <c r="F15" s="297" t="s">
        <v>372</v>
      </c>
      <c r="G15" s="222">
        <v>2028</v>
      </c>
      <c r="H15" s="247"/>
      <c r="I15" s="299">
        <v>0</v>
      </c>
      <c r="J15" s="302">
        <f>[1]CW3!AB54</f>
        <v>0.28799999999999998</v>
      </c>
      <c r="K15" s="300">
        <f>[1]CW3!AH54</f>
        <v>0.67300000000000004</v>
      </c>
      <c r="L15" s="300">
        <f>[1]CW3!AI52</f>
        <v>0.96199999999999997</v>
      </c>
      <c r="M15" s="300">
        <v>0</v>
      </c>
      <c r="N15" s="300">
        <v>0</v>
      </c>
      <c r="O15" s="301">
        <v>0</v>
      </c>
      <c r="P15" s="247"/>
      <c r="Q15" s="299">
        <v>0</v>
      </c>
      <c r="R15" s="300">
        <v>0</v>
      </c>
      <c r="S15" s="300">
        <f>[1]CW3!AI53</f>
        <v>2.7E-2</v>
      </c>
      <c r="T15" s="300">
        <v>0</v>
      </c>
      <c r="U15" s="300">
        <v>0</v>
      </c>
      <c r="V15" s="301">
        <v>0</v>
      </c>
      <c r="W15" s="247"/>
      <c r="X15" s="299">
        <v>0</v>
      </c>
      <c r="Y15" s="300">
        <v>0</v>
      </c>
      <c r="Z15" s="300">
        <v>0</v>
      </c>
      <c r="AA15" s="300">
        <v>0.4</v>
      </c>
      <c r="AB15" s="300">
        <v>0.4</v>
      </c>
      <c r="AC15" s="301">
        <v>0.4</v>
      </c>
      <c r="AD15" s="202"/>
      <c r="AE15" s="215"/>
      <c r="AF15" s="216"/>
      <c r="AG15" s="216"/>
      <c r="AH15" s="216"/>
      <c r="AI15" s="218"/>
      <c r="AJ15" s="217"/>
      <c r="AK15" s="181"/>
      <c r="AL15" s="219" t="s">
        <v>387</v>
      </c>
      <c r="AM15" s="181"/>
      <c r="AN15" s="219" t="s">
        <v>388</v>
      </c>
      <c r="AO15" s="181"/>
      <c r="AP15" s="220"/>
    </row>
    <row r="16" spans="1:45" s="182" customFormat="1" ht="15" customHeight="1" x14ac:dyDescent="0.25">
      <c r="A16" s="181"/>
      <c r="B16" s="210"/>
      <c r="C16" s="211"/>
      <c r="D16" s="212" t="s">
        <v>363</v>
      </c>
      <c r="E16" s="213">
        <v>3</v>
      </c>
      <c r="F16" s="212" t="s">
        <v>367</v>
      </c>
      <c r="G16" s="217"/>
      <c r="H16" s="202"/>
      <c r="I16" s="215"/>
      <c r="J16" s="216"/>
      <c r="K16" s="216"/>
      <c r="L16" s="216"/>
      <c r="M16" s="216"/>
      <c r="N16" s="216"/>
      <c r="O16" s="217"/>
      <c r="P16" s="202"/>
      <c r="Q16" s="215"/>
      <c r="R16" s="216"/>
      <c r="S16" s="216"/>
      <c r="T16" s="216"/>
      <c r="U16" s="216"/>
      <c r="V16" s="217"/>
      <c r="W16" s="202"/>
      <c r="X16" s="215"/>
      <c r="Y16" s="216"/>
      <c r="Z16" s="216"/>
      <c r="AA16" s="216"/>
      <c r="AB16" s="216"/>
      <c r="AC16" s="217"/>
      <c r="AD16" s="202"/>
      <c r="AE16" s="215"/>
      <c r="AF16" s="216"/>
      <c r="AG16" s="216"/>
      <c r="AH16" s="216"/>
      <c r="AI16" s="218"/>
      <c r="AJ16" s="217"/>
      <c r="AK16" s="181"/>
      <c r="AL16" s="219" t="s">
        <v>389</v>
      </c>
      <c r="AM16" s="181"/>
      <c r="AN16" s="219" t="s">
        <v>390</v>
      </c>
      <c r="AO16" s="181"/>
      <c r="AP16" s="220"/>
    </row>
    <row r="17" spans="1:42" s="182" customFormat="1" ht="15" customHeight="1" x14ac:dyDescent="0.25">
      <c r="A17" s="181"/>
      <c r="B17" s="210"/>
      <c r="C17" s="211"/>
      <c r="D17" s="212" t="s">
        <v>363</v>
      </c>
      <c r="E17" s="213">
        <v>3</v>
      </c>
      <c r="F17" s="212" t="s">
        <v>367</v>
      </c>
      <c r="G17" s="217"/>
      <c r="H17" s="202"/>
      <c r="I17" s="215"/>
      <c r="J17" s="216"/>
      <c r="K17" s="216"/>
      <c r="L17" s="216"/>
      <c r="M17" s="216"/>
      <c r="N17" s="216"/>
      <c r="O17" s="217"/>
      <c r="P17" s="202"/>
      <c r="Q17" s="215"/>
      <c r="R17" s="216"/>
      <c r="S17" s="216"/>
      <c r="T17" s="216"/>
      <c r="U17" s="216"/>
      <c r="V17" s="217"/>
      <c r="W17" s="202"/>
      <c r="X17" s="215"/>
      <c r="Y17" s="216"/>
      <c r="Z17" s="216"/>
      <c r="AA17" s="216"/>
      <c r="AB17" s="216"/>
      <c r="AC17" s="217"/>
      <c r="AD17" s="202"/>
      <c r="AE17" s="215"/>
      <c r="AF17" s="216"/>
      <c r="AG17" s="216"/>
      <c r="AH17" s="216"/>
      <c r="AI17" s="218"/>
      <c r="AJ17" s="217"/>
      <c r="AK17" s="181"/>
      <c r="AL17" s="219" t="s">
        <v>391</v>
      </c>
      <c r="AM17" s="181"/>
      <c r="AN17" s="219" t="s">
        <v>392</v>
      </c>
      <c r="AO17" s="181"/>
      <c r="AP17" s="220"/>
    </row>
    <row r="18" spans="1:42" s="182" customFormat="1" ht="15" customHeight="1" x14ac:dyDescent="0.25">
      <c r="A18" s="181"/>
      <c r="B18" s="210"/>
      <c r="C18" s="211"/>
      <c r="D18" s="212" t="s">
        <v>363</v>
      </c>
      <c r="E18" s="213">
        <v>3</v>
      </c>
      <c r="F18" s="212" t="s">
        <v>367</v>
      </c>
      <c r="G18" s="217"/>
      <c r="H18" s="202"/>
      <c r="I18" s="215"/>
      <c r="J18" s="216"/>
      <c r="K18" s="216"/>
      <c r="L18" s="216"/>
      <c r="M18" s="216"/>
      <c r="N18" s="216"/>
      <c r="O18" s="217"/>
      <c r="P18" s="202"/>
      <c r="Q18" s="215"/>
      <c r="R18" s="216"/>
      <c r="S18" s="216"/>
      <c r="T18" s="216"/>
      <c r="U18" s="216"/>
      <c r="V18" s="217"/>
      <c r="W18" s="202"/>
      <c r="X18" s="215"/>
      <c r="Y18" s="216"/>
      <c r="Z18" s="216"/>
      <c r="AA18" s="216"/>
      <c r="AB18" s="216"/>
      <c r="AC18" s="217"/>
      <c r="AD18" s="202"/>
      <c r="AE18" s="215"/>
      <c r="AF18" s="216"/>
      <c r="AG18" s="216"/>
      <c r="AH18" s="216"/>
      <c r="AI18" s="218"/>
      <c r="AJ18" s="217"/>
      <c r="AK18" s="181"/>
      <c r="AL18" s="219" t="s">
        <v>393</v>
      </c>
      <c r="AM18" s="181"/>
      <c r="AN18" s="219" t="s">
        <v>394</v>
      </c>
      <c r="AO18" s="181"/>
      <c r="AP18" s="220"/>
    </row>
    <row r="19" spans="1:42" s="182" customFormat="1" ht="15" customHeight="1" x14ac:dyDescent="0.25">
      <c r="A19" s="181"/>
      <c r="B19" s="210"/>
      <c r="C19" s="211"/>
      <c r="D19" s="212" t="s">
        <v>363</v>
      </c>
      <c r="E19" s="213">
        <v>3</v>
      </c>
      <c r="F19" s="212" t="s">
        <v>367</v>
      </c>
      <c r="G19" s="217"/>
      <c r="H19" s="202"/>
      <c r="I19" s="215"/>
      <c r="J19" s="216"/>
      <c r="K19" s="216"/>
      <c r="L19" s="216"/>
      <c r="M19" s="216"/>
      <c r="N19" s="216"/>
      <c r="O19" s="217"/>
      <c r="P19" s="202"/>
      <c r="Q19" s="215"/>
      <c r="R19" s="216"/>
      <c r="S19" s="216"/>
      <c r="T19" s="216"/>
      <c r="U19" s="216"/>
      <c r="V19" s="217"/>
      <c r="W19" s="202"/>
      <c r="X19" s="215"/>
      <c r="Y19" s="216"/>
      <c r="Z19" s="216"/>
      <c r="AA19" s="216"/>
      <c r="AB19" s="216"/>
      <c r="AC19" s="217"/>
      <c r="AD19" s="202"/>
      <c r="AE19" s="215"/>
      <c r="AF19" s="216"/>
      <c r="AG19" s="216"/>
      <c r="AH19" s="216"/>
      <c r="AI19" s="218"/>
      <c r="AJ19" s="217"/>
      <c r="AK19" s="181"/>
      <c r="AL19" s="219" t="s">
        <v>395</v>
      </c>
      <c r="AM19" s="181"/>
      <c r="AN19" s="219" t="s">
        <v>396</v>
      </c>
      <c r="AO19" s="181"/>
      <c r="AP19" s="220"/>
    </row>
    <row r="20" spans="1:42" s="182" customFormat="1" ht="15" customHeight="1" x14ac:dyDescent="0.25">
      <c r="A20" s="181"/>
      <c r="B20" s="210"/>
      <c r="C20" s="211"/>
      <c r="D20" s="212" t="s">
        <v>363</v>
      </c>
      <c r="E20" s="213">
        <v>3</v>
      </c>
      <c r="F20" s="212" t="s">
        <v>367</v>
      </c>
      <c r="G20" s="217"/>
      <c r="H20" s="202"/>
      <c r="I20" s="215"/>
      <c r="J20" s="216"/>
      <c r="K20" s="216"/>
      <c r="L20" s="216"/>
      <c r="M20" s="216"/>
      <c r="N20" s="216"/>
      <c r="O20" s="217"/>
      <c r="P20" s="202"/>
      <c r="Q20" s="215"/>
      <c r="R20" s="216"/>
      <c r="S20" s="216"/>
      <c r="T20" s="216"/>
      <c r="U20" s="216"/>
      <c r="V20" s="217"/>
      <c r="W20" s="202"/>
      <c r="X20" s="215"/>
      <c r="Y20" s="216"/>
      <c r="Z20" s="216"/>
      <c r="AA20" s="216"/>
      <c r="AB20" s="216"/>
      <c r="AC20" s="217"/>
      <c r="AD20" s="202"/>
      <c r="AE20" s="215"/>
      <c r="AF20" s="216"/>
      <c r="AG20" s="216"/>
      <c r="AH20" s="216"/>
      <c r="AI20" s="218"/>
      <c r="AJ20" s="217"/>
      <c r="AK20" s="181"/>
      <c r="AL20" s="219" t="s">
        <v>397</v>
      </c>
      <c r="AM20" s="181"/>
      <c r="AN20" s="219" t="s">
        <v>398</v>
      </c>
      <c r="AO20" s="181"/>
      <c r="AP20" s="220"/>
    </row>
    <row r="21" spans="1:42" s="182" customFormat="1" ht="15" customHeight="1" x14ac:dyDescent="0.25">
      <c r="A21" s="181"/>
      <c r="B21" s="210"/>
      <c r="C21" s="211"/>
      <c r="D21" s="212" t="s">
        <v>363</v>
      </c>
      <c r="E21" s="213">
        <v>3</v>
      </c>
      <c r="F21" s="212" t="s">
        <v>367</v>
      </c>
      <c r="G21" s="217"/>
      <c r="H21" s="202"/>
      <c r="I21" s="215"/>
      <c r="J21" s="216"/>
      <c r="K21" s="216"/>
      <c r="L21" s="216"/>
      <c r="M21" s="216"/>
      <c r="N21" s="216"/>
      <c r="O21" s="217"/>
      <c r="P21" s="202"/>
      <c r="Q21" s="215"/>
      <c r="R21" s="216"/>
      <c r="S21" s="216"/>
      <c r="T21" s="216"/>
      <c r="U21" s="216"/>
      <c r="V21" s="217"/>
      <c r="W21" s="202"/>
      <c r="X21" s="215"/>
      <c r="Y21" s="216"/>
      <c r="Z21" s="216"/>
      <c r="AA21" s="216"/>
      <c r="AB21" s="216"/>
      <c r="AC21" s="217"/>
      <c r="AD21" s="202"/>
      <c r="AE21" s="215"/>
      <c r="AF21" s="216"/>
      <c r="AG21" s="216"/>
      <c r="AH21" s="216"/>
      <c r="AI21" s="218"/>
      <c r="AJ21" s="217"/>
      <c r="AK21" s="181"/>
      <c r="AL21" s="219" t="s">
        <v>399</v>
      </c>
      <c r="AM21" s="181"/>
      <c r="AN21" s="219" t="s">
        <v>400</v>
      </c>
      <c r="AO21" s="181"/>
      <c r="AP21" s="220"/>
    </row>
    <row r="22" spans="1:42" s="182" customFormat="1" ht="15" customHeight="1" x14ac:dyDescent="0.25">
      <c r="A22" s="181"/>
      <c r="B22" s="210"/>
      <c r="C22" s="211"/>
      <c r="D22" s="212" t="s">
        <v>363</v>
      </c>
      <c r="E22" s="213">
        <v>3</v>
      </c>
      <c r="F22" s="212" t="s">
        <v>367</v>
      </c>
      <c r="G22" s="217"/>
      <c r="H22" s="202"/>
      <c r="I22" s="215"/>
      <c r="J22" s="216"/>
      <c r="K22" s="216"/>
      <c r="L22" s="216"/>
      <c r="M22" s="216"/>
      <c r="N22" s="216"/>
      <c r="O22" s="217"/>
      <c r="P22" s="202"/>
      <c r="Q22" s="215"/>
      <c r="R22" s="216"/>
      <c r="S22" s="216"/>
      <c r="T22" s="216"/>
      <c r="U22" s="216"/>
      <c r="V22" s="217"/>
      <c r="W22" s="202"/>
      <c r="X22" s="215"/>
      <c r="Y22" s="216"/>
      <c r="Z22" s="216"/>
      <c r="AA22" s="216"/>
      <c r="AB22" s="216"/>
      <c r="AC22" s="217"/>
      <c r="AD22" s="202"/>
      <c r="AE22" s="215"/>
      <c r="AF22" s="216"/>
      <c r="AG22" s="216"/>
      <c r="AH22" s="216"/>
      <c r="AI22" s="218"/>
      <c r="AJ22" s="217"/>
      <c r="AK22" s="181"/>
      <c r="AL22" s="219" t="s">
        <v>401</v>
      </c>
      <c r="AM22" s="181"/>
      <c r="AN22" s="219" t="s">
        <v>402</v>
      </c>
      <c r="AO22" s="181"/>
      <c r="AP22" s="220"/>
    </row>
    <row r="23" spans="1:42" s="182" customFormat="1" ht="15" customHeight="1" x14ac:dyDescent="0.25">
      <c r="A23" s="181"/>
      <c r="B23" s="210"/>
      <c r="C23" s="211"/>
      <c r="D23" s="212" t="s">
        <v>363</v>
      </c>
      <c r="E23" s="213">
        <v>3</v>
      </c>
      <c r="F23" s="212" t="s">
        <v>367</v>
      </c>
      <c r="G23" s="217"/>
      <c r="H23" s="202"/>
      <c r="I23" s="215"/>
      <c r="J23" s="216"/>
      <c r="K23" s="216"/>
      <c r="L23" s="216"/>
      <c r="M23" s="216"/>
      <c r="N23" s="216"/>
      <c r="O23" s="217"/>
      <c r="P23" s="202"/>
      <c r="Q23" s="215"/>
      <c r="R23" s="216"/>
      <c r="S23" s="216"/>
      <c r="T23" s="216"/>
      <c r="U23" s="216"/>
      <c r="V23" s="217"/>
      <c r="W23" s="202"/>
      <c r="X23" s="215"/>
      <c r="Y23" s="216"/>
      <c r="Z23" s="216"/>
      <c r="AA23" s="216"/>
      <c r="AB23" s="216"/>
      <c r="AC23" s="217"/>
      <c r="AD23" s="202"/>
      <c r="AE23" s="215"/>
      <c r="AF23" s="216"/>
      <c r="AG23" s="216"/>
      <c r="AH23" s="216"/>
      <c r="AI23" s="218"/>
      <c r="AJ23" s="217"/>
      <c r="AK23" s="181"/>
      <c r="AL23" s="219" t="s">
        <v>403</v>
      </c>
      <c r="AM23" s="181"/>
      <c r="AN23" s="219" t="s">
        <v>404</v>
      </c>
      <c r="AO23" s="181"/>
      <c r="AP23" s="220"/>
    </row>
    <row r="24" spans="1:42" s="182" customFormat="1" ht="15" customHeight="1" x14ac:dyDescent="0.25">
      <c r="A24" s="181"/>
      <c r="B24" s="210"/>
      <c r="C24" s="211"/>
      <c r="D24" s="212" t="s">
        <v>363</v>
      </c>
      <c r="E24" s="213">
        <v>3</v>
      </c>
      <c r="F24" s="212" t="s">
        <v>367</v>
      </c>
      <c r="G24" s="217"/>
      <c r="H24" s="202"/>
      <c r="I24" s="215"/>
      <c r="J24" s="216"/>
      <c r="K24" s="216"/>
      <c r="L24" s="216"/>
      <c r="M24" s="216"/>
      <c r="N24" s="216"/>
      <c r="O24" s="217"/>
      <c r="P24" s="202"/>
      <c r="Q24" s="215"/>
      <c r="R24" s="216"/>
      <c r="S24" s="216"/>
      <c r="T24" s="216"/>
      <c r="U24" s="216"/>
      <c r="V24" s="217"/>
      <c r="W24" s="202"/>
      <c r="X24" s="215"/>
      <c r="Y24" s="216"/>
      <c r="Z24" s="216"/>
      <c r="AA24" s="216"/>
      <c r="AB24" s="216"/>
      <c r="AC24" s="217"/>
      <c r="AD24" s="202"/>
      <c r="AE24" s="215"/>
      <c r="AF24" s="216"/>
      <c r="AG24" s="216"/>
      <c r="AH24" s="216"/>
      <c r="AI24" s="218"/>
      <c r="AJ24" s="217"/>
      <c r="AK24" s="181"/>
      <c r="AL24" s="219" t="s">
        <v>405</v>
      </c>
      <c r="AM24" s="181"/>
      <c r="AN24" s="219" t="s">
        <v>406</v>
      </c>
      <c r="AO24" s="181"/>
      <c r="AP24" s="220"/>
    </row>
    <row r="25" spans="1:42" s="182" customFormat="1" ht="15" customHeight="1" x14ac:dyDescent="0.25">
      <c r="A25" s="181"/>
      <c r="B25" s="210"/>
      <c r="C25" s="211"/>
      <c r="D25" s="212" t="s">
        <v>363</v>
      </c>
      <c r="E25" s="213">
        <v>3</v>
      </c>
      <c r="F25" s="212" t="s">
        <v>367</v>
      </c>
      <c r="G25" s="217"/>
      <c r="H25" s="202"/>
      <c r="I25" s="215"/>
      <c r="J25" s="216"/>
      <c r="K25" s="216"/>
      <c r="L25" s="216"/>
      <c r="M25" s="216"/>
      <c r="N25" s="216"/>
      <c r="O25" s="217"/>
      <c r="P25" s="202"/>
      <c r="Q25" s="215"/>
      <c r="R25" s="216"/>
      <c r="S25" s="216"/>
      <c r="T25" s="216"/>
      <c r="U25" s="216"/>
      <c r="V25" s="217"/>
      <c r="W25" s="202"/>
      <c r="X25" s="215"/>
      <c r="Y25" s="216"/>
      <c r="Z25" s="216"/>
      <c r="AA25" s="216"/>
      <c r="AB25" s="216"/>
      <c r="AC25" s="217"/>
      <c r="AD25" s="202"/>
      <c r="AE25" s="215"/>
      <c r="AF25" s="216"/>
      <c r="AG25" s="216"/>
      <c r="AH25" s="216"/>
      <c r="AI25" s="218"/>
      <c r="AJ25" s="217"/>
      <c r="AK25" s="181"/>
      <c r="AL25" s="219" t="s">
        <v>407</v>
      </c>
      <c r="AM25" s="181"/>
      <c r="AN25" s="219" t="s">
        <v>408</v>
      </c>
      <c r="AO25" s="181"/>
      <c r="AP25" s="220"/>
    </row>
    <row r="26" spans="1:42" s="182" customFormat="1" ht="15" customHeight="1" x14ac:dyDescent="0.25">
      <c r="A26" s="181"/>
      <c r="B26" s="210"/>
      <c r="C26" s="211"/>
      <c r="D26" s="212" t="s">
        <v>363</v>
      </c>
      <c r="E26" s="213">
        <v>3</v>
      </c>
      <c r="F26" s="212" t="s">
        <v>367</v>
      </c>
      <c r="G26" s="217"/>
      <c r="H26" s="202"/>
      <c r="I26" s="215"/>
      <c r="J26" s="216"/>
      <c r="K26" s="216"/>
      <c r="L26" s="216"/>
      <c r="M26" s="216"/>
      <c r="N26" s="216"/>
      <c r="O26" s="217"/>
      <c r="P26" s="202"/>
      <c r="Q26" s="215"/>
      <c r="R26" s="216"/>
      <c r="S26" s="216"/>
      <c r="T26" s="216"/>
      <c r="U26" s="216"/>
      <c r="V26" s="217"/>
      <c r="W26" s="202"/>
      <c r="X26" s="215"/>
      <c r="Y26" s="216"/>
      <c r="Z26" s="216"/>
      <c r="AA26" s="216"/>
      <c r="AB26" s="216"/>
      <c r="AC26" s="217"/>
      <c r="AD26" s="202"/>
      <c r="AE26" s="215"/>
      <c r="AF26" s="216"/>
      <c r="AG26" s="216"/>
      <c r="AH26" s="216"/>
      <c r="AI26" s="218"/>
      <c r="AJ26" s="217"/>
      <c r="AK26" s="181"/>
      <c r="AL26" s="219" t="s">
        <v>409</v>
      </c>
      <c r="AM26" s="181"/>
      <c r="AN26" s="219" t="s">
        <v>410</v>
      </c>
      <c r="AO26" s="181"/>
      <c r="AP26" s="220"/>
    </row>
    <row r="27" spans="1:42" s="182" customFormat="1" ht="15" customHeight="1" x14ac:dyDescent="0.25">
      <c r="A27" s="181"/>
      <c r="B27" s="210"/>
      <c r="C27" s="211"/>
      <c r="D27" s="212" t="s">
        <v>363</v>
      </c>
      <c r="E27" s="213">
        <v>3</v>
      </c>
      <c r="F27" s="212" t="s">
        <v>367</v>
      </c>
      <c r="G27" s="217"/>
      <c r="H27" s="202"/>
      <c r="I27" s="215"/>
      <c r="J27" s="216"/>
      <c r="K27" s="216"/>
      <c r="L27" s="216"/>
      <c r="M27" s="216"/>
      <c r="N27" s="216"/>
      <c r="O27" s="217"/>
      <c r="P27" s="202"/>
      <c r="Q27" s="215"/>
      <c r="R27" s="216"/>
      <c r="S27" s="216"/>
      <c r="T27" s="216"/>
      <c r="U27" s="216"/>
      <c r="V27" s="217"/>
      <c r="W27" s="202"/>
      <c r="X27" s="215"/>
      <c r="Y27" s="216"/>
      <c r="Z27" s="216"/>
      <c r="AA27" s="216"/>
      <c r="AB27" s="216"/>
      <c r="AC27" s="217"/>
      <c r="AD27" s="202"/>
      <c r="AE27" s="215"/>
      <c r="AF27" s="216"/>
      <c r="AG27" s="216"/>
      <c r="AH27" s="216"/>
      <c r="AI27" s="218"/>
      <c r="AJ27" s="217"/>
      <c r="AK27" s="181"/>
      <c r="AL27" s="219" t="s">
        <v>411</v>
      </c>
      <c r="AM27" s="181"/>
      <c r="AN27" s="219" t="s">
        <v>412</v>
      </c>
      <c r="AO27" s="181"/>
      <c r="AP27" s="220"/>
    </row>
    <row r="28" spans="1:42" s="182" customFormat="1" ht="15" customHeight="1" x14ac:dyDescent="0.25">
      <c r="A28" s="181"/>
      <c r="B28" s="210"/>
      <c r="C28" s="211"/>
      <c r="D28" s="212" t="s">
        <v>363</v>
      </c>
      <c r="E28" s="213">
        <v>3</v>
      </c>
      <c r="F28" s="212" t="s">
        <v>367</v>
      </c>
      <c r="G28" s="217"/>
      <c r="H28" s="202"/>
      <c r="I28" s="215"/>
      <c r="J28" s="216"/>
      <c r="K28" s="216"/>
      <c r="L28" s="216"/>
      <c r="M28" s="216"/>
      <c r="N28" s="216"/>
      <c r="O28" s="217"/>
      <c r="P28" s="202"/>
      <c r="Q28" s="215"/>
      <c r="R28" s="216"/>
      <c r="S28" s="216"/>
      <c r="T28" s="216"/>
      <c r="U28" s="216"/>
      <c r="V28" s="217"/>
      <c r="W28" s="202"/>
      <c r="X28" s="215"/>
      <c r="Y28" s="216"/>
      <c r="Z28" s="216"/>
      <c r="AA28" s="216"/>
      <c r="AB28" s="216"/>
      <c r="AC28" s="217"/>
      <c r="AD28" s="202"/>
      <c r="AE28" s="215"/>
      <c r="AF28" s="216"/>
      <c r="AG28" s="216"/>
      <c r="AH28" s="216"/>
      <c r="AI28" s="218"/>
      <c r="AJ28" s="217"/>
      <c r="AK28" s="181"/>
      <c r="AL28" s="219" t="s">
        <v>413</v>
      </c>
      <c r="AM28" s="181"/>
      <c r="AN28" s="219" t="s">
        <v>414</v>
      </c>
      <c r="AO28" s="181"/>
      <c r="AP28" s="220"/>
    </row>
    <row r="29" spans="1:42" s="182" customFormat="1" ht="15" customHeight="1" x14ac:dyDescent="0.25">
      <c r="A29" s="181"/>
      <c r="B29" s="210"/>
      <c r="C29" s="211"/>
      <c r="D29" s="212" t="s">
        <v>363</v>
      </c>
      <c r="E29" s="213">
        <v>3</v>
      </c>
      <c r="F29" s="212" t="s">
        <v>367</v>
      </c>
      <c r="G29" s="217"/>
      <c r="H29" s="202"/>
      <c r="I29" s="215"/>
      <c r="J29" s="216"/>
      <c r="K29" s="216"/>
      <c r="L29" s="216"/>
      <c r="M29" s="216"/>
      <c r="N29" s="216"/>
      <c r="O29" s="217"/>
      <c r="P29" s="202"/>
      <c r="Q29" s="215"/>
      <c r="R29" s="216"/>
      <c r="S29" s="216"/>
      <c r="T29" s="216"/>
      <c r="U29" s="216"/>
      <c r="V29" s="217"/>
      <c r="W29" s="202"/>
      <c r="X29" s="215"/>
      <c r="Y29" s="216"/>
      <c r="Z29" s="216"/>
      <c r="AA29" s="216"/>
      <c r="AB29" s="216"/>
      <c r="AC29" s="217"/>
      <c r="AD29" s="202"/>
      <c r="AE29" s="215"/>
      <c r="AF29" s="216"/>
      <c r="AG29" s="216"/>
      <c r="AH29" s="216"/>
      <c r="AI29" s="218"/>
      <c r="AJ29" s="217"/>
      <c r="AK29" s="181"/>
      <c r="AL29" s="219" t="s">
        <v>415</v>
      </c>
      <c r="AM29" s="181"/>
      <c r="AN29" s="219" t="s">
        <v>416</v>
      </c>
      <c r="AO29" s="181"/>
      <c r="AP29" s="220"/>
    </row>
    <row r="30" spans="1:42" s="182" customFormat="1" ht="15" customHeight="1" x14ac:dyDescent="0.25">
      <c r="A30" s="181"/>
      <c r="B30" s="210"/>
      <c r="C30" s="211"/>
      <c r="D30" s="212" t="s">
        <v>363</v>
      </c>
      <c r="E30" s="213">
        <v>3</v>
      </c>
      <c r="F30" s="212" t="s">
        <v>367</v>
      </c>
      <c r="G30" s="217"/>
      <c r="H30" s="202"/>
      <c r="I30" s="215"/>
      <c r="J30" s="216"/>
      <c r="K30" s="216"/>
      <c r="L30" s="216"/>
      <c r="M30" s="216"/>
      <c r="N30" s="216"/>
      <c r="O30" s="217"/>
      <c r="P30" s="202"/>
      <c r="Q30" s="215"/>
      <c r="R30" s="216"/>
      <c r="S30" s="216"/>
      <c r="T30" s="216"/>
      <c r="U30" s="216"/>
      <c r="V30" s="217"/>
      <c r="W30" s="202"/>
      <c r="X30" s="215"/>
      <c r="Y30" s="216"/>
      <c r="Z30" s="216"/>
      <c r="AA30" s="216"/>
      <c r="AB30" s="216"/>
      <c r="AC30" s="217"/>
      <c r="AD30" s="202"/>
      <c r="AE30" s="215"/>
      <c r="AF30" s="216"/>
      <c r="AG30" s="216"/>
      <c r="AH30" s="216"/>
      <c r="AI30" s="218"/>
      <c r="AJ30" s="217"/>
      <c r="AK30" s="181"/>
      <c r="AL30" s="219" t="s">
        <v>417</v>
      </c>
      <c r="AM30" s="181"/>
      <c r="AN30" s="219" t="s">
        <v>418</v>
      </c>
      <c r="AO30" s="181"/>
      <c r="AP30" s="220"/>
    </row>
    <row r="31" spans="1:42" s="182" customFormat="1" ht="15" customHeight="1" x14ac:dyDescent="0.25">
      <c r="A31" s="181"/>
      <c r="B31" s="210"/>
      <c r="C31" s="211"/>
      <c r="D31" s="212" t="s">
        <v>363</v>
      </c>
      <c r="E31" s="213">
        <v>3</v>
      </c>
      <c r="F31" s="212" t="s">
        <v>367</v>
      </c>
      <c r="G31" s="217"/>
      <c r="H31" s="202"/>
      <c r="I31" s="215"/>
      <c r="J31" s="216"/>
      <c r="K31" s="216"/>
      <c r="L31" s="216"/>
      <c r="M31" s="216"/>
      <c r="N31" s="216"/>
      <c r="O31" s="217"/>
      <c r="P31" s="202"/>
      <c r="Q31" s="215"/>
      <c r="R31" s="216"/>
      <c r="S31" s="216"/>
      <c r="T31" s="216"/>
      <c r="U31" s="216"/>
      <c r="V31" s="217"/>
      <c r="W31" s="202"/>
      <c r="X31" s="215"/>
      <c r="Y31" s="216"/>
      <c r="Z31" s="216"/>
      <c r="AA31" s="216"/>
      <c r="AB31" s="216"/>
      <c r="AC31" s="217"/>
      <c r="AD31" s="202"/>
      <c r="AE31" s="215"/>
      <c r="AF31" s="216"/>
      <c r="AG31" s="216"/>
      <c r="AH31" s="216"/>
      <c r="AI31" s="218"/>
      <c r="AJ31" s="217"/>
      <c r="AK31" s="181"/>
      <c r="AL31" s="219" t="s">
        <v>419</v>
      </c>
      <c r="AM31" s="181"/>
      <c r="AN31" s="219" t="s">
        <v>420</v>
      </c>
      <c r="AO31" s="181"/>
      <c r="AP31" s="220"/>
    </row>
    <row r="32" spans="1:42" s="182" customFormat="1" ht="15" customHeight="1" x14ac:dyDescent="0.25">
      <c r="A32" s="181"/>
      <c r="B32" s="210"/>
      <c r="C32" s="211"/>
      <c r="D32" s="212" t="s">
        <v>363</v>
      </c>
      <c r="E32" s="213">
        <v>3</v>
      </c>
      <c r="F32" s="212" t="s">
        <v>367</v>
      </c>
      <c r="G32" s="217"/>
      <c r="H32" s="202"/>
      <c r="I32" s="215"/>
      <c r="J32" s="216"/>
      <c r="K32" s="216"/>
      <c r="L32" s="216"/>
      <c r="M32" s="216"/>
      <c r="N32" s="216"/>
      <c r="O32" s="217"/>
      <c r="P32" s="202"/>
      <c r="Q32" s="215"/>
      <c r="R32" s="216"/>
      <c r="S32" s="216"/>
      <c r="T32" s="216"/>
      <c r="U32" s="216"/>
      <c r="V32" s="217"/>
      <c r="W32" s="202"/>
      <c r="X32" s="215"/>
      <c r="Y32" s="216"/>
      <c r="Z32" s="216"/>
      <c r="AA32" s="216"/>
      <c r="AB32" s="216"/>
      <c r="AC32" s="217"/>
      <c r="AD32" s="202"/>
      <c r="AE32" s="215"/>
      <c r="AF32" s="216"/>
      <c r="AG32" s="216"/>
      <c r="AH32" s="216"/>
      <c r="AI32" s="218"/>
      <c r="AJ32" s="217"/>
      <c r="AK32" s="181"/>
      <c r="AL32" s="219" t="s">
        <v>421</v>
      </c>
      <c r="AM32" s="181"/>
      <c r="AN32" s="219" t="s">
        <v>422</v>
      </c>
      <c r="AO32" s="181"/>
      <c r="AP32" s="220"/>
    </row>
    <row r="33" spans="1:42" s="182" customFormat="1" ht="15" customHeight="1" x14ac:dyDescent="0.25">
      <c r="A33" s="181"/>
      <c r="B33" s="210"/>
      <c r="C33" s="211"/>
      <c r="D33" s="212" t="s">
        <v>363</v>
      </c>
      <c r="E33" s="213">
        <v>3</v>
      </c>
      <c r="F33" s="212" t="s">
        <v>367</v>
      </c>
      <c r="G33" s="217"/>
      <c r="H33" s="202"/>
      <c r="I33" s="215"/>
      <c r="J33" s="216"/>
      <c r="K33" s="216"/>
      <c r="L33" s="216"/>
      <c r="M33" s="216"/>
      <c r="N33" s="216"/>
      <c r="O33" s="217"/>
      <c r="P33" s="202"/>
      <c r="Q33" s="215"/>
      <c r="R33" s="216"/>
      <c r="S33" s="216"/>
      <c r="T33" s="216"/>
      <c r="U33" s="216"/>
      <c r="V33" s="217"/>
      <c r="W33" s="202"/>
      <c r="X33" s="215"/>
      <c r="Y33" s="216"/>
      <c r="Z33" s="216"/>
      <c r="AA33" s="216"/>
      <c r="AB33" s="216"/>
      <c r="AC33" s="217"/>
      <c r="AD33" s="202"/>
      <c r="AE33" s="215"/>
      <c r="AF33" s="216"/>
      <c r="AG33" s="216"/>
      <c r="AH33" s="216"/>
      <c r="AI33" s="218"/>
      <c r="AJ33" s="217"/>
      <c r="AK33" s="181"/>
      <c r="AL33" s="219" t="s">
        <v>423</v>
      </c>
      <c r="AM33" s="181"/>
      <c r="AN33" s="219" t="s">
        <v>424</v>
      </c>
      <c r="AO33" s="181"/>
      <c r="AP33" s="220"/>
    </row>
    <row r="34" spans="1:42" s="182" customFormat="1" ht="15" customHeight="1" x14ac:dyDescent="0.25">
      <c r="A34" s="181"/>
      <c r="B34" s="210"/>
      <c r="C34" s="211"/>
      <c r="D34" s="212" t="s">
        <v>363</v>
      </c>
      <c r="E34" s="213">
        <v>3</v>
      </c>
      <c r="F34" s="212" t="s">
        <v>367</v>
      </c>
      <c r="G34" s="217"/>
      <c r="H34" s="202"/>
      <c r="I34" s="215"/>
      <c r="J34" s="216"/>
      <c r="K34" s="216"/>
      <c r="L34" s="216"/>
      <c r="M34" s="216"/>
      <c r="N34" s="216"/>
      <c r="O34" s="217"/>
      <c r="P34" s="202"/>
      <c r="Q34" s="215"/>
      <c r="R34" s="216"/>
      <c r="S34" s="216"/>
      <c r="T34" s="216"/>
      <c r="U34" s="216"/>
      <c r="V34" s="217"/>
      <c r="W34" s="202"/>
      <c r="X34" s="215"/>
      <c r="Y34" s="216"/>
      <c r="Z34" s="216"/>
      <c r="AA34" s="216"/>
      <c r="AB34" s="216"/>
      <c r="AC34" s="217"/>
      <c r="AD34" s="202"/>
      <c r="AE34" s="215"/>
      <c r="AF34" s="216"/>
      <c r="AG34" s="216"/>
      <c r="AH34" s="216"/>
      <c r="AI34" s="218"/>
      <c r="AJ34" s="217"/>
      <c r="AK34" s="181"/>
      <c r="AL34" s="219" t="s">
        <v>425</v>
      </c>
      <c r="AM34" s="181"/>
      <c r="AN34" s="219" t="s">
        <v>426</v>
      </c>
      <c r="AO34" s="181"/>
      <c r="AP34" s="220"/>
    </row>
    <row r="35" spans="1:42" s="182" customFormat="1" ht="15" customHeight="1" x14ac:dyDescent="0.25">
      <c r="A35" s="181"/>
      <c r="B35" s="210"/>
      <c r="C35" s="211"/>
      <c r="D35" s="212" t="s">
        <v>363</v>
      </c>
      <c r="E35" s="213">
        <v>3</v>
      </c>
      <c r="F35" s="212" t="s">
        <v>367</v>
      </c>
      <c r="G35" s="217"/>
      <c r="H35" s="202"/>
      <c r="I35" s="215"/>
      <c r="J35" s="216"/>
      <c r="K35" s="216"/>
      <c r="L35" s="216"/>
      <c r="M35" s="216"/>
      <c r="N35" s="216"/>
      <c r="O35" s="217"/>
      <c r="P35" s="202"/>
      <c r="Q35" s="215"/>
      <c r="R35" s="216"/>
      <c r="S35" s="216"/>
      <c r="T35" s="216"/>
      <c r="U35" s="216"/>
      <c r="V35" s="217"/>
      <c r="W35" s="202"/>
      <c r="X35" s="215"/>
      <c r="Y35" s="216"/>
      <c r="Z35" s="216"/>
      <c r="AA35" s="216"/>
      <c r="AB35" s="216"/>
      <c r="AC35" s="217"/>
      <c r="AD35" s="202"/>
      <c r="AE35" s="215"/>
      <c r="AF35" s="216"/>
      <c r="AG35" s="216"/>
      <c r="AH35" s="216"/>
      <c r="AI35" s="218"/>
      <c r="AJ35" s="217"/>
      <c r="AK35" s="181"/>
      <c r="AL35" s="219" t="s">
        <v>427</v>
      </c>
      <c r="AM35" s="181"/>
      <c r="AN35" s="219" t="s">
        <v>428</v>
      </c>
      <c r="AO35" s="181"/>
      <c r="AP35" s="220"/>
    </row>
    <row r="36" spans="1:42" s="182" customFormat="1" ht="15" customHeight="1" x14ac:dyDescent="0.25">
      <c r="A36" s="181"/>
      <c r="B36" s="210"/>
      <c r="C36" s="211"/>
      <c r="D36" s="212" t="s">
        <v>363</v>
      </c>
      <c r="E36" s="213">
        <v>3</v>
      </c>
      <c r="F36" s="212" t="s">
        <v>367</v>
      </c>
      <c r="G36" s="217"/>
      <c r="H36" s="202"/>
      <c r="I36" s="215"/>
      <c r="J36" s="216"/>
      <c r="K36" s="216"/>
      <c r="L36" s="216"/>
      <c r="M36" s="216"/>
      <c r="N36" s="216"/>
      <c r="O36" s="217"/>
      <c r="P36" s="202"/>
      <c r="Q36" s="215"/>
      <c r="R36" s="216"/>
      <c r="S36" s="216"/>
      <c r="T36" s="216"/>
      <c r="U36" s="216"/>
      <c r="V36" s="217"/>
      <c r="W36" s="202"/>
      <c r="X36" s="215"/>
      <c r="Y36" s="216"/>
      <c r="Z36" s="216"/>
      <c r="AA36" s="216"/>
      <c r="AB36" s="216"/>
      <c r="AC36" s="217"/>
      <c r="AD36" s="202"/>
      <c r="AE36" s="215"/>
      <c r="AF36" s="216"/>
      <c r="AG36" s="216"/>
      <c r="AH36" s="216"/>
      <c r="AI36" s="218"/>
      <c r="AJ36" s="217"/>
      <c r="AK36" s="181"/>
      <c r="AL36" s="219" t="s">
        <v>429</v>
      </c>
      <c r="AM36" s="181"/>
      <c r="AN36" s="219" t="s">
        <v>430</v>
      </c>
      <c r="AO36" s="181"/>
      <c r="AP36" s="220"/>
    </row>
    <row r="37" spans="1:42" s="182" customFormat="1" ht="15" customHeight="1" x14ac:dyDescent="0.25">
      <c r="A37" s="181"/>
      <c r="B37" s="210"/>
      <c r="C37" s="211"/>
      <c r="D37" s="212" t="s">
        <v>363</v>
      </c>
      <c r="E37" s="213">
        <v>3</v>
      </c>
      <c r="F37" s="212" t="s">
        <v>367</v>
      </c>
      <c r="G37" s="217"/>
      <c r="H37" s="202"/>
      <c r="I37" s="215"/>
      <c r="J37" s="216"/>
      <c r="K37" s="216"/>
      <c r="L37" s="216"/>
      <c r="M37" s="216"/>
      <c r="N37" s="216"/>
      <c r="O37" s="217"/>
      <c r="P37" s="202"/>
      <c r="Q37" s="215"/>
      <c r="R37" s="216"/>
      <c r="S37" s="216"/>
      <c r="T37" s="216"/>
      <c r="U37" s="216"/>
      <c r="V37" s="217"/>
      <c r="W37" s="202"/>
      <c r="X37" s="215"/>
      <c r="Y37" s="216"/>
      <c r="Z37" s="216"/>
      <c r="AA37" s="216"/>
      <c r="AB37" s="216"/>
      <c r="AC37" s="217"/>
      <c r="AD37" s="202"/>
      <c r="AE37" s="215"/>
      <c r="AF37" s="216"/>
      <c r="AG37" s="216"/>
      <c r="AH37" s="216"/>
      <c r="AI37" s="218"/>
      <c r="AJ37" s="217"/>
      <c r="AK37" s="181"/>
      <c r="AL37" s="219" t="s">
        <v>431</v>
      </c>
      <c r="AM37" s="181"/>
      <c r="AN37" s="219" t="s">
        <v>432</v>
      </c>
      <c r="AO37" s="181"/>
      <c r="AP37" s="220"/>
    </row>
    <row r="38" spans="1:42" s="182" customFormat="1" ht="15" customHeight="1" x14ac:dyDescent="0.25">
      <c r="A38" s="181"/>
      <c r="B38" s="210"/>
      <c r="C38" s="211"/>
      <c r="D38" s="212" t="s">
        <v>363</v>
      </c>
      <c r="E38" s="213">
        <v>3</v>
      </c>
      <c r="F38" s="212" t="s">
        <v>367</v>
      </c>
      <c r="G38" s="217"/>
      <c r="H38" s="202"/>
      <c r="I38" s="215"/>
      <c r="J38" s="216"/>
      <c r="K38" s="216"/>
      <c r="L38" s="216"/>
      <c r="M38" s="216"/>
      <c r="N38" s="216"/>
      <c r="O38" s="217"/>
      <c r="P38" s="202"/>
      <c r="Q38" s="215"/>
      <c r="R38" s="216"/>
      <c r="S38" s="216"/>
      <c r="T38" s="216"/>
      <c r="U38" s="216"/>
      <c r="V38" s="217"/>
      <c r="W38" s="202"/>
      <c r="X38" s="215"/>
      <c r="Y38" s="216"/>
      <c r="Z38" s="216"/>
      <c r="AA38" s="216"/>
      <c r="AB38" s="216"/>
      <c r="AC38" s="217"/>
      <c r="AD38" s="202"/>
      <c r="AE38" s="215"/>
      <c r="AF38" s="216"/>
      <c r="AG38" s="216"/>
      <c r="AH38" s="216"/>
      <c r="AI38" s="218"/>
      <c r="AJ38" s="217"/>
      <c r="AK38" s="181"/>
      <c r="AL38" s="219" t="s">
        <v>433</v>
      </c>
      <c r="AM38" s="181"/>
      <c r="AN38" s="219" t="s">
        <v>434</v>
      </c>
      <c r="AO38" s="181"/>
      <c r="AP38" s="220"/>
    </row>
    <row r="39" spans="1:42" s="182" customFormat="1" ht="15" customHeight="1" x14ac:dyDescent="0.25">
      <c r="A39" s="181"/>
      <c r="B39" s="210"/>
      <c r="C39" s="211"/>
      <c r="D39" s="212" t="s">
        <v>363</v>
      </c>
      <c r="E39" s="213">
        <v>3</v>
      </c>
      <c r="F39" s="212" t="s">
        <v>367</v>
      </c>
      <c r="G39" s="217"/>
      <c r="H39" s="202"/>
      <c r="I39" s="215"/>
      <c r="J39" s="216"/>
      <c r="K39" s="216"/>
      <c r="L39" s="216"/>
      <c r="M39" s="216"/>
      <c r="N39" s="216"/>
      <c r="O39" s="217"/>
      <c r="P39" s="202"/>
      <c r="Q39" s="215"/>
      <c r="R39" s="216"/>
      <c r="S39" s="216"/>
      <c r="T39" s="216"/>
      <c r="U39" s="216"/>
      <c r="V39" s="217"/>
      <c r="W39" s="202"/>
      <c r="X39" s="215"/>
      <c r="Y39" s="216"/>
      <c r="Z39" s="216"/>
      <c r="AA39" s="216"/>
      <c r="AB39" s="216"/>
      <c r="AC39" s="217"/>
      <c r="AD39" s="202"/>
      <c r="AE39" s="215"/>
      <c r="AF39" s="216"/>
      <c r="AG39" s="216"/>
      <c r="AH39" s="216"/>
      <c r="AI39" s="218"/>
      <c r="AJ39" s="217"/>
      <c r="AK39" s="181"/>
      <c r="AL39" s="219" t="s">
        <v>435</v>
      </c>
      <c r="AM39" s="181"/>
      <c r="AN39" s="219" t="s">
        <v>436</v>
      </c>
      <c r="AO39" s="181"/>
      <c r="AP39" s="220"/>
    </row>
    <row r="40" spans="1:42" s="182" customFormat="1" ht="15" customHeight="1" x14ac:dyDescent="0.25">
      <c r="A40" s="181"/>
      <c r="B40" s="210"/>
      <c r="C40" s="211"/>
      <c r="D40" s="212" t="s">
        <v>363</v>
      </c>
      <c r="E40" s="213">
        <v>3</v>
      </c>
      <c r="F40" s="212" t="s">
        <v>367</v>
      </c>
      <c r="G40" s="217"/>
      <c r="H40" s="202"/>
      <c r="I40" s="215"/>
      <c r="J40" s="216"/>
      <c r="K40" s="216"/>
      <c r="L40" s="216"/>
      <c r="M40" s="216"/>
      <c r="N40" s="216"/>
      <c r="O40" s="217"/>
      <c r="P40" s="202"/>
      <c r="Q40" s="215"/>
      <c r="R40" s="216"/>
      <c r="S40" s="216"/>
      <c r="T40" s="216"/>
      <c r="U40" s="216"/>
      <c r="V40" s="217"/>
      <c r="W40" s="202"/>
      <c r="X40" s="215"/>
      <c r="Y40" s="216"/>
      <c r="Z40" s="216"/>
      <c r="AA40" s="216"/>
      <c r="AB40" s="216"/>
      <c r="AC40" s="217"/>
      <c r="AD40" s="202"/>
      <c r="AE40" s="215"/>
      <c r="AF40" s="216"/>
      <c r="AG40" s="216"/>
      <c r="AH40" s="216"/>
      <c r="AI40" s="218"/>
      <c r="AJ40" s="217"/>
      <c r="AK40" s="181"/>
      <c r="AL40" s="219" t="s">
        <v>437</v>
      </c>
      <c r="AM40" s="181"/>
      <c r="AN40" s="219" t="s">
        <v>438</v>
      </c>
      <c r="AO40" s="181"/>
      <c r="AP40" s="220"/>
    </row>
    <row r="41" spans="1:42" s="182" customFormat="1" ht="15" customHeight="1" x14ac:dyDescent="0.25">
      <c r="A41" s="181"/>
      <c r="B41" s="210"/>
      <c r="C41" s="211"/>
      <c r="D41" s="212" t="s">
        <v>363</v>
      </c>
      <c r="E41" s="213">
        <v>3</v>
      </c>
      <c r="F41" s="212" t="s">
        <v>367</v>
      </c>
      <c r="G41" s="217"/>
      <c r="H41" s="202"/>
      <c r="I41" s="215"/>
      <c r="J41" s="216"/>
      <c r="K41" s="216"/>
      <c r="L41" s="216"/>
      <c r="M41" s="216"/>
      <c r="N41" s="216"/>
      <c r="O41" s="217"/>
      <c r="P41" s="202"/>
      <c r="Q41" s="215"/>
      <c r="R41" s="216"/>
      <c r="S41" s="216"/>
      <c r="T41" s="216"/>
      <c r="U41" s="216"/>
      <c r="V41" s="217"/>
      <c r="W41" s="202"/>
      <c r="X41" s="215"/>
      <c r="Y41" s="216"/>
      <c r="Z41" s="216"/>
      <c r="AA41" s="216"/>
      <c r="AB41" s="216"/>
      <c r="AC41" s="217"/>
      <c r="AD41" s="202"/>
      <c r="AE41" s="215"/>
      <c r="AF41" s="216"/>
      <c r="AG41" s="216"/>
      <c r="AH41" s="216"/>
      <c r="AI41" s="218"/>
      <c r="AJ41" s="217"/>
      <c r="AK41" s="181"/>
      <c r="AL41" s="219" t="s">
        <v>439</v>
      </c>
      <c r="AM41" s="181"/>
      <c r="AN41" s="219" t="s">
        <v>440</v>
      </c>
      <c r="AO41" s="181"/>
      <c r="AP41" s="220"/>
    </row>
    <row r="42" spans="1:42" s="182" customFormat="1" ht="15" customHeight="1" x14ac:dyDescent="0.25">
      <c r="A42" s="181"/>
      <c r="B42" s="210"/>
      <c r="C42" s="211"/>
      <c r="D42" s="212" t="s">
        <v>363</v>
      </c>
      <c r="E42" s="213">
        <v>3</v>
      </c>
      <c r="F42" s="212" t="s">
        <v>367</v>
      </c>
      <c r="G42" s="217"/>
      <c r="H42" s="202"/>
      <c r="I42" s="215"/>
      <c r="J42" s="216"/>
      <c r="K42" s="216"/>
      <c r="L42" s="216"/>
      <c r="M42" s="216"/>
      <c r="N42" s="216"/>
      <c r="O42" s="217"/>
      <c r="P42" s="202"/>
      <c r="Q42" s="215"/>
      <c r="R42" s="216"/>
      <c r="S42" s="216"/>
      <c r="T42" s="216"/>
      <c r="U42" s="216"/>
      <c r="V42" s="217"/>
      <c r="W42" s="202"/>
      <c r="X42" s="215"/>
      <c r="Y42" s="216"/>
      <c r="Z42" s="216"/>
      <c r="AA42" s="216"/>
      <c r="AB42" s="216"/>
      <c r="AC42" s="217"/>
      <c r="AD42" s="202"/>
      <c r="AE42" s="215"/>
      <c r="AF42" s="216"/>
      <c r="AG42" s="216"/>
      <c r="AH42" s="216"/>
      <c r="AI42" s="218"/>
      <c r="AJ42" s="217"/>
      <c r="AK42" s="181"/>
      <c r="AL42" s="219" t="s">
        <v>441</v>
      </c>
      <c r="AM42" s="181"/>
      <c r="AN42" s="219" t="s">
        <v>442</v>
      </c>
      <c r="AO42" s="181"/>
      <c r="AP42" s="220"/>
    </row>
    <row r="43" spans="1:42" s="182" customFormat="1" ht="15" customHeight="1" x14ac:dyDescent="0.25">
      <c r="A43" s="181"/>
      <c r="B43" s="210"/>
      <c r="C43" s="211"/>
      <c r="D43" s="212" t="s">
        <v>363</v>
      </c>
      <c r="E43" s="213">
        <v>3</v>
      </c>
      <c r="F43" s="212" t="s">
        <v>367</v>
      </c>
      <c r="G43" s="217"/>
      <c r="H43" s="202"/>
      <c r="I43" s="215"/>
      <c r="J43" s="216"/>
      <c r="K43" s="216"/>
      <c r="L43" s="216"/>
      <c r="M43" s="216"/>
      <c r="N43" s="216"/>
      <c r="O43" s="217"/>
      <c r="P43" s="202"/>
      <c r="Q43" s="215"/>
      <c r="R43" s="216"/>
      <c r="S43" s="216"/>
      <c r="T43" s="216"/>
      <c r="U43" s="216"/>
      <c r="V43" s="217"/>
      <c r="W43" s="202"/>
      <c r="X43" s="215"/>
      <c r="Y43" s="216"/>
      <c r="Z43" s="216"/>
      <c r="AA43" s="216"/>
      <c r="AB43" s="216"/>
      <c r="AC43" s="217"/>
      <c r="AD43" s="202"/>
      <c r="AE43" s="215"/>
      <c r="AF43" s="216"/>
      <c r="AG43" s="216"/>
      <c r="AH43" s="216"/>
      <c r="AI43" s="218"/>
      <c r="AJ43" s="217"/>
      <c r="AK43" s="181"/>
      <c r="AL43" s="219" t="s">
        <v>443</v>
      </c>
      <c r="AM43" s="181"/>
      <c r="AN43" s="219" t="s">
        <v>444</v>
      </c>
      <c r="AO43" s="181"/>
      <c r="AP43" s="220"/>
    </row>
    <row r="44" spans="1:42" s="182" customFormat="1" ht="15" customHeight="1" x14ac:dyDescent="0.25">
      <c r="A44" s="181"/>
      <c r="B44" s="210"/>
      <c r="C44" s="211"/>
      <c r="D44" s="212" t="s">
        <v>363</v>
      </c>
      <c r="E44" s="213">
        <v>3</v>
      </c>
      <c r="F44" s="212" t="s">
        <v>367</v>
      </c>
      <c r="G44" s="217"/>
      <c r="H44" s="202"/>
      <c r="I44" s="215"/>
      <c r="J44" s="216"/>
      <c r="K44" s="216"/>
      <c r="L44" s="216"/>
      <c r="M44" s="216"/>
      <c r="N44" s="216"/>
      <c r="O44" s="217"/>
      <c r="P44" s="202"/>
      <c r="Q44" s="215"/>
      <c r="R44" s="216"/>
      <c r="S44" s="216"/>
      <c r="T44" s="216"/>
      <c r="U44" s="216"/>
      <c r="V44" s="217"/>
      <c r="W44" s="202"/>
      <c r="X44" s="215"/>
      <c r="Y44" s="216"/>
      <c r="Z44" s="216"/>
      <c r="AA44" s="216"/>
      <c r="AB44" s="216"/>
      <c r="AC44" s="217"/>
      <c r="AD44" s="202"/>
      <c r="AE44" s="215"/>
      <c r="AF44" s="216"/>
      <c r="AG44" s="216"/>
      <c r="AH44" s="216"/>
      <c r="AI44" s="218"/>
      <c r="AJ44" s="217"/>
      <c r="AK44" s="181"/>
      <c r="AL44" s="219" t="s">
        <v>445</v>
      </c>
      <c r="AM44" s="181"/>
      <c r="AN44" s="219" t="s">
        <v>446</v>
      </c>
      <c r="AO44" s="181"/>
      <c r="AP44" s="220"/>
    </row>
    <row r="45" spans="1:42" s="182" customFormat="1" ht="15" customHeight="1" x14ac:dyDescent="0.25">
      <c r="A45" s="181"/>
      <c r="B45" s="210"/>
      <c r="C45" s="211"/>
      <c r="D45" s="212" t="s">
        <v>363</v>
      </c>
      <c r="E45" s="213">
        <v>3</v>
      </c>
      <c r="F45" s="212" t="s">
        <v>367</v>
      </c>
      <c r="G45" s="217"/>
      <c r="H45" s="202"/>
      <c r="I45" s="215"/>
      <c r="J45" s="216"/>
      <c r="K45" s="216"/>
      <c r="L45" s="216"/>
      <c r="M45" s="216"/>
      <c r="N45" s="216"/>
      <c r="O45" s="217"/>
      <c r="P45" s="202"/>
      <c r="Q45" s="215"/>
      <c r="R45" s="216"/>
      <c r="S45" s="216"/>
      <c r="T45" s="216"/>
      <c r="U45" s="216"/>
      <c r="V45" s="217"/>
      <c r="W45" s="202"/>
      <c r="X45" s="215"/>
      <c r="Y45" s="216"/>
      <c r="Z45" s="216"/>
      <c r="AA45" s="216"/>
      <c r="AB45" s="216"/>
      <c r="AC45" s="217"/>
      <c r="AD45" s="202"/>
      <c r="AE45" s="215"/>
      <c r="AF45" s="216"/>
      <c r="AG45" s="216"/>
      <c r="AH45" s="216"/>
      <c r="AI45" s="218"/>
      <c r="AJ45" s="217"/>
      <c r="AK45" s="181"/>
      <c r="AL45" s="219" t="s">
        <v>447</v>
      </c>
      <c r="AM45" s="181"/>
      <c r="AN45" s="219" t="s">
        <v>448</v>
      </c>
      <c r="AO45" s="181"/>
      <c r="AP45" s="220"/>
    </row>
    <row r="46" spans="1:42" s="182" customFormat="1" ht="15" customHeight="1" x14ac:dyDescent="0.25">
      <c r="A46" s="181"/>
      <c r="B46" s="210"/>
      <c r="C46" s="211"/>
      <c r="D46" s="212" t="s">
        <v>363</v>
      </c>
      <c r="E46" s="213">
        <v>3</v>
      </c>
      <c r="F46" s="212" t="s">
        <v>367</v>
      </c>
      <c r="G46" s="217"/>
      <c r="H46" s="202"/>
      <c r="I46" s="215"/>
      <c r="J46" s="216"/>
      <c r="K46" s="216"/>
      <c r="L46" s="216"/>
      <c r="M46" s="216"/>
      <c r="N46" s="216"/>
      <c r="O46" s="217"/>
      <c r="P46" s="202"/>
      <c r="Q46" s="215"/>
      <c r="R46" s="216"/>
      <c r="S46" s="216"/>
      <c r="T46" s="216"/>
      <c r="U46" s="216"/>
      <c r="V46" s="217"/>
      <c r="W46" s="202"/>
      <c r="X46" s="215"/>
      <c r="Y46" s="216"/>
      <c r="Z46" s="216"/>
      <c r="AA46" s="216"/>
      <c r="AB46" s="216"/>
      <c r="AC46" s="217"/>
      <c r="AD46" s="202"/>
      <c r="AE46" s="215"/>
      <c r="AF46" s="216"/>
      <c r="AG46" s="216"/>
      <c r="AH46" s="216"/>
      <c r="AI46" s="218"/>
      <c r="AJ46" s="217"/>
      <c r="AK46" s="181"/>
      <c r="AL46" s="219" t="s">
        <v>449</v>
      </c>
      <c r="AM46" s="181"/>
      <c r="AN46" s="219" t="s">
        <v>450</v>
      </c>
      <c r="AO46" s="181"/>
      <c r="AP46" s="220"/>
    </row>
    <row r="47" spans="1:42" s="182" customFormat="1" ht="15" customHeight="1" x14ac:dyDescent="0.25">
      <c r="A47" s="181"/>
      <c r="B47" s="210"/>
      <c r="C47" s="211"/>
      <c r="D47" s="212" t="s">
        <v>363</v>
      </c>
      <c r="E47" s="213">
        <v>3</v>
      </c>
      <c r="F47" s="212" t="s">
        <v>367</v>
      </c>
      <c r="G47" s="217"/>
      <c r="H47" s="202"/>
      <c r="I47" s="215"/>
      <c r="J47" s="216"/>
      <c r="K47" s="216"/>
      <c r="L47" s="216"/>
      <c r="M47" s="216"/>
      <c r="N47" s="216"/>
      <c r="O47" s="217"/>
      <c r="P47" s="202"/>
      <c r="Q47" s="215"/>
      <c r="R47" s="216"/>
      <c r="S47" s="216"/>
      <c r="T47" s="216"/>
      <c r="U47" s="216"/>
      <c r="V47" s="217"/>
      <c r="W47" s="202"/>
      <c r="X47" s="215"/>
      <c r="Y47" s="216"/>
      <c r="Z47" s="216"/>
      <c r="AA47" s="216"/>
      <c r="AB47" s="216"/>
      <c r="AC47" s="217"/>
      <c r="AD47" s="202"/>
      <c r="AE47" s="215"/>
      <c r="AF47" s="216"/>
      <c r="AG47" s="216"/>
      <c r="AH47" s="216"/>
      <c r="AI47" s="218"/>
      <c r="AJ47" s="217"/>
      <c r="AK47" s="181"/>
      <c r="AL47" s="219" t="s">
        <v>451</v>
      </c>
      <c r="AM47" s="181"/>
      <c r="AN47" s="219" t="s">
        <v>452</v>
      </c>
      <c r="AO47" s="181"/>
      <c r="AP47" s="220"/>
    </row>
    <row r="48" spans="1:42" s="182" customFormat="1" ht="15" customHeight="1" x14ac:dyDescent="0.25">
      <c r="A48" s="181"/>
      <c r="B48" s="210"/>
      <c r="C48" s="211"/>
      <c r="D48" s="212" t="s">
        <v>363</v>
      </c>
      <c r="E48" s="213">
        <v>3</v>
      </c>
      <c r="F48" s="212" t="s">
        <v>367</v>
      </c>
      <c r="G48" s="217"/>
      <c r="H48" s="202"/>
      <c r="I48" s="215"/>
      <c r="J48" s="216"/>
      <c r="K48" s="216"/>
      <c r="L48" s="216"/>
      <c r="M48" s="216"/>
      <c r="N48" s="216"/>
      <c r="O48" s="217"/>
      <c r="P48" s="202"/>
      <c r="Q48" s="215"/>
      <c r="R48" s="216"/>
      <c r="S48" s="216"/>
      <c r="T48" s="216"/>
      <c r="U48" s="216"/>
      <c r="V48" s="217"/>
      <c r="W48" s="202"/>
      <c r="X48" s="215"/>
      <c r="Y48" s="216"/>
      <c r="Z48" s="216"/>
      <c r="AA48" s="216"/>
      <c r="AB48" s="216"/>
      <c r="AC48" s="217"/>
      <c r="AD48" s="202"/>
      <c r="AE48" s="215"/>
      <c r="AF48" s="216"/>
      <c r="AG48" s="216"/>
      <c r="AH48" s="216"/>
      <c r="AI48" s="218"/>
      <c r="AJ48" s="217"/>
      <c r="AK48" s="181"/>
      <c r="AL48" s="219" t="s">
        <v>453</v>
      </c>
      <c r="AM48" s="181"/>
      <c r="AN48" s="219" t="s">
        <v>454</v>
      </c>
      <c r="AO48" s="181"/>
      <c r="AP48" s="220"/>
    </row>
    <row r="49" spans="1:42" s="182" customFormat="1" ht="15" customHeight="1" x14ac:dyDescent="0.25">
      <c r="A49" s="181"/>
      <c r="B49" s="210"/>
      <c r="C49" s="211"/>
      <c r="D49" s="212" t="s">
        <v>363</v>
      </c>
      <c r="E49" s="213">
        <v>3</v>
      </c>
      <c r="F49" s="212" t="s">
        <v>367</v>
      </c>
      <c r="G49" s="217"/>
      <c r="H49" s="202"/>
      <c r="I49" s="215"/>
      <c r="J49" s="216"/>
      <c r="K49" s="216"/>
      <c r="L49" s="216"/>
      <c r="M49" s="216"/>
      <c r="N49" s="216"/>
      <c r="O49" s="217"/>
      <c r="P49" s="202"/>
      <c r="Q49" s="215"/>
      <c r="R49" s="216"/>
      <c r="S49" s="216"/>
      <c r="T49" s="216"/>
      <c r="U49" s="216"/>
      <c r="V49" s="217"/>
      <c r="W49" s="202"/>
      <c r="X49" s="215"/>
      <c r="Y49" s="216"/>
      <c r="Z49" s="216"/>
      <c r="AA49" s="216"/>
      <c r="AB49" s="216"/>
      <c r="AC49" s="217"/>
      <c r="AD49" s="202"/>
      <c r="AE49" s="215"/>
      <c r="AF49" s="216"/>
      <c r="AG49" s="216"/>
      <c r="AH49" s="216"/>
      <c r="AI49" s="218"/>
      <c r="AJ49" s="217"/>
      <c r="AK49" s="181"/>
      <c r="AL49" s="219" t="s">
        <v>455</v>
      </c>
      <c r="AM49" s="181"/>
      <c r="AN49" s="219" t="s">
        <v>456</v>
      </c>
      <c r="AO49" s="181"/>
      <c r="AP49" s="220"/>
    </row>
    <row r="50" spans="1:42" s="182" customFormat="1" ht="15" customHeight="1" x14ac:dyDescent="0.25">
      <c r="A50" s="181"/>
      <c r="B50" s="210"/>
      <c r="C50" s="211"/>
      <c r="D50" s="212" t="s">
        <v>363</v>
      </c>
      <c r="E50" s="213">
        <v>3</v>
      </c>
      <c r="F50" s="212" t="s">
        <v>367</v>
      </c>
      <c r="G50" s="217"/>
      <c r="H50" s="202"/>
      <c r="I50" s="215"/>
      <c r="J50" s="216"/>
      <c r="K50" s="216"/>
      <c r="L50" s="216"/>
      <c r="M50" s="216"/>
      <c r="N50" s="216"/>
      <c r="O50" s="217"/>
      <c r="P50" s="202"/>
      <c r="Q50" s="215"/>
      <c r="R50" s="216"/>
      <c r="S50" s="216"/>
      <c r="T50" s="216"/>
      <c r="U50" s="216"/>
      <c r="V50" s="217"/>
      <c r="W50" s="202"/>
      <c r="X50" s="215"/>
      <c r="Y50" s="216"/>
      <c r="Z50" s="216"/>
      <c r="AA50" s="216"/>
      <c r="AB50" s="216"/>
      <c r="AC50" s="217"/>
      <c r="AD50" s="202"/>
      <c r="AE50" s="215"/>
      <c r="AF50" s="216"/>
      <c r="AG50" s="216"/>
      <c r="AH50" s="216"/>
      <c r="AI50" s="218"/>
      <c r="AJ50" s="217"/>
      <c r="AK50" s="181"/>
      <c r="AL50" s="219" t="s">
        <v>457</v>
      </c>
      <c r="AM50" s="181"/>
      <c r="AN50" s="219" t="s">
        <v>458</v>
      </c>
      <c r="AO50" s="181"/>
      <c r="AP50" s="220"/>
    </row>
    <row r="51" spans="1:42" s="182" customFormat="1" ht="15" customHeight="1" x14ac:dyDescent="0.25">
      <c r="A51" s="181"/>
      <c r="B51" s="210"/>
      <c r="C51" s="211"/>
      <c r="D51" s="212" t="s">
        <v>363</v>
      </c>
      <c r="E51" s="213">
        <v>3</v>
      </c>
      <c r="F51" s="212" t="s">
        <v>367</v>
      </c>
      <c r="G51" s="217"/>
      <c r="H51" s="202"/>
      <c r="I51" s="215"/>
      <c r="J51" s="216"/>
      <c r="K51" s="216"/>
      <c r="L51" s="216"/>
      <c r="M51" s="216"/>
      <c r="N51" s="216"/>
      <c r="O51" s="217"/>
      <c r="P51" s="202"/>
      <c r="Q51" s="215"/>
      <c r="R51" s="216"/>
      <c r="S51" s="216"/>
      <c r="T51" s="216"/>
      <c r="U51" s="216"/>
      <c r="V51" s="217"/>
      <c r="W51" s="202"/>
      <c r="X51" s="215"/>
      <c r="Y51" s="216"/>
      <c r="Z51" s="216"/>
      <c r="AA51" s="216"/>
      <c r="AB51" s="216"/>
      <c r="AC51" s="217"/>
      <c r="AD51" s="202"/>
      <c r="AE51" s="215"/>
      <c r="AF51" s="216"/>
      <c r="AG51" s="216"/>
      <c r="AH51" s="216"/>
      <c r="AI51" s="218"/>
      <c r="AJ51" s="217"/>
      <c r="AK51" s="181"/>
      <c r="AL51" s="219" t="s">
        <v>459</v>
      </c>
      <c r="AM51" s="181"/>
      <c r="AN51" s="219" t="s">
        <v>460</v>
      </c>
      <c r="AO51" s="181"/>
      <c r="AP51" s="220"/>
    </row>
    <row r="52" spans="1:42" s="182" customFormat="1" ht="15" customHeight="1" x14ac:dyDescent="0.25">
      <c r="A52" s="181"/>
      <c r="B52" s="210"/>
      <c r="C52" s="211"/>
      <c r="D52" s="212" t="s">
        <v>363</v>
      </c>
      <c r="E52" s="213">
        <v>3</v>
      </c>
      <c r="F52" s="212" t="s">
        <v>367</v>
      </c>
      <c r="G52" s="217"/>
      <c r="H52" s="202"/>
      <c r="I52" s="215"/>
      <c r="J52" s="216"/>
      <c r="K52" s="216"/>
      <c r="L52" s="216"/>
      <c r="M52" s="216"/>
      <c r="N52" s="216"/>
      <c r="O52" s="217"/>
      <c r="P52" s="202"/>
      <c r="Q52" s="215"/>
      <c r="R52" s="216"/>
      <c r="S52" s="216"/>
      <c r="T52" s="216"/>
      <c r="U52" s="216"/>
      <c r="V52" s="217"/>
      <c r="W52" s="202"/>
      <c r="X52" s="215"/>
      <c r="Y52" s="216"/>
      <c r="Z52" s="216"/>
      <c r="AA52" s="216"/>
      <c r="AB52" s="216"/>
      <c r="AC52" s="217"/>
      <c r="AD52" s="202"/>
      <c r="AE52" s="215"/>
      <c r="AF52" s="216"/>
      <c r="AG52" s="216"/>
      <c r="AH52" s="216"/>
      <c r="AI52" s="218"/>
      <c r="AJ52" s="217"/>
      <c r="AK52" s="181"/>
      <c r="AL52" s="219" t="s">
        <v>461</v>
      </c>
      <c r="AM52" s="181"/>
      <c r="AN52" s="219" t="s">
        <v>462</v>
      </c>
      <c r="AO52" s="181"/>
      <c r="AP52" s="220"/>
    </row>
    <row r="53" spans="1:42" s="182" customFormat="1" ht="15" customHeight="1" x14ac:dyDescent="0.25">
      <c r="A53" s="181"/>
      <c r="B53" s="210"/>
      <c r="C53" s="211"/>
      <c r="D53" s="212" t="s">
        <v>363</v>
      </c>
      <c r="E53" s="213">
        <v>3</v>
      </c>
      <c r="F53" s="212" t="s">
        <v>367</v>
      </c>
      <c r="G53" s="217"/>
      <c r="H53" s="202"/>
      <c r="I53" s="215"/>
      <c r="J53" s="216"/>
      <c r="K53" s="216"/>
      <c r="L53" s="216"/>
      <c r="M53" s="216"/>
      <c r="N53" s="216"/>
      <c r="O53" s="217"/>
      <c r="P53" s="202"/>
      <c r="Q53" s="215"/>
      <c r="R53" s="216"/>
      <c r="S53" s="216"/>
      <c r="T53" s="216"/>
      <c r="U53" s="216"/>
      <c r="V53" s="217"/>
      <c r="W53" s="202"/>
      <c r="X53" s="215"/>
      <c r="Y53" s="216"/>
      <c r="Z53" s="216"/>
      <c r="AA53" s="216"/>
      <c r="AB53" s="216"/>
      <c r="AC53" s="217"/>
      <c r="AD53" s="202"/>
      <c r="AE53" s="215"/>
      <c r="AF53" s="216"/>
      <c r="AG53" s="216"/>
      <c r="AH53" s="216"/>
      <c r="AI53" s="218"/>
      <c r="AJ53" s="217"/>
      <c r="AK53" s="181"/>
      <c r="AL53" s="219" t="s">
        <v>463</v>
      </c>
      <c r="AM53" s="181"/>
      <c r="AN53" s="219" t="s">
        <v>464</v>
      </c>
      <c r="AO53" s="181"/>
      <c r="AP53" s="220"/>
    </row>
    <row r="54" spans="1:42" s="182" customFormat="1" ht="15" customHeight="1" x14ac:dyDescent="0.25">
      <c r="A54" s="181"/>
      <c r="B54" s="210"/>
      <c r="C54" s="211"/>
      <c r="D54" s="212" t="s">
        <v>363</v>
      </c>
      <c r="E54" s="213">
        <v>3</v>
      </c>
      <c r="F54" s="212" t="s">
        <v>367</v>
      </c>
      <c r="G54" s="217"/>
      <c r="H54" s="202"/>
      <c r="I54" s="215"/>
      <c r="J54" s="216"/>
      <c r="K54" s="216"/>
      <c r="L54" s="216"/>
      <c r="M54" s="216"/>
      <c r="N54" s="216"/>
      <c r="O54" s="217"/>
      <c r="P54" s="202"/>
      <c r="Q54" s="215"/>
      <c r="R54" s="216"/>
      <c r="S54" s="216"/>
      <c r="T54" s="216"/>
      <c r="U54" s="216"/>
      <c r="V54" s="217"/>
      <c r="W54" s="202"/>
      <c r="X54" s="215"/>
      <c r="Y54" s="216"/>
      <c r="Z54" s="216"/>
      <c r="AA54" s="216"/>
      <c r="AB54" s="216"/>
      <c r="AC54" s="217"/>
      <c r="AD54" s="202"/>
      <c r="AE54" s="215"/>
      <c r="AF54" s="216"/>
      <c r="AG54" s="216"/>
      <c r="AH54" s="216"/>
      <c r="AI54" s="218"/>
      <c r="AJ54" s="217"/>
      <c r="AK54" s="181"/>
      <c r="AL54" s="219" t="s">
        <v>465</v>
      </c>
      <c r="AM54" s="181"/>
      <c r="AN54" s="219" t="s">
        <v>466</v>
      </c>
      <c r="AO54" s="181"/>
      <c r="AP54" s="220"/>
    </row>
    <row r="55" spans="1:42" s="182" customFormat="1" ht="15" customHeight="1" x14ac:dyDescent="0.25">
      <c r="A55" s="181"/>
      <c r="B55" s="210"/>
      <c r="C55" s="211"/>
      <c r="D55" s="212" t="s">
        <v>363</v>
      </c>
      <c r="E55" s="213">
        <v>3</v>
      </c>
      <c r="F55" s="212" t="s">
        <v>367</v>
      </c>
      <c r="G55" s="217"/>
      <c r="H55" s="202"/>
      <c r="I55" s="215"/>
      <c r="J55" s="216"/>
      <c r="K55" s="216"/>
      <c r="L55" s="216"/>
      <c r="M55" s="216"/>
      <c r="N55" s="216"/>
      <c r="O55" s="217"/>
      <c r="P55" s="202"/>
      <c r="Q55" s="215"/>
      <c r="R55" s="216"/>
      <c r="S55" s="216"/>
      <c r="T55" s="216"/>
      <c r="U55" s="216"/>
      <c r="V55" s="217"/>
      <c r="W55" s="202"/>
      <c r="X55" s="215"/>
      <c r="Y55" s="216"/>
      <c r="Z55" s="216"/>
      <c r="AA55" s="216"/>
      <c r="AB55" s="216"/>
      <c r="AC55" s="217"/>
      <c r="AD55" s="202"/>
      <c r="AE55" s="215"/>
      <c r="AF55" s="216"/>
      <c r="AG55" s="216"/>
      <c r="AH55" s="216"/>
      <c r="AI55" s="218"/>
      <c r="AJ55" s="217"/>
      <c r="AK55" s="181"/>
      <c r="AL55" s="219" t="s">
        <v>467</v>
      </c>
      <c r="AM55" s="181"/>
      <c r="AN55" s="219" t="s">
        <v>468</v>
      </c>
      <c r="AO55" s="181"/>
      <c r="AP55" s="220"/>
    </row>
    <row r="56" spans="1:42" s="182" customFormat="1" ht="15" customHeight="1" x14ac:dyDescent="0.25">
      <c r="A56" s="181"/>
      <c r="B56" s="210"/>
      <c r="C56" s="211"/>
      <c r="D56" s="212" t="s">
        <v>363</v>
      </c>
      <c r="E56" s="213">
        <v>3</v>
      </c>
      <c r="F56" s="212" t="s">
        <v>367</v>
      </c>
      <c r="G56" s="217"/>
      <c r="H56" s="202"/>
      <c r="I56" s="215"/>
      <c r="J56" s="216"/>
      <c r="K56" s="216"/>
      <c r="L56" s="216"/>
      <c r="M56" s="216"/>
      <c r="N56" s="216"/>
      <c r="O56" s="217"/>
      <c r="P56" s="202"/>
      <c r="Q56" s="215"/>
      <c r="R56" s="216"/>
      <c r="S56" s="216"/>
      <c r="T56" s="216"/>
      <c r="U56" s="216"/>
      <c r="V56" s="217"/>
      <c r="W56" s="202"/>
      <c r="X56" s="215"/>
      <c r="Y56" s="216"/>
      <c r="Z56" s="216"/>
      <c r="AA56" s="216"/>
      <c r="AB56" s="216"/>
      <c r="AC56" s="217"/>
      <c r="AD56" s="202"/>
      <c r="AE56" s="215"/>
      <c r="AF56" s="216"/>
      <c r="AG56" s="216"/>
      <c r="AH56" s="216"/>
      <c r="AI56" s="218"/>
      <c r="AJ56" s="217"/>
      <c r="AK56" s="181"/>
      <c r="AL56" s="219" t="s">
        <v>469</v>
      </c>
      <c r="AM56" s="181"/>
      <c r="AN56" s="219" t="s">
        <v>470</v>
      </c>
      <c r="AO56" s="181"/>
      <c r="AP56" s="220"/>
    </row>
    <row r="57" spans="1:42" s="182" customFormat="1" ht="15" customHeight="1" x14ac:dyDescent="0.25">
      <c r="A57" s="181"/>
      <c r="B57" s="210"/>
      <c r="C57" s="211"/>
      <c r="D57" s="212" t="s">
        <v>363</v>
      </c>
      <c r="E57" s="213">
        <v>3</v>
      </c>
      <c r="F57" s="212" t="s">
        <v>367</v>
      </c>
      <c r="G57" s="217"/>
      <c r="H57" s="202"/>
      <c r="I57" s="215"/>
      <c r="J57" s="216"/>
      <c r="K57" s="216"/>
      <c r="L57" s="216"/>
      <c r="M57" s="216"/>
      <c r="N57" s="216"/>
      <c r="O57" s="217"/>
      <c r="P57" s="202"/>
      <c r="Q57" s="215"/>
      <c r="R57" s="216"/>
      <c r="S57" s="216"/>
      <c r="T57" s="216"/>
      <c r="U57" s="216"/>
      <c r="V57" s="217"/>
      <c r="W57" s="202"/>
      <c r="X57" s="215"/>
      <c r="Y57" s="216"/>
      <c r="Z57" s="216"/>
      <c r="AA57" s="216"/>
      <c r="AB57" s="216"/>
      <c r="AC57" s="217"/>
      <c r="AD57" s="202"/>
      <c r="AE57" s="215"/>
      <c r="AF57" s="216"/>
      <c r="AG57" s="216"/>
      <c r="AH57" s="216"/>
      <c r="AI57" s="218"/>
      <c r="AJ57" s="217"/>
      <c r="AK57" s="181"/>
      <c r="AL57" s="219" t="s">
        <v>471</v>
      </c>
      <c r="AM57" s="181"/>
      <c r="AN57" s="219" t="s">
        <v>472</v>
      </c>
      <c r="AO57" s="181"/>
      <c r="AP57" s="220"/>
    </row>
    <row r="58" spans="1:42" s="182" customFormat="1" ht="15.45" customHeight="1" thickBot="1" x14ac:dyDescent="0.3">
      <c r="A58" s="181"/>
      <c r="B58" s="223"/>
      <c r="C58" s="224"/>
      <c r="D58" s="225" t="s">
        <v>363</v>
      </c>
      <c r="E58" s="226">
        <v>3</v>
      </c>
      <c r="F58" s="225" t="s">
        <v>367</v>
      </c>
      <c r="G58" s="227"/>
      <c r="H58" s="202"/>
      <c r="I58" s="228"/>
      <c r="J58" s="229"/>
      <c r="K58" s="229"/>
      <c r="L58" s="229"/>
      <c r="M58" s="229"/>
      <c r="N58" s="229"/>
      <c r="O58" s="227"/>
      <c r="P58" s="202"/>
      <c r="Q58" s="228"/>
      <c r="R58" s="229"/>
      <c r="S58" s="229"/>
      <c r="T58" s="229"/>
      <c r="U58" s="229"/>
      <c r="V58" s="227"/>
      <c r="W58" s="202"/>
      <c r="X58" s="228"/>
      <c r="Y58" s="229"/>
      <c r="Z58" s="229"/>
      <c r="AA58" s="229"/>
      <c r="AB58" s="229"/>
      <c r="AC58" s="227"/>
      <c r="AD58" s="202"/>
      <c r="AE58" s="228"/>
      <c r="AF58" s="229"/>
      <c r="AG58" s="229"/>
      <c r="AH58" s="229"/>
      <c r="AI58" s="230"/>
      <c r="AJ58" s="227"/>
      <c r="AK58" s="181"/>
      <c r="AL58" s="231" t="s">
        <v>473</v>
      </c>
      <c r="AM58" s="181"/>
      <c r="AN58" s="231" t="s">
        <v>474</v>
      </c>
      <c r="AO58" s="181"/>
      <c r="AP58" s="232"/>
    </row>
    <row r="59" spans="1:42" s="182" customFormat="1" ht="15.75" customHeight="1" thickTop="1" thickBot="1" x14ac:dyDescent="0.3">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row>
    <row r="60" spans="1:42" s="182" customFormat="1" ht="15.75" customHeight="1" thickTop="1" thickBot="1" x14ac:dyDescent="0.3">
      <c r="A60" s="181"/>
      <c r="B60" s="233" t="s">
        <v>475</v>
      </c>
      <c r="C60" s="234"/>
      <c r="D60" s="235" t="s">
        <v>363</v>
      </c>
      <c r="E60" s="236">
        <v>3</v>
      </c>
      <c r="F60" s="235"/>
      <c r="G60" s="237"/>
      <c r="H60" s="202"/>
      <c r="I60" s="238">
        <f t="shared" ref="I60:O60" si="0">IFERROR(SUM(I9:I58),0)</f>
        <v>0</v>
      </c>
      <c r="J60" s="239">
        <f t="shared" si="0"/>
        <v>0.76380000000000003</v>
      </c>
      <c r="K60" s="239">
        <f t="shared" si="0"/>
        <v>1.3437999999999999</v>
      </c>
      <c r="L60" s="239">
        <f t="shared" si="0"/>
        <v>3.2127999999999997</v>
      </c>
      <c r="M60" s="239">
        <f t="shared" si="0"/>
        <v>6.3097999999999992</v>
      </c>
      <c r="N60" s="239">
        <f t="shared" si="0"/>
        <v>5.0997999999999992</v>
      </c>
      <c r="O60" s="240">
        <f t="shared" si="0"/>
        <v>1.4750000000000001</v>
      </c>
      <c r="P60" s="202"/>
      <c r="Q60" s="238">
        <f t="shared" ref="Q60:V60" si="1">IFERROR(SUM(Q9:Q58),0)</f>
        <v>0.9638000000000001</v>
      </c>
      <c r="R60" s="239">
        <f t="shared" si="1"/>
        <v>0.9638000000000001</v>
      </c>
      <c r="S60" s="239">
        <f t="shared" si="1"/>
        <v>0.99080000000000013</v>
      </c>
      <c r="T60" s="239">
        <f t="shared" si="1"/>
        <v>0.9638000000000001</v>
      </c>
      <c r="U60" s="239">
        <f t="shared" si="1"/>
        <v>0.9638000000000001</v>
      </c>
      <c r="V60" s="240">
        <f t="shared" si="1"/>
        <v>61.120000000000005</v>
      </c>
      <c r="W60" s="202"/>
      <c r="X60" s="238">
        <f t="shared" ref="X60:AC60" si="2">IFERROR(SUM(X9:X58),0)</f>
        <v>1.3620000000000001</v>
      </c>
      <c r="Y60" s="239">
        <f t="shared" si="2"/>
        <v>2.7440000000000002</v>
      </c>
      <c r="Z60" s="239">
        <f t="shared" si="2"/>
        <v>4.1159999999999997</v>
      </c>
      <c r="AA60" s="239">
        <f t="shared" si="2"/>
        <v>5.838000000000001</v>
      </c>
      <c r="AB60" s="239">
        <f t="shared" si="2"/>
        <v>7.11</v>
      </c>
      <c r="AC60" s="240">
        <f t="shared" si="2"/>
        <v>35.779999999999994</v>
      </c>
      <c r="AD60" s="202"/>
      <c r="AE60" s="238">
        <f>IFERROR(SUM(AE9:AE58),0)</f>
        <v>0</v>
      </c>
      <c r="AF60" s="241"/>
      <c r="AG60" s="241"/>
      <c r="AH60" s="239">
        <f>IFERROR(SUM(AH9:AH58),0)</f>
        <v>0</v>
      </c>
      <c r="AI60" s="239">
        <f>IFERROR(SUM(AI9:AI58),0)</f>
        <v>0</v>
      </c>
      <c r="AJ60" s="240">
        <f>IFERROR(SUM(AJ9:AJ58),0)</f>
        <v>0</v>
      </c>
      <c r="AK60" s="181"/>
      <c r="AL60" s="242" t="s">
        <v>476</v>
      </c>
      <c r="AM60" s="181"/>
      <c r="AN60" s="242" t="s">
        <v>477</v>
      </c>
      <c r="AO60" s="181"/>
      <c r="AP60" s="243"/>
    </row>
    <row r="61" spans="1:42" ht="13.95" customHeight="1" thickTop="1" x14ac:dyDescent="0.25"/>
  </sheetData>
  <sheetProtection algorithmName="SHA-512" hashValue="mLmwfeN01mka2h8uXc1erSBProh/EWxJipJcxVOsViKfjzZpLd/N+PPhcZb+MrhjGIizs+rlnzHLfiOLf66K7g==" saltValue="HB7Dfyzeafc6WP13I4C6Eg==" spinCount="100000" sheet="1" formatCells="0" formatColumns="0" formatRows="0" insertHyperlinks="0" sort="0" autoFilter="0" pivotTables="0"/>
  <mergeCells count="16">
    <mergeCell ref="AP5:AP6"/>
    <mergeCell ref="B1:F1"/>
    <mergeCell ref="B2:F2"/>
    <mergeCell ref="B3:AP3"/>
    <mergeCell ref="B5:B6"/>
    <mergeCell ref="C5:C6"/>
    <mergeCell ref="D5:D6"/>
    <mergeCell ref="E5:E6"/>
    <mergeCell ref="F5:F6"/>
    <mergeCell ref="G5:G6"/>
    <mergeCell ref="I5:O5"/>
    <mergeCell ref="Q5:V5"/>
    <mergeCell ref="X5:AC5"/>
    <mergeCell ref="AE5:AJ5"/>
    <mergeCell ref="AL5:AL6"/>
    <mergeCell ref="AN5:AN6"/>
  </mergeCells>
  <dataValidations count="1">
    <dataValidation type="list" showInputMessage="1" showErrorMessage="1" sqref="F9:F58" xr:uid="{573A4F57-D4D5-4F70-8BC7-EF6E2970839E}">
      <formula1>$AS$9:$AS$13</formula1>
    </dataValidation>
  </dataValidations>
  <pageMargins left="0.7" right="0.7" top="0.75" bottom="0.75" header="0.3" footer="0.3"/>
  <pageSetup paperSize="8" scale="28" fitToHeight="0" orientation="portrait" r:id="rId1"/>
  <headerFooter differentFirst="1">
    <oddHeader>&amp;CTable: &amp;A</oddHeader>
    <oddFooter>&amp;LPrinted on: &amp;D at &amp;T&amp;CPage &amp;P of &amp;N&amp;ROfwat</oddFooter>
  </headerFooter>
  <colBreaks count="2" manualBreakCount="2">
    <brk id="16" max="59" man="1"/>
    <brk id="23" max="5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1344-2CCD-4D47-9307-1079D07C3FD0}">
  <dimension ref="A1:X66"/>
  <sheetViews>
    <sheetView showGridLines="0" tabSelected="1" zoomScale="70" zoomScaleNormal="70" workbookViewId="0">
      <selection activeCell="B2" sqref="B2:F2"/>
    </sheetView>
  </sheetViews>
  <sheetFormatPr defaultColWidth="9" defaultRowHeight="13.8" x14ac:dyDescent="0.25"/>
  <cols>
    <col min="1" max="1" width="2.3984375" style="180" customWidth="1"/>
    <col min="2" max="2" width="38.09765625" style="180" customWidth="1"/>
    <col min="3" max="3" width="23.8984375" style="180" bestFit="1" customWidth="1"/>
    <col min="4" max="4" width="19.19921875" style="180" customWidth="1"/>
    <col min="5" max="5" width="5.09765625" style="180" customWidth="1"/>
    <col min="6" max="6" width="78.3984375" style="180" bestFit="1" customWidth="1"/>
    <col min="7" max="7" width="13" style="180" customWidth="1"/>
    <col min="8" max="8" width="2.5" style="180" customWidth="1"/>
    <col min="9" max="9" width="8.5" style="180" bestFit="1" customWidth="1"/>
    <col min="10" max="14" width="7.19921875" style="180" bestFit="1" customWidth="1"/>
    <col min="15" max="15" width="2.5" style="180" customWidth="1"/>
    <col min="16" max="16" width="2.69921875" style="180" customWidth="1"/>
    <col min="17" max="17" width="9.5" style="180" customWidth="1"/>
    <col min="18" max="18" width="2.69921875" style="180" customWidth="1"/>
    <col min="19" max="19" width="9.5" style="180" customWidth="1"/>
    <col min="20" max="20" width="2.69921875" style="180" customWidth="1"/>
    <col min="21" max="21" width="13" style="180" customWidth="1"/>
    <col min="22" max="23" width="9" style="180"/>
    <col min="24" max="24" width="74.8984375" style="180" hidden="1" customWidth="1"/>
    <col min="25" max="16384" width="9" style="180"/>
  </cols>
  <sheetData>
    <row r="1" spans="1:24" s="3" customFormat="1" ht="18.75" customHeight="1" x14ac:dyDescent="0.3">
      <c r="A1" s="175"/>
      <c r="B1" s="340" t="s">
        <v>343</v>
      </c>
      <c r="C1" s="318"/>
      <c r="D1" s="318"/>
      <c r="E1" s="318"/>
      <c r="F1" s="318"/>
      <c r="G1" s="176"/>
      <c r="H1" s="175"/>
      <c r="I1" s="175"/>
      <c r="J1" s="175"/>
      <c r="K1" s="175"/>
      <c r="L1" s="175"/>
      <c r="M1" s="175"/>
      <c r="N1" s="175"/>
      <c r="O1" s="175"/>
      <c r="P1" s="175"/>
      <c r="Q1" s="175"/>
      <c r="R1" s="175"/>
      <c r="S1" s="175"/>
      <c r="T1" s="175"/>
      <c r="U1" s="175"/>
    </row>
    <row r="2" spans="1:24" s="3" customFormat="1" ht="18.75" customHeight="1" x14ac:dyDescent="0.3">
      <c r="A2" s="175"/>
      <c r="B2" s="340"/>
      <c r="C2" s="318"/>
      <c r="D2" s="318"/>
      <c r="E2" s="318"/>
      <c r="F2" s="318"/>
      <c r="G2" s="178"/>
      <c r="H2" s="175"/>
      <c r="I2" s="175"/>
      <c r="J2" s="175"/>
      <c r="K2" s="175"/>
      <c r="L2" s="175"/>
      <c r="M2" s="175"/>
      <c r="N2" s="175"/>
      <c r="O2" s="175"/>
      <c r="P2" s="175"/>
      <c r="Q2" s="175"/>
      <c r="R2" s="175"/>
      <c r="S2" s="175"/>
      <c r="T2" s="175"/>
      <c r="U2" s="175"/>
    </row>
    <row r="3" spans="1:24" ht="18.75" customHeight="1" x14ac:dyDescent="0.25">
      <c r="A3" s="179"/>
      <c r="B3" s="341" t="s">
        <v>344</v>
      </c>
      <c r="C3" s="318"/>
      <c r="D3" s="318"/>
      <c r="E3" s="318"/>
      <c r="F3" s="318"/>
      <c r="G3" s="318"/>
      <c r="H3" s="318"/>
      <c r="I3" s="318"/>
      <c r="J3" s="318"/>
      <c r="K3" s="318"/>
      <c r="L3" s="318"/>
      <c r="M3" s="318"/>
      <c r="N3" s="318"/>
      <c r="O3" s="318"/>
      <c r="P3" s="318"/>
      <c r="Q3" s="318"/>
      <c r="R3" s="318"/>
      <c r="S3" s="318"/>
      <c r="T3" s="318"/>
      <c r="U3" s="318"/>
    </row>
    <row r="4" spans="1:24" s="182" customFormat="1" ht="15.45" customHeight="1" thickBot="1" x14ac:dyDescent="0.3">
      <c r="A4" s="181"/>
      <c r="B4" s="181"/>
      <c r="C4" s="181"/>
      <c r="D4" s="181"/>
      <c r="E4" s="181"/>
      <c r="F4" s="181"/>
      <c r="G4" s="181"/>
      <c r="H4" s="181"/>
      <c r="I4" s="181"/>
      <c r="J4" s="181"/>
      <c r="K4" s="181"/>
      <c r="L4" s="181"/>
      <c r="M4" s="181"/>
      <c r="N4" s="181"/>
      <c r="O4" s="181"/>
      <c r="P4" s="181"/>
      <c r="Q4" s="181"/>
      <c r="R4" s="181"/>
      <c r="S4" s="181"/>
      <c r="T4" s="181"/>
      <c r="U4" s="181"/>
    </row>
    <row r="5" spans="1:24" s="182" customFormat="1" ht="15.45" customHeight="1" thickTop="1" x14ac:dyDescent="0.25">
      <c r="A5" s="181"/>
      <c r="B5" s="342" t="s">
        <v>345</v>
      </c>
      <c r="C5" s="344" t="s">
        <v>346</v>
      </c>
      <c r="D5" s="344" t="s">
        <v>4</v>
      </c>
      <c r="E5" s="344" t="s">
        <v>5</v>
      </c>
      <c r="F5" s="344" t="s">
        <v>347</v>
      </c>
      <c r="G5" s="346" t="s">
        <v>348</v>
      </c>
      <c r="H5" s="183"/>
      <c r="I5" s="342" t="s">
        <v>351</v>
      </c>
      <c r="J5" s="349"/>
      <c r="K5" s="349"/>
      <c r="L5" s="349"/>
      <c r="M5" s="349"/>
      <c r="N5" s="351"/>
      <c r="O5" s="183"/>
      <c r="P5" s="183"/>
      <c r="Q5" s="348" t="s">
        <v>10</v>
      </c>
      <c r="R5" s="183"/>
      <c r="S5" s="348" t="s">
        <v>11</v>
      </c>
      <c r="T5" s="183"/>
      <c r="U5" s="338"/>
    </row>
    <row r="6" spans="1:24" s="182" customFormat="1" ht="62.7" customHeight="1" thickBot="1" x14ac:dyDescent="0.3">
      <c r="A6" s="181"/>
      <c r="B6" s="343"/>
      <c r="C6" s="345"/>
      <c r="D6" s="345"/>
      <c r="E6" s="345"/>
      <c r="F6" s="345"/>
      <c r="G6" s="347"/>
      <c r="H6" s="183"/>
      <c r="I6" s="187" t="s">
        <v>15</v>
      </c>
      <c r="J6" s="188" t="s">
        <v>16</v>
      </c>
      <c r="K6" s="188" t="s">
        <v>17</v>
      </c>
      <c r="L6" s="188" t="s">
        <v>18</v>
      </c>
      <c r="M6" s="188" t="s">
        <v>19</v>
      </c>
      <c r="N6" s="189" t="s">
        <v>354</v>
      </c>
      <c r="O6" s="183"/>
      <c r="P6" s="183"/>
      <c r="Q6" s="339"/>
      <c r="R6" s="183"/>
      <c r="S6" s="339"/>
      <c r="T6" s="183"/>
      <c r="U6" s="339"/>
    </row>
    <row r="7" spans="1:24" s="182" customFormat="1" ht="15.45" customHeight="1" thickTop="1" x14ac:dyDescent="0.25">
      <c r="A7" s="181"/>
      <c r="B7" s="181"/>
      <c r="C7" s="181"/>
      <c r="D7" s="181"/>
      <c r="E7" s="181"/>
      <c r="F7" s="181"/>
      <c r="G7" s="181"/>
      <c r="H7" s="181"/>
      <c r="I7" s="181"/>
      <c r="J7" s="181"/>
      <c r="K7" s="181"/>
      <c r="L7" s="181"/>
      <c r="M7" s="181"/>
      <c r="N7" s="181"/>
      <c r="O7" s="181"/>
      <c r="P7" s="181"/>
      <c r="Q7" s="181"/>
      <c r="R7" s="181"/>
      <c r="S7" s="181"/>
      <c r="T7" s="181"/>
      <c r="U7" s="181"/>
    </row>
    <row r="8" spans="1:24" s="182" customFormat="1" ht="15.45" customHeight="1" thickBot="1" x14ac:dyDescent="0.3">
      <c r="A8" s="181"/>
      <c r="B8" s="194"/>
      <c r="C8" s="194"/>
      <c r="D8" s="194"/>
      <c r="E8" s="194"/>
      <c r="F8" s="195"/>
      <c r="G8" s="196"/>
      <c r="H8" s="181"/>
      <c r="I8" s="181"/>
      <c r="J8" s="181"/>
      <c r="K8" s="181"/>
      <c r="L8" s="181"/>
      <c r="M8" s="181"/>
      <c r="N8" s="181"/>
      <c r="O8" s="181"/>
      <c r="P8" s="181"/>
      <c r="Q8" s="181"/>
      <c r="R8" s="181"/>
      <c r="S8" s="181"/>
      <c r="T8" s="181"/>
      <c r="U8" s="181"/>
    </row>
    <row r="9" spans="1:24" s="182" customFormat="1" ht="30.45" customHeight="1" thickTop="1" x14ac:dyDescent="0.25">
      <c r="A9" s="181"/>
      <c r="B9" s="197" t="s">
        <v>361</v>
      </c>
      <c r="C9" s="199" t="s">
        <v>362</v>
      </c>
      <c r="D9" s="199" t="s">
        <v>363</v>
      </c>
      <c r="E9" s="200">
        <v>3</v>
      </c>
      <c r="F9" s="199" t="s">
        <v>364</v>
      </c>
      <c r="G9" s="201">
        <v>2025</v>
      </c>
      <c r="H9" s="202"/>
      <c r="I9" s="203">
        <f t="shared" ref="I9:N9" si="0">I10+I11</f>
        <v>0.22999999999999998</v>
      </c>
      <c r="J9" s="204">
        <f t="shared" si="0"/>
        <v>0.45999999999999996</v>
      </c>
      <c r="K9" s="204">
        <f t="shared" si="0"/>
        <v>0.69</v>
      </c>
      <c r="L9" s="204">
        <f t="shared" si="0"/>
        <v>0.91999999999999993</v>
      </c>
      <c r="M9" s="206">
        <f t="shared" si="0"/>
        <v>1.1499999999999999</v>
      </c>
      <c r="N9" s="205">
        <f t="shared" si="0"/>
        <v>2.2999999999999998</v>
      </c>
      <c r="O9" s="202"/>
      <c r="P9" s="181"/>
      <c r="Q9" s="207" t="s">
        <v>365</v>
      </c>
      <c r="R9" s="181"/>
      <c r="S9" s="207" t="s">
        <v>366</v>
      </c>
      <c r="T9" s="181"/>
      <c r="U9" s="208"/>
      <c r="X9" s="209" t="s">
        <v>367</v>
      </c>
    </row>
    <row r="10" spans="1:24" s="182" customFormat="1" ht="30.45" customHeight="1" x14ac:dyDescent="0.25">
      <c r="A10" s="181"/>
      <c r="B10" s="244" t="s">
        <v>478</v>
      </c>
      <c r="C10" s="245" t="s">
        <v>362</v>
      </c>
      <c r="D10" s="245" t="s">
        <v>363</v>
      </c>
      <c r="E10" s="246">
        <v>3</v>
      </c>
      <c r="F10" s="245" t="s">
        <v>364</v>
      </c>
      <c r="G10" s="222">
        <v>2025</v>
      </c>
      <c r="H10" s="247"/>
      <c r="I10" s="248">
        <v>0.08</v>
      </c>
      <c r="J10" s="249">
        <v>0.16</v>
      </c>
      <c r="K10" s="249">
        <v>0.24</v>
      </c>
      <c r="L10" s="249">
        <v>0.32</v>
      </c>
      <c r="M10" s="251">
        <v>0.4</v>
      </c>
      <c r="N10" s="250">
        <v>0.8</v>
      </c>
      <c r="O10" s="202"/>
      <c r="P10" s="181"/>
      <c r="Q10" s="219"/>
      <c r="R10" s="181"/>
      <c r="S10" s="219" t="s">
        <v>371</v>
      </c>
      <c r="T10" s="181"/>
      <c r="U10" s="220"/>
      <c r="X10" s="209"/>
    </row>
    <row r="11" spans="1:24" s="182" customFormat="1" ht="30.45" customHeight="1" thickBot="1" x14ac:dyDescent="0.3">
      <c r="A11" s="181"/>
      <c r="B11" s="252" t="s">
        <v>479</v>
      </c>
      <c r="C11" s="253" t="s">
        <v>362</v>
      </c>
      <c r="D11" s="253" t="s">
        <v>363</v>
      </c>
      <c r="E11" s="254">
        <v>3</v>
      </c>
      <c r="F11" s="253" t="s">
        <v>364</v>
      </c>
      <c r="G11" s="222">
        <v>2025</v>
      </c>
      <c r="H11" s="255"/>
      <c r="I11" s="256">
        <v>0.15</v>
      </c>
      <c r="J11" s="257">
        <v>0.3</v>
      </c>
      <c r="K11" s="257">
        <v>0.45</v>
      </c>
      <c r="L11" s="257">
        <v>0.6</v>
      </c>
      <c r="M11" s="259">
        <v>0.75</v>
      </c>
      <c r="N11" s="258">
        <v>1.5</v>
      </c>
      <c r="O11" s="202"/>
      <c r="P11" s="181"/>
      <c r="Q11" s="219"/>
      <c r="R11" s="181"/>
      <c r="S11" s="219" t="s">
        <v>375</v>
      </c>
      <c r="T11" s="181"/>
      <c r="U11" s="220"/>
      <c r="X11" s="209"/>
    </row>
    <row r="12" spans="1:24" s="182" customFormat="1" ht="30" customHeight="1" thickTop="1" x14ac:dyDescent="0.25">
      <c r="A12" s="181"/>
      <c r="B12" s="197" t="s">
        <v>368</v>
      </c>
      <c r="C12" s="199" t="s">
        <v>369</v>
      </c>
      <c r="D12" s="199" t="s">
        <v>363</v>
      </c>
      <c r="E12" s="200">
        <v>3</v>
      </c>
      <c r="F12" s="199" t="s">
        <v>364</v>
      </c>
      <c r="G12" s="201">
        <v>2025</v>
      </c>
      <c r="H12" s="202"/>
      <c r="I12" s="203">
        <f t="shared" ref="I12:N12" si="1">I13+I14</f>
        <v>0.30399999999999999</v>
      </c>
      <c r="J12" s="204">
        <f t="shared" si="1"/>
        <v>0.60799999999999998</v>
      </c>
      <c r="K12" s="204">
        <f t="shared" si="1"/>
        <v>0.91200000000000003</v>
      </c>
      <c r="L12" s="204">
        <f t="shared" si="1"/>
        <v>1.216</v>
      </c>
      <c r="M12" s="206">
        <f t="shared" si="1"/>
        <v>1.52</v>
      </c>
      <c r="N12" s="205">
        <f t="shared" si="1"/>
        <v>2.85</v>
      </c>
      <c r="O12" s="202"/>
      <c r="P12" s="181"/>
      <c r="Q12" s="219" t="s">
        <v>370</v>
      </c>
      <c r="R12" s="181"/>
      <c r="S12" s="219" t="s">
        <v>380</v>
      </c>
      <c r="T12" s="181"/>
      <c r="U12" s="220"/>
      <c r="X12" s="221" t="s">
        <v>372</v>
      </c>
    </row>
    <row r="13" spans="1:24" s="182" customFormat="1" ht="30" customHeight="1" x14ac:dyDescent="0.25">
      <c r="A13" s="181"/>
      <c r="B13" s="244" t="s">
        <v>478</v>
      </c>
      <c r="C13" s="245" t="s">
        <v>369</v>
      </c>
      <c r="D13" s="245" t="s">
        <v>363</v>
      </c>
      <c r="E13" s="246">
        <v>3</v>
      </c>
      <c r="F13" s="245" t="s">
        <v>364</v>
      </c>
      <c r="G13" s="222">
        <v>2025</v>
      </c>
      <c r="H13" s="247"/>
      <c r="I13" s="268">
        <v>0.154</v>
      </c>
      <c r="J13" s="269">
        <v>0.308</v>
      </c>
      <c r="K13" s="269">
        <v>0.46200000000000002</v>
      </c>
      <c r="L13" s="269">
        <v>0.61599999999999999</v>
      </c>
      <c r="M13" s="270">
        <v>0.77</v>
      </c>
      <c r="N13" s="274">
        <v>1.35</v>
      </c>
      <c r="O13" s="202"/>
      <c r="P13" s="181"/>
      <c r="Q13" s="219"/>
      <c r="R13" s="181"/>
      <c r="S13" s="219" t="s">
        <v>384</v>
      </c>
      <c r="T13" s="181"/>
      <c r="U13" s="220"/>
      <c r="X13" s="221"/>
    </row>
    <row r="14" spans="1:24" s="182" customFormat="1" ht="30" customHeight="1" thickBot="1" x14ac:dyDescent="0.3">
      <c r="A14" s="181"/>
      <c r="B14" s="252" t="s">
        <v>479</v>
      </c>
      <c r="C14" s="253" t="s">
        <v>369</v>
      </c>
      <c r="D14" s="253" t="s">
        <v>363</v>
      </c>
      <c r="E14" s="254">
        <v>3</v>
      </c>
      <c r="F14" s="253" t="s">
        <v>364</v>
      </c>
      <c r="G14" s="222">
        <v>2025</v>
      </c>
      <c r="H14" s="255"/>
      <c r="I14" s="271">
        <v>0.15</v>
      </c>
      <c r="J14" s="272">
        <v>0.3</v>
      </c>
      <c r="K14" s="272">
        <v>0.45</v>
      </c>
      <c r="L14" s="272">
        <v>0.6</v>
      </c>
      <c r="M14" s="273">
        <v>0.75</v>
      </c>
      <c r="N14" s="275">
        <v>1.5</v>
      </c>
      <c r="O14" s="202"/>
      <c r="P14" s="181"/>
      <c r="Q14" s="219"/>
      <c r="R14" s="181"/>
      <c r="S14" s="219" t="s">
        <v>386</v>
      </c>
      <c r="T14" s="181"/>
      <c r="U14" s="220"/>
      <c r="X14" s="221"/>
    </row>
    <row r="15" spans="1:24" ht="30.6" thickTop="1" x14ac:dyDescent="0.25">
      <c r="B15" s="197" t="s">
        <v>480</v>
      </c>
      <c r="C15" s="199" t="s">
        <v>373</v>
      </c>
      <c r="D15" s="199" t="s">
        <v>363</v>
      </c>
      <c r="E15" s="200">
        <v>3</v>
      </c>
      <c r="F15" s="199" t="s">
        <v>364</v>
      </c>
      <c r="G15" s="201">
        <v>2025</v>
      </c>
      <c r="H15" s="202"/>
      <c r="I15" s="203">
        <f t="shared" ref="I15:N15" si="2">I16+I17</f>
        <v>0.17799999999999999</v>
      </c>
      <c r="J15" s="204">
        <f t="shared" si="2"/>
        <v>0.35599999999999998</v>
      </c>
      <c r="K15" s="204">
        <f t="shared" si="2"/>
        <v>0.53400000000000003</v>
      </c>
      <c r="L15" s="204">
        <f t="shared" si="2"/>
        <v>0.71199999999999997</v>
      </c>
      <c r="M15" s="206">
        <f t="shared" si="2"/>
        <v>0.8899999999999999</v>
      </c>
      <c r="N15" s="205">
        <f t="shared" si="2"/>
        <v>0</v>
      </c>
      <c r="Q15" s="219"/>
      <c r="R15" s="181"/>
      <c r="S15" s="219" t="s">
        <v>388</v>
      </c>
      <c r="T15" s="181"/>
      <c r="U15" s="220"/>
    </row>
    <row r="16" spans="1:24" s="182" customFormat="1" ht="30" customHeight="1" x14ac:dyDescent="0.25">
      <c r="A16" s="181"/>
      <c r="B16" s="244" t="s">
        <v>479</v>
      </c>
      <c r="C16" s="245" t="s">
        <v>373</v>
      </c>
      <c r="D16" s="245" t="s">
        <v>363</v>
      </c>
      <c r="E16" s="246">
        <v>3</v>
      </c>
      <c r="F16" s="245" t="s">
        <v>364</v>
      </c>
      <c r="G16" s="222">
        <v>2025</v>
      </c>
      <c r="H16" s="247"/>
      <c r="I16" s="268">
        <v>0.14199999999999999</v>
      </c>
      <c r="J16" s="269">
        <v>0.28399999999999997</v>
      </c>
      <c r="K16" s="269">
        <v>0.42599999999999999</v>
      </c>
      <c r="L16" s="269">
        <v>0.56799999999999995</v>
      </c>
      <c r="M16" s="270">
        <v>0.71</v>
      </c>
      <c r="N16" s="274">
        <v>0</v>
      </c>
      <c r="O16" s="202"/>
      <c r="P16" s="181"/>
      <c r="Q16" s="219" t="s">
        <v>374</v>
      </c>
      <c r="R16" s="181"/>
      <c r="S16" s="219" t="s">
        <v>390</v>
      </c>
      <c r="T16" s="181"/>
      <c r="U16" s="220"/>
      <c r="X16" s="221" t="s">
        <v>364</v>
      </c>
    </row>
    <row r="17" spans="1:24" s="182" customFormat="1" ht="30.6" thickBot="1" x14ac:dyDescent="0.3">
      <c r="A17" s="181"/>
      <c r="B17" s="252" t="s">
        <v>478</v>
      </c>
      <c r="C17" s="253" t="s">
        <v>373</v>
      </c>
      <c r="D17" s="253" t="s">
        <v>363</v>
      </c>
      <c r="E17" s="254">
        <v>3</v>
      </c>
      <c r="F17" s="253" t="s">
        <v>364</v>
      </c>
      <c r="G17" s="222">
        <v>2025</v>
      </c>
      <c r="H17" s="255"/>
      <c r="I17" s="271">
        <v>3.5999999999999997E-2</v>
      </c>
      <c r="J17" s="272">
        <v>7.1999999999999995E-2</v>
      </c>
      <c r="K17" s="272">
        <v>0.108</v>
      </c>
      <c r="L17" s="272">
        <v>0.14399999999999999</v>
      </c>
      <c r="M17" s="273">
        <v>0.18</v>
      </c>
      <c r="N17" s="275">
        <v>0</v>
      </c>
      <c r="O17" s="202"/>
      <c r="P17" s="181"/>
      <c r="Q17" s="219" t="s">
        <v>379</v>
      </c>
      <c r="R17" s="181"/>
      <c r="S17" s="219" t="s">
        <v>392</v>
      </c>
      <c r="T17" s="181"/>
      <c r="U17" s="220"/>
      <c r="X17" s="221" t="s">
        <v>378</v>
      </c>
    </row>
    <row r="18" spans="1:24" s="182" customFormat="1" ht="90" customHeight="1" thickTop="1" thickBot="1" x14ac:dyDescent="0.3">
      <c r="A18" s="181"/>
      <c r="B18" s="365" t="s">
        <v>482</v>
      </c>
      <c r="C18" s="366" t="s">
        <v>377</v>
      </c>
      <c r="D18" s="366" t="s">
        <v>363</v>
      </c>
      <c r="E18" s="367">
        <v>3</v>
      </c>
      <c r="F18" s="366" t="s">
        <v>378</v>
      </c>
      <c r="G18" s="303">
        <v>2032</v>
      </c>
      <c r="H18" s="247"/>
      <c r="I18" s="368">
        <v>0</v>
      </c>
      <c r="J18" s="369">
        <v>0</v>
      </c>
      <c r="K18" s="369">
        <v>0</v>
      </c>
      <c r="L18" s="369">
        <v>0</v>
      </c>
      <c r="M18" s="370">
        <v>0</v>
      </c>
      <c r="N18" s="371">
        <v>26</v>
      </c>
      <c r="O18" s="202"/>
      <c r="P18" s="181"/>
      <c r="Q18" s="219" t="s">
        <v>383</v>
      </c>
      <c r="R18" s="181"/>
      <c r="S18" s="219" t="s">
        <v>394</v>
      </c>
      <c r="T18" s="181"/>
      <c r="U18" s="220"/>
      <c r="X18" s="221" t="s">
        <v>381</v>
      </c>
    </row>
    <row r="19" spans="1:24" s="182" customFormat="1" ht="15" customHeight="1" thickTop="1" thickBot="1" x14ac:dyDescent="0.3">
      <c r="A19" s="181"/>
      <c r="B19" s="252" t="s">
        <v>487</v>
      </c>
      <c r="C19" s="296" t="s">
        <v>484</v>
      </c>
      <c r="D19" s="297" t="s">
        <v>363</v>
      </c>
      <c r="E19" s="298">
        <v>3</v>
      </c>
      <c r="F19" s="297" t="s">
        <v>364</v>
      </c>
      <c r="G19" s="303">
        <v>2025</v>
      </c>
      <c r="H19" s="247"/>
      <c r="I19" s="299">
        <v>0.65</v>
      </c>
      <c r="J19" s="300">
        <v>1.32</v>
      </c>
      <c r="K19" s="300">
        <v>1.98</v>
      </c>
      <c r="L19" s="300">
        <v>2.59</v>
      </c>
      <c r="M19" s="304">
        <v>3.15</v>
      </c>
      <c r="N19" s="301">
        <v>4.2300000000000004</v>
      </c>
      <c r="O19" s="202"/>
      <c r="P19" s="181"/>
      <c r="Q19" s="219" t="s">
        <v>385</v>
      </c>
      <c r="R19" s="181"/>
      <c r="S19" s="219" t="s">
        <v>396</v>
      </c>
      <c r="T19" s="181"/>
      <c r="U19" s="220"/>
    </row>
    <row r="20" spans="1:24" s="182" customFormat="1" ht="15" customHeight="1" thickTop="1" x14ac:dyDescent="0.25">
      <c r="A20" s="181"/>
      <c r="B20" s="295" t="s">
        <v>488</v>
      </c>
      <c r="C20" s="296" t="s">
        <v>486</v>
      </c>
      <c r="D20" s="297" t="s">
        <v>363</v>
      </c>
      <c r="E20" s="298">
        <v>3</v>
      </c>
      <c r="F20" s="297" t="s">
        <v>372</v>
      </c>
      <c r="G20" s="303">
        <v>2028</v>
      </c>
      <c r="H20" s="247"/>
      <c r="I20" s="299">
        <v>0</v>
      </c>
      <c r="J20" s="300">
        <v>0</v>
      </c>
      <c r="K20" s="300">
        <v>0</v>
      </c>
      <c r="L20" s="300">
        <v>0.4</v>
      </c>
      <c r="M20" s="300">
        <v>0.4</v>
      </c>
      <c r="N20" s="301">
        <v>0.4</v>
      </c>
      <c r="O20" s="202"/>
      <c r="P20" s="181"/>
      <c r="Q20" s="219" t="s">
        <v>387</v>
      </c>
      <c r="R20" s="181"/>
      <c r="S20" s="219" t="s">
        <v>398</v>
      </c>
      <c r="T20" s="181"/>
      <c r="U20" s="220"/>
    </row>
    <row r="21" spans="1:24" s="182" customFormat="1" ht="15" customHeight="1" x14ac:dyDescent="0.25">
      <c r="A21" s="181"/>
      <c r="B21" s="210"/>
      <c r="C21" s="211"/>
      <c r="D21" s="212" t="s">
        <v>363</v>
      </c>
      <c r="E21" s="213">
        <v>3</v>
      </c>
      <c r="F21" s="212" t="s">
        <v>367</v>
      </c>
      <c r="G21" s="217"/>
      <c r="H21" s="202"/>
      <c r="I21" s="215"/>
      <c r="J21" s="216"/>
      <c r="K21" s="216"/>
      <c r="L21" s="216"/>
      <c r="M21" s="216"/>
      <c r="N21" s="217"/>
      <c r="O21" s="202"/>
      <c r="P21" s="181"/>
      <c r="Q21" s="219" t="s">
        <v>389</v>
      </c>
      <c r="R21" s="181"/>
      <c r="S21" s="219" t="s">
        <v>400</v>
      </c>
      <c r="T21" s="181"/>
      <c r="U21" s="220"/>
    </row>
    <row r="22" spans="1:24" s="182" customFormat="1" ht="15" customHeight="1" x14ac:dyDescent="0.25">
      <c r="A22" s="181"/>
      <c r="B22" s="210"/>
      <c r="C22" s="211"/>
      <c r="D22" s="212" t="s">
        <v>363</v>
      </c>
      <c r="E22" s="213">
        <v>3</v>
      </c>
      <c r="F22" s="212" t="s">
        <v>367</v>
      </c>
      <c r="G22" s="217"/>
      <c r="H22" s="202"/>
      <c r="I22" s="215"/>
      <c r="J22" s="216"/>
      <c r="K22" s="216"/>
      <c r="L22" s="216"/>
      <c r="M22" s="216"/>
      <c r="N22" s="217"/>
      <c r="O22" s="202"/>
      <c r="P22" s="181"/>
      <c r="Q22" s="219" t="s">
        <v>391</v>
      </c>
      <c r="R22" s="181"/>
      <c r="S22" s="219" t="s">
        <v>402</v>
      </c>
      <c r="T22" s="181"/>
      <c r="U22" s="220"/>
    </row>
    <row r="23" spans="1:24" s="182" customFormat="1" ht="15" customHeight="1" x14ac:dyDescent="0.25">
      <c r="A23" s="181"/>
      <c r="B23" s="210"/>
      <c r="C23" s="211"/>
      <c r="D23" s="212" t="s">
        <v>363</v>
      </c>
      <c r="E23" s="213">
        <v>3</v>
      </c>
      <c r="F23" s="212" t="s">
        <v>367</v>
      </c>
      <c r="G23" s="217"/>
      <c r="H23" s="202"/>
      <c r="I23" s="215"/>
      <c r="J23" s="216"/>
      <c r="K23" s="216"/>
      <c r="L23" s="216"/>
      <c r="M23" s="216"/>
      <c r="N23" s="217"/>
      <c r="O23" s="202"/>
      <c r="P23" s="181"/>
      <c r="Q23" s="219" t="s">
        <v>393</v>
      </c>
      <c r="R23" s="181"/>
      <c r="S23" s="219" t="s">
        <v>404</v>
      </c>
      <c r="T23" s="181"/>
      <c r="U23" s="220"/>
    </row>
    <row r="24" spans="1:24" s="182" customFormat="1" ht="15" customHeight="1" x14ac:dyDescent="0.25">
      <c r="A24" s="181"/>
      <c r="B24" s="210"/>
      <c r="C24" s="211"/>
      <c r="D24" s="212" t="s">
        <v>363</v>
      </c>
      <c r="E24" s="213">
        <v>3</v>
      </c>
      <c r="F24" s="212" t="s">
        <v>367</v>
      </c>
      <c r="G24" s="217"/>
      <c r="H24" s="202"/>
      <c r="I24" s="215"/>
      <c r="J24" s="216"/>
      <c r="K24" s="216"/>
      <c r="L24" s="216"/>
      <c r="M24" s="216"/>
      <c r="N24" s="217"/>
      <c r="O24" s="202"/>
      <c r="P24" s="181"/>
      <c r="Q24" s="219" t="s">
        <v>395</v>
      </c>
      <c r="R24" s="181"/>
      <c r="S24" s="219" t="s">
        <v>406</v>
      </c>
      <c r="T24" s="181"/>
      <c r="U24" s="220"/>
    </row>
    <row r="25" spans="1:24" s="182" customFormat="1" ht="15" customHeight="1" x14ac:dyDescent="0.25">
      <c r="A25" s="181"/>
      <c r="B25" s="210"/>
      <c r="C25" s="211"/>
      <c r="D25" s="212" t="s">
        <v>363</v>
      </c>
      <c r="E25" s="213">
        <v>3</v>
      </c>
      <c r="F25" s="212" t="s">
        <v>367</v>
      </c>
      <c r="G25" s="217"/>
      <c r="H25" s="202"/>
      <c r="I25" s="215"/>
      <c r="J25" s="216"/>
      <c r="K25" s="216"/>
      <c r="L25" s="216"/>
      <c r="M25" s="216"/>
      <c r="N25" s="217"/>
      <c r="O25" s="202"/>
      <c r="P25" s="181"/>
      <c r="Q25" s="219" t="s">
        <v>397</v>
      </c>
      <c r="R25" s="181"/>
      <c r="S25" s="219" t="s">
        <v>408</v>
      </c>
      <c r="T25" s="181"/>
      <c r="U25" s="220"/>
    </row>
    <row r="26" spans="1:24" s="182" customFormat="1" ht="15" customHeight="1" x14ac:dyDescent="0.25">
      <c r="A26" s="181"/>
      <c r="B26" s="210"/>
      <c r="C26" s="211"/>
      <c r="D26" s="212" t="s">
        <v>363</v>
      </c>
      <c r="E26" s="213">
        <v>3</v>
      </c>
      <c r="F26" s="212" t="s">
        <v>367</v>
      </c>
      <c r="G26" s="217"/>
      <c r="H26" s="202"/>
      <c r="I26" s="215"/>
      <c r="J26" s="216"/>
      <c r="K26" s="216"/>
      <c r="L26" s="216"/>
      <c r="M26" s="216"/>
      <c r="N26" s="217"/>
      <c r="O26" s="202"/>
      <c r="P26" s="181"/>
      <c r="Q26" s="219" t="s">
        <v>399</v>
      </c>
      <c r="R26" s="181"/>
      <c r="S26" s="219" t="s">
        <v>410</v>
      </c>
      <c r="T26" s="181"/>
      <c r="U26" s="220"/>
    </row>
    <row r="27" spans="1:24" s="182" customFormat="1" ht="15" customHeight="1" x14ac:dyDescent="0.25">
      <c r="A27" s="181"/>
      <c r="B27" s="210"/>
      <c r="C27" s="211"/>
      <c r="D27" s="212" t="s">
        <v>363</v>
      </c>
      <c r="E27" s="213">
        <v>3</v>
      </c>
      <c r="F27" s="212" t="s">
        <v>367</v>
      </c>
      <c r="G27" s="217"/>
      <c r="H27" s="202"/>
      <c r="I27" s="215"/>
      <c r="J27" s="216"/>
      <c r="K27" s="216"/>
      <c r="L27" s="216"/>
      <c r="M27" s="216"/>
      <c r="N27" s="217"/>
      <c r="O27" s="202"/>
      <c r="P27" s="181"/>
      <c r="Q27" s="219" t="s">
        <v>401</v>
      </c>
      <c r="R27" s="181"/>
      <c r="S27" s="219" t="s">
        <v>412</v>
      </c>
      <c r="T27" s="181"/>
      <c r="U27" s="220"/>
    </row>
    <row r="28" spans="1:24" s="182" customFormat="1" ht="15" customHeight="1" x14ac:dyDescent="0.25">
      <c r="A28" s="181"/>
      <c r="B28" s="210"/>
      <c r="C28" s="211"/>
      <c r="D28" s="212" t="s">
        <v>363</v>
      </c>
      <c r="E28" s="213">
        <v>3</v>
      </c>
      <c r="F28" s="212" t="s">
        <v>367</v>
      </c>
      <c r="G28" s="217"/>
      <c r="H28" s="202"/>
      <c r="I28" s="215"/>
      <c r="J28" s="216"/>
      <c r="K28" s="216"/>
      <c r="L28" s="216"/>
      <c r="M28" s="216"/>
      <c r="N28" s="217"/>
      <c r="O28" s="202"/>
      <c r="P28" s="181"/>
      <c r="Q28" s="219" t="s">
        <v>403</v>
      </c>
      <c r="R28" s="181"/>
      <c r="S28" s="219" t="s">
        <v>414</v>
      </c>
      <c r="T28" s="181"/>
      <c r="U28" s="220"/>
    </row>
    <row r="29" spans="1:24" s="182" customFormat="1" ht="15" customHeight="1" x14ac:dyDescent="0.25">
      <c r="A29" s="181"/>
      <c r="B29" s="210"/>
      <c r="C29" s="211"/>
      <c r="D29" s="212" t="s">
        <v>363</v>
      </c>
      <c r="E29" s="213">
        <v>3</v>
      </c>
      <c r="F29" s="212" t="s">
        <v>367</v>
      </c>
      <c r="G29" s="217"/>
      <c r="H29" s="202"/>
      <c r="I29" s="215"/>
      <c r="J29" s="216"/>
      <c r="K29" s="216"/>
      <c r="L29" s="216"/>
      <c r="M29" s="216"/>
      <c r="N29" s="217"/>
      <c r="O29" s="202"/>
      <c r="P29" s="181"/>
      <c r="Q29" s="219" t="s">
        <v>405</v>
      </c>
      <c r="R29" s="181"/>
      <c r="S29" s="219" t="s">
        <v>416</v>
      </c>
      <c r="T29" s="181"/>
      <c r="U29" s="220"/>
    </row>
    <row r="30" spans="1:24" s="182" customFormat="1" ht="15" customHeight="1" x14ac:dyDescent="0.25">
      <c r="A30" s="181"/>
      <c r="B30" s="210"/>
      <c r="C30" s="211"/>
      <c r="D30" s="212" t="s">
        <v>363</v>
      </c>
      <c r="E30" s="213">
        <v>3</v>
      </c>
      <c r="F30" s="212" t="s">
        <v>367</v>
      </c>
      <c r="G30" s="217"/>
      <c r="H30" s="202"/>
      <c r="I30" s="215"/>
      <c r="J30" s="216"/>
      <c r="K30" s="216"/>
      <c r="L30" s="216"/>
      <c r="M30" s="216"/>
      <c r="N30" s="217"/>
      <c r="O30" s="202"/>
      <c r="P30" s="181"/>
      <c r="Q30" s="219" t="s">
        <v>407</v>
      </c>
      <c r="R30" s="181"/>
      <c r="S30" s="219" t="s">
        <v>418</v>
      </c>
      <c r="T30" s="181"/>
      <c r="U30" s="220"/>
    </row>
    <row r="31" spans="1:24" s="182" customFormat="1" ht="15" customHeight="1" x14ac:dyDescent="0.25">
      <c r="A31" s="181"/>
      <c r="B31" s="210"/>
      <c r="C31" s="211"/>
      <c r="D31" s="212" t="s">
        <v>363</v>
      </c>
      <c r="E31" s="213">
        <v>3</v>
      </c>
      <c r="F31" s="212" t="s">
        <v>367</v>
      </c>
      <c r="G31" s="217"/>
      <c r="H31" s="202"/>
      <c r="I31" s="215"/>
      <c r="J31" s="216"/>
      <c r="K31" s="216"/>
      <c r="L31" s="216"/>
      <c r="M31" s="216"/>
      <c r="N31" s="217"/>
      <c r="O31" s="202"/>
      <c r="P31" s="181"/>
      <c r="Q31" s="219" t="s">
        <v>409</v>
      </c>
      <c r="R31" s="181"/>
      <c r="S31" s="219" t="s">
        <v>420</v>
      </c>
      <c r="T31" s="181"/>
      <c r="U31" s="220"/>
    </row>
    <row r="32" spans="1:24" s="182" customFormat="1" ht="15" customHeight="1" x14ac:dyDescent="0.25">
      <c r="A32" s="181"/>
      <c r="B32" s="210"/>
      <c r="C32" s="211"/>
      <c r="D32" s="212" t="s">
        <v>363</v>
      </c>
      <c r="E32" s="213">
        <v>3</v>
      </c>
      <c r="F32" s="212" t="s">
        <v>367</v>
      </c>
      <c r="G32" s="217"/>
      <c r="H32" s="202"/>
      <c r="I32" s="215"/>
      <c r="J32" s="216"/>
      <c r="K32" s="216"/>
      <c r="L32" s="216"/>
      <c r="M32" s="216"/>
      <c r="N32" s="217"/>
      <c r="O32" s="202"/>
      <c r="P32" s="181"/>
      <c r="Q32" s="219" t="s">
        <v>411</v>
      </c>
      <c r="R32" s="181"/>
      <c r="S32" s="219" t="s">
        <v>422</v>
      </c>
      <c r="T32" s="181"/>
      <c r="U32" s="220"/>
    </row>
    <row r="33" spans="1:21" s="182" customFormat="1" ht="15" customHeight="1" x14ac:dyDescent="0.25">
      <c r="A33" s="181"/>
      <c r="B33" s="210"/>
      <c r="C33" s="211"/>
      <c r="D33" s="212" t="s">
        <v>363</v>
      </c>
      <c r="E33" s="213">
        <v>3</v>
      </c>
      <c r="F33" s="212" t="s">
        <v>367</v>
      </c>
      <c r="G33" s="217"/>
      <c r="H33" s="202"/>
      <c r="I33" s="215"/>
      <c r="J33" s="216"/>
      <c r="K33" s="216"/>
      <c r="L33" s="216"/>
      <c r="M33" s="216"/>
      <c r="N33" s="217"/>
      <c r="O33" s="202"/>
      <c r="P33" s="181"/>
      <c r="Q33" s="219" t="s">
        <v>413</v>
      </c>
      <c r="R33" s="181"/>
      <c r="S33" s="219" t="s">
        <v>424</v>
      </c>
      <c r="T33" s="181"/>
      <c r="U33" s="220"/>
    </row>
    <row r="34" spans="1:21" s="182" customFormat="1" ht="15" customHeight="1" x14ac:dyDescent="0.25">
      <c r="A34" s="181"/>
      <c r="B34" s="210"/>
      <c r="C34" s="211"/>
      <c r="D34" s="212" t="s">
        <v>363</v>
      </c>
      <c r="E34" s="213">
        <v>3</v>
      </c>
      <c r="F34" s="212" t="s">
        <v>367</v>
      </c>
      <c r="G34" s="217"/>
      <c r="H34" s="202"/>
      <c r="I34" s="215"/>
      <c r="J34" s="216"/>
      <c r="K34" s="216"/>
      <c r="L34" s="216"/>
      <c r="M34" s="216"/>
      <c r="N34" s="217"/>
      <c r="O34" s="202"/>
      <c r="P34" s="181"/>
      <c r="Q34" s="219" t="s">
        <v>415</v>
      </c>
      <c r="R34" s="181"/>
      <c r="S34" s="219" t="s">
        <v>426</v>
      </c>
      <c r="T34" s="181"/>
      <c r="U34" s="220"/>
    </row>
    <row r="35" spans="1:21" s="182" customFormat="1" ht="15" customHeight="1" x14ac:dyDescent="0.25">
      <c r="A35" s="181"/>
      <c r="B35" s="210"/>
      <c r="C35" s="211"/>
      <c r="D35" s="212" t="s">
        <v>363</v>
      </c>
      <c r="E35" s="213">
        <v>3</v>
      </c>
      <c r="F35" s="212" t="s">
        <v>367</v>
      </c>
      <c r="G35" s="217"/>
      <c r="H35" s="202"/>
      <c r="I35" s="215"/>
      <c r="J35" s="216"/>
      <c r="K35" s="216"/>
      <c r="L35" s="216"/>
      <c r="M35" s="216"/>
      <c r="N35" s="217"/>
      <c r="O35" s="202"/>
      <c r="P35" s="181"/>
      <c r="Q35" s="219" t="s">
        <v>417</v>
      </c>
      <c r="R35" s="181"/>
      <c r="S35" s="219" t="s">
        <v>428</v>
      </c>
      <c r="T35" s="181"/>
      <c r="U35" s="220"/>
    </row>
    <row r="36" spans="1:21" s="182" customFormat="1" ht="15" customHeight="1" x14ac:dyDescent="0.25">
      <c r="A36" s="181"/>
      <c r="B36" s="210"/>
      <c r="C36" s="211"/>
      <c r="D36" s="212" t="s">
        <v>363</v>
      </c>
      <c r="E36" s="213">
        <v>3</v>
      </c>
      <c r="F36" s="212" t="s">
        <v>367</v>
      </c>
      <c r="G36" s="217"/>
      <c r="H36" s="202"/>
      <c r="I36" s="215"/>
      <c r="J36" s="216"/>
      <c r="K36" s="216"/>
      <c r="L36" s="216"/>
      <c r="M36" s="216"/>
      <c r="N36" s="217"/>
      <c r="O36" s="202"/>
      <c r="P36" s="181"/>
      <c r="Q36" s="219" t="s">
        <v>419</v>
      </c>
      <c r="R36" s="181"/>
      <c r="S36" s="219" t="s">
        <v>430</v>
      </c>
      <c r="T36" s="181"/>
      <c r="U36" s="220"/>
    </row>
    <row r="37" spans="1:21" s="182" customFormat="1" ht="15" customHeight="1" x14ac:dyDescent="0.25">
      <c r="A37" s="181"/>
      <c r="B37" s="210"/>
      <c r="C37" s="211"/>
      <c r="D37" s="212" t="s">
        <v>363</v>
      </c>
      <c r="E37" s="213">
        <v>3</v>
      </c>
      <c r="F37" s="212" t="s">
        <v>367</v>
      </c>
      <c r="G37" s="217"/>
      <c r="H37" s="202"/>
      <c r="I37" s="215"/>
      <c r="J37" s="216"/>
      <c r="K37" s="216"/>
      <c r="L37" s="216"/>
      <c r="M37" s="216"/>
      <c r="N37" s="217"/>
      <c r="O37" s="202"/>
      <c r="P37" s="181"/>
      <c r="Q37" s="219" t="s">
        <v>421</v>
      </c>
      <c r="R37" s="181"/>
      <c r="S37" s="219" t="s">
        <v>432</v>
      </c>
      <c r="T37" s="181"/>
      <c r="U37" s="220"/>
    </row>
    <row r="38" spans="1:21" s="182" customFormat="1" ht="15" customHeight="1" x14ac:dyDescent="0.25">
      <c r="A38" s="181"/>
      <c r="B38" s="210"/>
      <c r="C38" s="211"/>
      <c r="D38" s="212" t="s">
        <v>363</v>
      </c>
      <c r="E38" s="213">
        <v>3</v>
      </c>
      <c r="F38" s="212" t="s">
        <v>367</v>
      </c>
      <c r="G38" s="217"/>
      <c r="H38" s="202"/>
      <c r="I38" s="215"/>
      <c r="J38" s="216"/>
      <c r="K38" s="216"/>
      <c r="L38" s="216"/>
      <c r="M38" s="216"/>
      <c r="N38" s="217"/>
      <c r="O38" s="202"/>
      <c r="P38" s="181"/>
      <c r="Q38" s="219" t="s">
        <v>423</v>
      </c>
      <c r="R38" s="181"/>
      <c r="S38" s="219" t="s">
        <v>434</v>
      </c>
      <c r="T38" s="181"/>
      <c r="U38" s="220"/>
    </row>
    <row r="39" spans="1:21" s="182" customFormat="1" ht="15" customHeight="1" x14ac:dyDescent="0.25">
      <c r="A39" s="181"/>
      <c r="B39" s="210"/>
      <c r="C39" s="211"/>
      <c r="D39" s="212" t="s">
        <v>363</v>
      </c>
      <c r="E39" s="213">
        <v>3</v>
      </c>
      <c r="F39" s="212" t="s">
        <v>367</v>
      </c>
      <c r="G39" s="217"/>
      <c r="H39" s="202"/>
      <c r="I39" s="215"/>
      <c r="J39" s="216"/>
      <c r="K39" s="216"/>
      <c r="L39" s="216"/>
      <c r="M39" s="216"/>
      <c r="N39" s="217"/>
      <c r="O39" s="202"/>
      <c r="P39" s="181"/>
      <c r="Q39" s="219" t="s">
        <v>425</v>
      </c>
      <c r="R39" s="181"/>
      <c r="S39" s="219" t="s">
        <v>436</v>
      </c>
      <c r="T39" s="181"/>
      <c r="U39" s="220"/>
    </row>
    <row r="40" spans="1:21" s="182" customFormat="1" ht="15" customHeight="1" x14ac:dyDescent="0.25">
      <c r="A40" s="181"/>
      <c r="B40" s="210"/>
      <c r="C40" s="211"/>
      <c r="D40" s="212" t="s">
        <v>363</v>
      </c>
      <c r="E40" s="213">
        <v>3</v>
      </c>
      <c r="F40" s="212" t="s">
        <v>367</v>
      </c>
      <c r="G40" s="217"/>
      <c r="H40" s="202"/>
      <c r="I40" s="215"/>
      <c r="J40" s="216"/>
      <c r="K40" s="216"/>
      <c r="L40" s="216"/>
      <c r="M40" s="216"/>
      <c r="N40" s="217"/>
      <c r="O40" s="202"/>
      <c r="P40" s="181"/>
      <c r="Q40" s="219" t="s">
        <v>427</v>
      </c>
      <c r="R40" s="181"/>
      <c r="S40" s="219" t="s">
        <v>438</v>
      </c>
      <c r="T40" s="181"/>
      <c r="U40" s="220"/>
    </row>
    <row r="41" spans="1:21" s="182" customFormat="1" ht="15" customHeight="1" x14ac:dyDescent="0.25">
      <c r="A41" s="181"/>
      <c r="B41" s="210"/>
      <c r="C41" s="211"/>
      <c r="D41" s="212" t="s">
        <v>363</v>
      </c>
      <c r="E41" s="213">
        <v>3</v>
      </c>
      <c r="F41" s="212" t="s">
        <v>367</v>
      </c>
      <c r="G41" s="217"/>
      <c r="H41" s="202"/>
      <c r="I41" s="215"/>
      <c r="J41" s="216"/>
      <c r="K41" s="216"/>
      <c r="L41" s="216"/>
      <c r="M41" s="216"/>
      <c r="N41" s="217"/>
      <c r="O41" s="202"/>
      <c r="P41" s="181"/>
      <c r="Q41" s="219" t="s">
        <v>429</v>
      </c>
      <c r="R41" s="181"/>
      <c r="S41" s="219" t="s">
        <v>440</v>
      </c>
      <c r="T41" s="181"/>
      <c r="U41" s="220"/>
    </row>
    <row r="42" spans="1:21" s="182" customFormat="1" ht="15" customHeight="1" x14ac:dyDescent="0.25">
      <c r="A42" s="181"/>
      <c r="B42" s="210"/>
      <c r="C42" s="211"/>
      <c r="D42" s="212" t="s">
        <v>363</v>
      </c>
      <c r="E42" s="213">
        <v>3</v>
      </c>
      <c r="F42" s="212" t="s">
        <v>367</v>
      </c>
      <c r="G42" s="217"/>
      <c r="H42" s="202"/>
      <c r="I42" s="215"/>
      <c r="J42" s="216"/>
      <c r="K42" s="216"/>
      <c r="L42" s="216"/>
      <c r="M42" s="216"/>
      <c r="N42" s="217"/>
      <c r="O42" s="202"/>
      <c r="P42" s="181"/>
      <c r="Q42" s="219" t="s">
        <v>431</v>
      </c>
      <c r="R42" s="181"/>
      <c r="S42" s="219" t="s">
        <v>442</v>
      </c>
      <c r="T42" s="181"/>
      <c r="U42" s="220"/>
    </row>
    <row r="43" spans="1:21" s="182" customFormat="1" ht="15" customHeight="1" x14ac:dyDescent="0.25">
      <c r="A43" s="181"/>
      <c r="B43" s="210"/>
      <c r="C43" s="211"/>
      <c r="D43" s="212" t="s">
        <v>363</v>
      </c>
      <c r="E43" s="213">
        <v>3</v>
      </c>
      <c r="F43" s="212" t="s">
        <v>367</v>
      </c>
      <c r="G43" s="217"/>
      <c r="H43" s="202"/>
      <c r="I43" s="215"/>
      <c r="J43" s="216"/>
      <c r="K43" s="216"/>
      <c r="L43" s="216"/>
      <c r="M43" s="216"/>
      <c r="N43" s="217"/>
      <c r="O43" s="202"/>
      <c r="P43" s="181"/>
      <c r="Q43" s="219" t="s">
        <v>433</v>
      </c>
      <c r="R43" s="181"/>
      <c r="S43" s="219" t="s">
        <v>444</v>
      </c>
      <c r="T43" s="181"/>
      <c r="U43" s="220"/>
    </row>
    <row r="44" spans="1:21" s="182" customFormat="1" ht="15" customHeight="1" x14ac:dyDescent="0.25">
      <c r="A44" s="181"/>
      <c r="B44" s="210"/>
      <c r="C44" s="211"/>
      <c r="D44" s="212" t="s">
        <v>363</v>
      </c>
      <c r="E44" s="213">
        <v>3</v>
      </c>
      <c r="F44" s="212" t="s">
        <v>367</v>
      </c>
      <c r="G44" s="217"/>
      <c r="H44" s="202"/>
      <c r="I44" s="215"/>
      <c r="J44" s="216"/>
      <c r="K44" s="216"/>
      <c r="L44" s="216"/>
      <c r="M44" s="216"/>
      <c r="N44" s="217"/>
      <c r="O44" s="202"/>
      <c r="P44" s="181"/>
      <c r="Q44" s="219" t="s">
        <v>435</v>
      </c>
      <c r="R44" s="181"/>
      <c r="S44" s="219" t="s">
        <v>446</v>
      </c>
      <c r="T44" s="181"/>
      <c r="U44" s="220"/>
    </row>
    <row r="45" spans="1:21" s="182" customFormat="1" ht="15" customHeight="1" x14ac:dyDescent="0.25">
      <c r="A45" s="181"/>
      <c r="B45" s="210"/>
      <c r="C45" s="211"/>
      <c r="D45" s="212" t="s">
        <v>363</v>
      </c>
      <c r="E45" s="213">
        <v>3</v>
      </c>
      <c r="F45" s="212" t="s">
        <v>367</v>
      </c>
      <c r="G45" s="217"/>
      <c r="H45" s="202"/>
      <c r="I45" s="215"/>
      <c r="J45" s="216"/>
      <c r="K45" s="216"/>
      <c r="L45" s="216"/>
      <c r="M45" s="216"/>
      <c r="N45" s="217"/>
      <c r="O45" s="202"/>
      <c r="P45" s="181"/>
      <c r="Q45" s="219" t="s">
        <v>437</v>
      </c>
      <c r="R45" s="181"/>
      <c r="S45" s="219" t="s">
        <v>448</v>
      </c>
      <c r="T45" s="181"/>
      <c r="U45" s="220"/>
    </row>
    <row r="46" spans="1:21" s="182" customFormat="1" ht="15" customHeight="1" x14ac:dyDescent="0.25">
      <c r="A46" s="181"/>
      <c r="B46" s="210"/>
      <c r="C46" s="211"/>
      <c r="D46" s="212" t="s">
        <v>363</v>
      </c>
      <c r="E46" s="213">
        <v>3</v>
      </c>
      <c r="F46" s="212" t="s">
        <v>367</v>
      </c>
      <c r="G46" s="217"/>
      <c r="H46" s="202"/>
      <c r="I46" s="215"/>
      <c r="J46" s="216"/>
      <c r="K46" s="216"/>
      <c r="L46" s="216"/>
      <c r="M46" s="216"/>
      <c r="N46" s="217"/>
      <c r="O46" s="202"/>
      <c r="P46" s="181"/>
      <c r="Q46" s="219" t="s">
        <v>439</v>
      </c>
      <c r="R46" s="181"/>
      <c r="S46" s="219" t="s">
        <v>450</v>
      </c>
      <c r="T46" s="181"/>
      <c r="U46" s="220"/>
    </row>
    <row r="47" spans="1:21" s="182" customFormat="1" ht="15" customHeight="1" x14ac:dyDescent="0.25">
      <c r="A47" s="181"/>
      <c r="B47" s="210"/>
      <c r="C47" s="211"/>
      <c r="D47" s="212" t="s">
        <v>363</v>
      </c>
      <c r="E47" s="213">
        <v>3</v>
      </c>
      <c r="F47" s="212" t="s">
        <v>367</v>
      </c>
      <c r="G47" s="217"/>
      <c r="H47" s="202"/>
      <c r="I47" s="215"/>
      <c r="J47" s="216"/>
      <c r="K47" s="216"/>
      <c r="L47" s="216"/>
      <c r="M47" s="216"/>
      <c r="N47" s="217"/>
      <c r="O47" s="202"/>
      <c r="P47" s="181"/>
      <c r="Q47" s="219" t="s">
        <v>441</v>
      </c>
      <c r="R47" s="181"/>
      <c r="S47" s="219" t="s">
        <v>452</v>
      </c>
      <c r="T47" s="181"/>
      <c r="U47" s="220"/>
    </row>
    <row r="48" spans="1:21" s="182" customFormat="1" ht="15" customHeight="1" x14ac:dyDescent="0.25">
      <c r="A48" s="181"/>
      <c r="B48" s="210"/>
      <c r="C48" s="211"/>
      <c r="D48" s="212" t="s">
        <v>363</v>
      </c>
      <c r="E48" s="213">
        <v>3</v>
      </c>
      <c r="F48" s="212" t="s">
        <v>367</v>
      </c>
      <c r="G48" s="217"/>
      <c r="H48" s="202"/>
      <c r="I48" s="215"/>
      <c r="J48" s="216"/>
      <c r="K48" s="216"/>
      <c r="L48" s="216"/>
      <c r="M48" s="216"/>
      <c r="N48" s="217"/>
      <c r="O48" s="202"/>
      <c r="P48" s="181"/>
      <c r="Q48" s="219" t="s">
        <v>443</v>
      </c>
      <c r="R48" s="181"/>
      <c r="S48" s="219" t="s">
        <v>454</v>
      </c>
      <c r="T48" s="181"/>
      <c r="U48" s="220"/>
    </row>
    <row r="49" spans="1:21" s="182" customFormat="1" ht="15" customHeight="1" x14ac:dyDescent="0.25">
      <c r="A49" s="181"/>
      <c r="B49" s="210"/>
      <c r="C49" s="211"/>
      <c r="D49" s="212" t="s">
        <v>363</v>
      </c>
      <c r="E49" s="213">
        <v>3</v>
      </c>
      <c r="F49" s="212" t="s">
        <v>367</v>
      </c>
      <c r="G49" s="217"/>
      <c r="H49" s="202"/>
      <c r="I49" s="215"/>
      <c r="J49" s="216"/>
      <c r="K49" s="216"/>
      <c r="L49" s="216"/>
      <c r="M49" s="216"/>
      <c r="N49" s="217"/>
      <c r="O49" s="202"/>
      <c r="P49" s="181"/>
      <c r="Q49" s="219" t="s">
        <v>445</v>
      </c>
      <c r="R49" s="181"/>
      <c r="S49" s="219" t="s">
        <v>456</v>
      </c>
      <c r="T49" s="181"/>
      <c r="U49" s="220"/>
    </row>
    <row r="50" spans="1:21" s="182" customFormat="1" ht="15" customHeight="1" x14ac:dyDescent="0.25">
      <c r="A50" s="181"/>
      <c r="B50" s="210"/>
      <c r="C50" s="211"/>
      <c r="D50" s="212" t="s">
        <v>363</v>
      </c>
      <c r="E50" s="213">
        <v>3</v>
      </c>
      <c r="F50" s="212" t="s">
        <v>367</v>
      </c>
      <c r="G50" s="217"/>
      <c r="H50" s="202"/>
      <c r="I50" s="215"/>
      <c r="J50" s="216"/>
      <c r="K50" s="216"/>
      <c r="L50" s="216"/>
      <c r="M50" s="216"/>
      <c r="N50" s="217"/>
      <c r="O50" s="202"/>
      <c r="P50" s="181"/>
      <c r="Q50" s="219" t="s">
        <v>447</v>
      </c>
      <c r="R50" s="181"/>
      <c r="S50" s="219" t="s">
        <v>458</v>
      </c>
      <c r="T50" s="181"/>
      <c r="U50" s="220"/>
    </row>
    <row r="51" spans="1:21" s="182" customFormat="1" ht="15" customHeight="1" x14ac:dyDescent="0.25">
      <c r="A51" s="181"/>
      <c r="B51" s="210"/>
      <c r="C51" s="211"/>
      <c r="D51" s="212" t="s">
        <v>363</v>
      </c>
      <c r="E51" s="213">
        <v>3</v>
      </c>
      <c r="F51" s="212" t="s">
        <v>367</v>
      </c>
      <c r="G51" s="217"/>
      <c r="H51" s="202"/>
      <c r="I51" s="215"/>
      <c r="J51" s="216"/>
      <c r="K51" s="216"/>
      <c r="L51" s="216"/>
      <c r="M51" s="216"/>
      <c r="N51" s="217"/>
      <c r="O51" s="202"/>
      <c r="P51" s="181"/>
      <c r="Q51" s="219" t="s">
        <v>449</v>
      </c>
      <c r="R51" s="181"/>
      <c r="S51" s="219" t="s">
        <v>460</v>
      </c>
      <c r="T51" s="181"/>
      <c r="U51" s="220"/>
    </row>
    <row r="52" spans="1:21" s="182" customFormat="1" ht="15" customHeight="1" x14ac:dyDescent="0.25">
      <c r="A52" s="181"/>
      <c r="B52" s="210"/>
      <c r="C52" s="211"/>
      <c r="D52" s="212" t="s">
        <v>363</v>
      </c>
      <c r="E52" s="213">
        <v>3</v>
      </c>
      <c r="F52" s="212" t="s">
        <v>367</v>
      </c>
      <c r="G52" s="217"/>
      <c r="H52" s="202"/>
      <c r="I52" s="215"/>
      <c r="J52" s="216"/>
      <c r="K52" s="216"/>
      <c r="L52" s="216"/>
      <c r="M52" s="216"/>
      <c r="N52" s="217"/>
      <c r="O52" s="202"/>
      <c r="P52" s="181"/>
      <c r="Q52" s="219" t="s">
        <v>451</v>
      </c>
      <c r="R52" s="181"/>
      <c r="S52" s="219" t="s">
        <v>462</v>
      </c>
      <c r="T52" s="181"/>
      <c r="U52" s="220"/>
    </row>
    <row r="53" spans="1:21" s="182" customFormat="1" ht="15" customHeight="1" x14ac:dyDescent="0.25">
      <c r="A53" s="181"/>
      <c r="B53" s="210"/>
      <c r="C53" s="211"/>
      <c r="D53" s="212" t="s">
        <v>363</v>
      </c>
      <c r="E53" s="213">
        <v>3</v>
      </c>
      <c r="F53" s="212" t="s">
        <v>367</v>
      </c>
      <c r="G53" s="217"/>
      <c r="H53" s="202"/>
      <c r="I53" s="215"/>
      <c r="J53" s="216"/>
      <c r="K53" s="216"/>
      <c r="L53" s="216"/>
      <c r="M53" s="216"/>
      <c r="N53" s="217"/>
      <c r="O53" s="202"/>
      <c r="P53" s="181"/>
      <c r="Q53" s="219" t="s">
        <v>453</v>
      </c>
      <c r="R53" s="181"/>
      <c r="S53" s="219" t="s">
        <v>464</v>
      </c>
      <c r="T53" s="181"/>
      <c r="U53" s="220"/>
    </row>
    <row r="54" spans="1:21" s="182" customFormat="1" ht="15" customHeight="1" x14ac:dyDescent="0.25">
      <c r="A54" s="181"/>
      <c r="B54" s="210"/>
      <c r="C54" s="211"/>
      <c r="D54" s="212" t="s">
        <v>363</v>
      </c>
      <c r="E54" s="213">
        <v>3</v>
      </c>
      <c r="F54" s="212" t="s">
        <v>367</v>
      </c>
      <c r="G54" s="217"/>
      <c r="H54" s="202"/>
      <c r="I54" s="215"/>
      <c r="J54" s="216"/>
      <c r="K54" s="216"/>
      <c r="L54" s="216"/>
      <c r="M54" s="216"/>
      <c r="N54" s="217"/>
      <c r="O54" s="202"/>
      <c r="P54" s="181"/>
      <c r="Q54" s="219" t="s">
        <v>455</v>
      </c>
      <c r="R54" s="181"/>
      <c r="S54" s="219" t="s">
        <v>466</v>
      </c>
      <c r="T54" s="181"/>
      <c r="U54" s="220"/>
    </row>
    <row r="55" spans="1:21" s="182" customFormat="1" ht="15" customHeight="1" x14ac:dyDescent="0.25">
      <c r="A55" s="181"/>
      <c r="B55" s="210"/>
      <c r="C55" s="211"/>
      <c r="D55" s="212" t="s">
        <v>363</v>
      </c>
      <c r="E55" s="213">
        <v>3</v>
      </c>
      <c r="F55" s="212" t="s">
        <v>367</v>
      </c>
      <c r="G55" s="217"/>
      <c r="H55" s="202"/>
      <c r="I55" s="215"/>
      <c r="J55" s="216"/>
      <c r="K55" s="216"/>
      <c r="L55" s="216"/>
      <c r="M55" s="216"/>
      <c r="N55" s="217"/>
      <c r="O55" s="202"/>
      <c r="P55" s="181"/>
      <c r="Q55" s="219" t="s">
        <v>457</v>
      </c>
      <c r="R55" s="181"/>
      <c r="S55" s="219" t="s">
        <v>468</v>
      </c>
      <c r="T55" s="181"/>
      <c r="U55" s="220"/>
    </row>
    <row r="56" spans="1:21" s="182" customFormat="1" ht="15" customHeight="1" x14ac:dyDescent="0.25">
      <c r="A56" s="181"/>
      <c r="B56" s="210"/>
      <c r="C56" s="211"/>
      <c r="D56" s="212" t="s">
        <v>363</v>
      </c>
      <c r="E56" s="213">
        <v>3</v>
      </c>
      <c r="F56" s="212" t="s">
        <v>367</v>
      </c>
      <c r="G56" s="217"/>
      <c r="H56" s="202"/>
      <c r="I56" s="215"/>
      <c r="J56" s="216"/>
      <c r="K56" s="216"/>
      <c r="L56" s="216"/>
      <c r="M56" s="216"/>
      <c r="N56" s="217"/>
      <c r="O56" s="202"/>
      <c r="P56" s="181"/>
      <c r="Q56" s="219" t="s">
        <v>459</v>
      </c>
      <c r="R56" s="181"/>
      <c r="S56" s="219" t="s">
        <v>470</v>
      </c>
      <c r="T56" s="181"/>
      <c r="U56" s="220"/>
    </row>
    <row r="57" spans="1:21" s="182" customFormat="1" ht="15" customHeight="1" x14ac:dyDescent="0.25">
      <c r="A57" s="181"/>
      <c r="B57" s="210"/>
      <c r="C57" s="211"/>
      <c r="D57" s="212" t="s">
        <v>363</v>
      </c>
      <c r="E57" s="213">
        <v>3</v>
      </c>
      <c r="F57" s="212" t="s">
        <v>367</v>
      </c>
      <c r="G57" s="217"/>
      <c r="H57" s="202"/>
      <c r="I57" s="215"/>
      <c r="J57" s="216"/>
      <c r="K57" s="216"/>
      <c r="L57" s="216"/>
      <c r="M57" s="216"/>
      <c r="N57" s="217"/>
      <c r="O57" s="202"/>
      <c r="P57" s="181"/>
      <c r="Q57" s="219" t="s">
        <v>461</v>
      </c>
      <c r="R57" s="181"/>
      <c r="S57" s="219" t="s">
        <v>472</v>
      </c>
      <c r="T57" s="181"/>
      <c r="U57" s="220"/>
    </row>
    <row r="58" spans="1:21" s="182" customFormat="1" ht="15" customHeight="1" thickBot="1" x14ac:dyDescent="0.3">
      <c r="A58" s="181"/>
      <c r="B58" s="210"/>
      <c r="C58" s="211"/>
      <c r="D58" s="212" t="s">
        <v>363</v>
      </c>
      <c r="E58" s="213">
        <v>3</v>
      </c>
      <c r="F58" s="212" t="s">
        <v>367</v>
      </c>
      <c r="G58" s="217"/>
      <c r="H58" s="202"/>
      <c r="I58" s="215"/>
      <c r="J58" s="216"/>
      <c r="K58" s="216"/>
      <c r="L58" s="216"/>
      <c r="M58" s="216"/>
      <c r="N58" s="217"/>
      <c r="O58" s="202"/>
      <c r="P58" s="181"/>
      <c r="Q58" s="219" t="s">
        <v>463</v>
      </c>
      <c r="R58" s="181"/>
      <c r="S58" s="231" t="s">
        <v>474</v>
      </c>
      <c r="T58" s="181"/>
      <c r="U58" s="232"/>
    </row>
    <row r="59" spans="1:21" s="182" customFormat="1" ht="15" customHeight="1" thickTop="1" thickBot="1" x14ac:dyDescent="0.3">
      <c r="A59" s="181"/>
      <c r="B59" s="210"/>
      <c r="C59" s="211"/>
      <c r="D59" s="212" t="s">
        <v>363</v>
      </c>
      <c r="E59" s="213">
        <v>3</v>
      </c>
      <c r="F59" s="212" t="s">
        <v>367</v>
      </c>
      <c r="G59" s="217"/>
      <c r="H59" s="202"/>
      <c r="I59" s="215"/>
      <c r="J59" s="216"/>
      <c r="K59" s="216"/>
      <c r="L59" s="216"/>
      <c r="M59" s="216"/>
      <c r="N59" s="217"/>
      <c r="O59" s="202"/>
      <c r="P59" s="181"/>
      <c r="Q59" s="219" t="s">
        <v>465</v>
      </c>
      <c r="R59" s="181"/>
      <c r="S59" s="181"/>
      <c r="T59" s="181"/>
      <c r="U59" s="181"/>
    </row>
    <row r="60" spans="1:21" s="182" customFormat="1" ht="15" customHeight="1" thickTop="1" thickBot="1" x14ac:dyDescent="0.3">
      <c r="A60" s="181"/>
      <c r="B60" s="210"/>
      <c r="C60" s="211"/>
      <c r="D60" s="212" t="s">
        <v>363</v>
      </c>
      <c r="E60" s="213">
        <v>3</v>
      </c>
      <c r="F60" s="212" t="s">
        <v>367</v>
      </c>
      <c r="G60" s="217"/>
      <c r="H60" s="202"/>
      <c r="I60" s="215"/>
      <c r="J60" s="216"/>
      <c r="K60" s="216"/>
      <c r="L60" s="216"/>
      <c r="M60" s="216"/>
      <c r="N60" s="217"/>
      <c r="O60" s="202"/>
      <c r="P60" s="181"/>
      <c r="Q60" s="219" t="s">
        <v>467</v>
      </c>
      <c r="R60" s="181"/>
      <c r="S60" s="242" t="s">
        <v>477</v>
      </c>
      <c r="T60" s="181"/>
      <c r="U60" s="243"/>
    </row>
    <row r="61" spans="1:21" s="182" customFormat="1" ht="15" customHeight="1" thickTop="1" x14ac:dyDescent="0.25">
      <c r="A61" s="181"/>
      <c r="B61" s="210"/>
      <c r="C61" s="211"/>
      <c r="D61" s="212" t="s">
        <v>363</v>
      </c>
      <c r="E61" s="213">
        <v>3</v>
      </c>
      <c r="F61" s="212" t="s">
        <v>367</v>
      </c>
      <c r="G61" s="217"/>
      <c r="H61" s="202"/>
      <c r="I61" s="215"/>
      <c r="J61" s="216"/>
      <c r="K61" s="216"/>
      <c r="L61" s="216"/>
      <c r="M61" s="216"/>
      <c r="N61" s="217"/>
      <c r="O61" s="202"/>
      <c r="P61" s="181"/>
      <c r="Q61" s="219" t="s">
        <v>469</v>
      </c>
      <c r="R61" s="181"/>
      <c r="S61" s="219" t="s">
        <v>470</v>
      </c>
      <c r="T61" s="181"/>
      <c r="U61" s="220"/>
    </row>
    <row r="62" spans="1:21" s="182" customFormat="1" ht="15" customHeight="1" x14ac:dyDescent="0.25">
      <c r="A62" s="181"/>
      <c r="B62" s="210"/>
      <c r="C62" s="211"/>
      <c r="D62" s="212" t="s">
        <v>363</v>
      </c>
      <c r="E62" s="213">
        <v>3</v>
      </c>
      <c r="F62" s="212" t="s">
        <v>367</v>
      </c>
      <c r="G62" s="217"/>
      <c r="H62" s="202"/>
      <c r="I62" s="215"/>
      <c r="J62" s="216"/>
      <c r="K62" s="216"/>
      <c r="L62" s="216"/>
      <c r="M62" s="216"/>
      <c r="N62" s="217"/>
      <c r="O62" s="202"/>
      <c r="P62" s="181"/>
      <c r="Q62" s="219" t="s">
        <v>471</v>
      </c>
      <c r="R62" s="181"/>
      <c r="S62" s="219" t="s">
        <v>472</v>
      </c>
      <c r="T62" s="181"/>
      <c r="U62" s="220"/>
    </row>
    <row r="63" spans="1:21" s="182" customFormat="1" ht="15.45" customHeight="1" thickBot="1" x14ac:dyDescent="0.3">
      <c r="A63" s="181"/>
      <c r="B63" s="223"/>
      <c r="C63" s="224"/>
      <c r="D63" s="225" t="s">
        <v>363</v>
      </c>
      <c r="E63" s="226">
        <v>3</v>
      </c>
      <c r="F63" s="225" t="s">
        <v>367</v>
      </c>
      <c r="G63" s="227"/>
      <c r="H63" s="202"/>
      <c r="I63" s="228"/>
      <c r="J63" s="229"/>
      <c r="K63" s="229"/>
      <c r="L63" s="229"/>
      <c r="M63" s="229"/>
      <c r="N63" s="227"/>
      <c r="O63" s="202"/>
      <c r="P63" s="181"/>
      <c r="Q63" s="219" t="s">
        <v>473</v>
      </c>
      <c r="R63" s="181"/>
      <c r="S63" s="231" t="s">
        <v>474</v>
      </c>
      <c r="T63" s="181"/>
      <c r="U63" s="232"/>
    </row>
    <row r="64" spans="1:21" s="182" customFormat="1" ht="15.75" customHeight="1" thickTop="1" thickBot="1" x14ac:dyDescent="0.3">
      <c r="A64" s="181"/>
      <c r="B64" s="181"/>
      <c r="C64" s="181"/>
      <c r="D64" s="181"/>
      <c r="E64" s="181"/>
      <c r="F64" s="181"/>
      <c r="G64" s="181"/>
      <c r="H64" s="181"/>
      <c r="I64" s="181"/>
      <c r="J64" s="181"/>
      <c r="K64" s="181"/>
      <c r="L64" s="181"/>
      <c r="M64" s="181"/>
      <c r="N64" s="181"/>
      <c r="O64" s="181"/>
      <c r="P64" s="181"/>
      <c r="Q64" s="181"/>
      <c r="R64" s="181"/>
      <c r="S64" s="181"/>
      <c r="T64" s="181"/>
      <c r="U64" s="181"/>
    </row>
    <row r="65" spans="1:21" s="182" customFormat="1" ht="15.75" customHeight="1" thickTop="1" thickBot="1" x14ac:dyDescent="0.3">
      <c r="A65" s="181"/>
      <c r="B65" s="233" t="s">
        <v>475</v>
      </c>
      <c r="C65" s="234"/>
      <c r="D65" s="235" t="s">
        <v>363</v>
      </c>
      <c r="E65" s="236">
        <v>3</v>
      </c>
      <c r="F65" s="235"/>
      <c r="G65" s="237"/>
      <c r="H65" s="202"/>
      <c r="I65" s="238">
        <f t="shared" ref="I65:N65" si="3">IFERROR(SUM(I9:I63),0)</f>
        <v>2.0739999999999998</v>
      </c>
      <c r="J65" s="239">
        <f t="shared" si="3"/>
        <v>4.1680000000000001</v>
      </c>
      <c r="K65" s="239">
        <f>IFERROR(SUM(K9:K63),0)</f>
        <v>6.2520000000000007</v>
      </c>
      <c r="L65" s="239">
        <f t="shared" si="3"/>
        <v>8.6859999999999999</v>
      </c>
      <c r="M65" s="239">
        <f t="shared" si="3"/>
        <v>10.67</v>
      </c>
      <c r="N65" s="240">
        <f t="shared" si="3"/>
        <v>40.93</v>
      </c>
      <c r="O65" s="202"/>
      <c r="P65" s="181"/>
      <c r="Q65" s="242" t="s">
        <v>476</v>
      </c>
      <c r="R65" s="181"/>
      <c r="S65" s="242" t="s">
        <v>477</v>
      </c>
      <c r="T65" s="181"/>
      <c r="U65" s="243"/>
    </row>
    <row r="66" spans="1:21" ht="13.95" customHeight="1" thickTop="1" x14ac:dyDescent="0.25"/>
  </sheetData>
  <mergeCells count="13">
    <mergeCell ref="U5:U6"/>
    <mergeCell ref="B1:F1"/>
    <mergeCell ref="B2:F2"/>
    <mergeCell ref="B3:U3"/>
    <mergeCell ref="B5:B6"/>
    <mergeCell ref="C5:C6"/>
    <mergeCell ref="D5:D6"/>
    <mergeCell ref="E5:E6"/>
    <mergeCell ref="F5:F6"/>
    <mergeCell ref="G5:G6"/>
    <mergeCell ref="I5:N5"/>
    <mergeCell ref="Q5:Q6"/>
    <mergeCell ref="S5:S6"/>
  </mergeCells>
  <phoneticPr fontId="30" type="noConversion"/>
  <dataValidations disablePrompts="1" count="1">
    <dataValidation type="list" showInputMessage="1" showErrorMessage="1" sqref="F9:F63" xr:uid="{F434F577-DCBC-4AE8-BAF8-ADDC5BDDD7D5}">
      <formula1>$X$9:$X$18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76C44F66ED7E43823BBC6306431E19" ma:contentTypeVersion="4" ma:contentTypeDescription="Create a new document." ma:contentTypeScope="" ma:versionID="80755cd51c2da39f0ea07137c4aa0280">
  <xsd:schema xmlns:xsd="http://www.w3.org/2001/XMLSchema" xmlns:xs="http://www.w3.org/2001/XMLSchema" xmlns:p="http://schemas.microsoft.com/office/2006/metadata/properties" xmlns:ns2="bb0d98f6-61e5-4644-af04-8563ff22eb36" targetNamespace="http://schemas.microsoft.com/office/2006/metadata/properties" ma:root="true" ma:fieldsID="ba9657602cab5f761c2748cbba033807" ns2:_="">
    <xsd:import namespace="bb0d98f6-61e5-4644-af04-8563ff22eb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0d98f6-61e5-4644-af04-8563ff22eb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D676BF-8442-4A1F-992B-38657A7C8050}"/>
</file>

<file path=customXml/itemProps2.xml><?xml version="1.0" encoding="utf-8"?>
<ds:datastoreItem xmlns:ds="http://schemas.openxmlformats.org/officeDocument/2006/customXml" ds:itemID="{16365B1C-ACDB-47CC-BF76-B85804A49CBF}"/>
</file>

<file path=customXml/itemProps3.xml><?xml version="1.0" encoding="utf-8"?>
<ds:datastoreItem xmlns:ds="http://schemas.openxmlformats.org/officeDocument/2006/customXml" ds:itemID="{603C278B-EDF7-4E48-BB90-EC4A3D2884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CW7</vt:lpstr>
      <vt:lpstr>Regional CW7.6-7.20</vt:lpstr>
      <vt:lpstr>CW8</vt:lpstr>
      <vt:lpstr>Regional CW8</vt:lpstr>
      <vt:lpstr>'CW8'!Print_Area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Tiller</dc:creator>
  <cp:lastModifiedBy>Clare Tiller</cp:lastModifiedBy>
  <dcterms:created xsi:type="dcterms:W3CDTF">2024-08-19T15:27:51Z</dcterms:created>
  <dcterms:modified xsi:type="dcterms:W3CDTF">2024-08-27T13:18:37Z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0x010100BC76C44F66ED7E43823BBC6306431E19</vt:lpwstr>
  </property>
</Properties>
</file>