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OPS\DATA\Water Strategy\A2 file structure\PR19\WRMP19\Final WRMP19\FINAL versions for WEBSITE\CAM\"/>
    </mc:Choice>
  </mc:AlternateContent>
  <bookViews>
    <workbookView xWindow="0" yWindow="0" windowWidth="28800" windowHeight="12435" activeTab="9"/>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xlnm._FilterDatabase" localSheetId="2" hidden="1">'Table 1'!$H$6:$I$20</definedName>
    <definedName name="_Toc474162500" localSheetId="2">'[1]Table 2 '!#REF!</definedName>
    <definedName name="_xlnm.Print_Area" localSheetId="9">'Table 8'!$BB$1:$BQ$24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<sst xmlns="http://schemas.openxmlformats.org/spreadsheetml/2006/main" count="1478" uniqueCount="528">
  <si>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</si>
  <si>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</si>
  <si>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</si>
  <si>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</si>
  <si>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</si>
  <si>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</si>
  <si>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</si>
  <si>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</si>
  <si>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</si>
  <si>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</si>
  <si>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</si>
  <si>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</si>
  <si>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</si>
  <si>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</si>
  <si>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</si>
  <si>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</si>
  <si>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</si>
  <si>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</si>
  <si>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</si>
  <si>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</si>
  <si>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</si>
  <si>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</si>
  <si>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</si>
  <si>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</si>
  <si>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</si>
  <si>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</si>
  <si>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</si>
  <si>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</si>
  <si>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</si>
  <si>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</si>
  <si>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</si>
  <si>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</si>
  <si>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</si>
  <si>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</si>
  <si>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</si>
  <si>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</si>
  <si>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</si>
  <si>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</si>
  <si>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</si>
  <si>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</si>
  <si>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</si>
  <si>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</si>
  <si>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</si>
  <si>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</si>
  <si>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</si>
  <si>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</si>
  <si>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</si>
  <si>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</si>
  <si>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</si>
  <si>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</si>
  <si>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</si>
  <si>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</si>
  <si>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</si>
  <si>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</si>
  <si>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</si>
  <si>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</si>
  <si>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</si>
  <si>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</si>
  <si>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</si>
  <si>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</si>
  <si>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</si>
  <si>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</si>
  <si>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</si>
  <si>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</si>
  <si>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</si>
  <si>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</si>
  <si>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</si>
  <si>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</si>
  <si>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</si>
  <si>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</si>
  <si>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</si>
  <si>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</si>
  <si>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</si>
  <si>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</si>
  <si>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</si>
  <si>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</si>
  <si>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</si>
  <si>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</si>
  <si>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</si>
  <si>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</si>
  <si>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</si>
  <si>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</si>
  <si>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</si>
  <si>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</si>
  <si>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</si>
  <si>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</si>
  <si>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</si>
  <si>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</si>
  <si>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</si>
  <si>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</si>
  <si>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</si>
  <si>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</si>
  <si>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</si>
  <si>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</si>
  <si>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</si>
  <si>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</si>
  <si>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</si>
  <si>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</si>
  <si>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</si>
  <si>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</si>
  <si>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</si>
  <si>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</si>
  <si>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</si>
  <si>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</si>
  <si>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</si>
  <si>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</si>
  <si>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</si>
  <si>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</si>
  <si>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</si>
  <si>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</si>
  <si>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</si>
  <si>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</si>
  <si>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</si>
  <si>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</si>
  <si>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</si>
  <si>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</si>
  <si>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</si>
  <si>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</si>
  <si>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</si>
  <si>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</si>
  <si>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</si>
  <si>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</si>
  <si>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</si>
  <si>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</si>
  <si>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</si>
  <si>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</si>
  <si>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</si>
  <si>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</si>
  <si>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</si>
  <si>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</si>
  <si>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</si>
  <si>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</si>
  <si>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</si>
  <si>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</si>
  <si>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</si>
  <si>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</si>
  <si>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</si>
  <si>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</si>
  <si>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</si>
  <si>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</si>
  <si>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</si>
  <si>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</si>
  <si>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</si>
  <si>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</si>
  <si>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</si>
  <si>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</si>
  <si>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</si>
  <si>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</si>
  <si>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</si>
  <si>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</si>
  <si>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</si>
  <si>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</si>
  <si>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</si>
  <si>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</si>
  <si>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</si>
  <si>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</si>
  <si>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</si>
  <si>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</si>
  <si>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</si>
  <si>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</si>
  <si>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</si>
  <si>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</si>
  <si>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</si>
  <si>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</si>
  <si>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</si>
  <si>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</si>
  <si>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</si>
  <si>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</si>
  <si>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</si>
  <si>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</si>
  <si>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</si>
  <si>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</si>
  <si>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</si>
  <si>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</si>
  <si>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</si>
  <si>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</si>
  <si>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</si>
  <si>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</si>
  <si>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</si>
  <si>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</si>
  <si>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</si>
  <si>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</si>
  <si>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</si>
  <si>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</si>
  <si>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</si>
  <si>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</si>
  <si>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</si>
  <si>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</si>
  <si>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</si>
  <si>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</si>
  <si>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</si>
  <si>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</si>
  <si>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</si>
  <si>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</si>
  <si>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</si>
  <si>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</si>
  <si>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</si>
  <si>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</si>
  <si>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</si>
  <si>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</si>
  <si>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</si>
  <si>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</si>
  <si>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</si>
  <si>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</si>
  <si>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</si>
  <si>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</si>
  <si>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</si>
  <si>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</si>
  <si>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</si>
  <si>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</si>
  <si>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</si>
  <si>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</si>
  <si>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</si>
  <si>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</si>
  <si>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</si>
  <si>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</si>
  <si>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</si>
  <si>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</si>
  <si>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</si>
  <si>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</si>
  <si>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</si>
  <si>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</si>
  <si>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</si>
  <si>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</si>
  <si>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</si>
  <si>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</si>
  <si>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</si>
  <si>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</si>
  <si>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</si>
  <si>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</si>
  <si>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</si>
  <si>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</si>
  <si>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</si>
  <si>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</si>
  <si>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</si>
  <si>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</si>
  <si>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</si>
  <si>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</si>
  <si>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</si>
  <si>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</si>
  <si>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</si>
  <si>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</si>
  <si>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</si>
  <si>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</si>
  <si>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</si>
  <si>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</si>
  <si>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</si>
  <si>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</si>
  <si>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</si>
  <si>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</si>
  <si>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</si>
  <si>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</si>
  <si>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</si>
  <si>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</si>
  <si>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</si>
  <si>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</si>
  <si>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</si>
  <si>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</si>
  <si>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</si>
  <si>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</si>
  <si>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</si>
  <si>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</si>
  <si>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</si>
  <si>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</si>
  <si>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</si>
  <si>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</si>
  <si>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</si>
  <si>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</si>
  <si>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</si>
  <si>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</si>
  <si>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</si>
  <si>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</si>
  <si>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</si>
  <si>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</si>
  <si>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</si>
  <si>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</si>
  <si>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</si>
  <si>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</si>
  <si>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</si>
  <si>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</si>
  <si>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</si>
  <si>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</si>
  <si>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</si>
  <si>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</si>
  <si>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</si>
  <si>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</si>
  <si>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</si>
  <si>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</si>
  <si>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</si>
  <si>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</si>
  <si>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</si>
  <si>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</si>
  <si>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</si>
  <si>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</si>
  <si>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</si>
  <si>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</si>
  <si>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</si>
  <si>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</si>
  <si>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</si>
  <si>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</si>
  <si>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</si>
  <si>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</si>
  <si>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</si>
  <si>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</si>
  <si>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</si>
  <si>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</si>
  <si>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</si>
  <si>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</si>
  <si>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</si>
  <si>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</si>
  <si>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</si>
  <si>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</si>
  <si>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</si>
  <si>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</si>
  <si>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</si>
  <si>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</si>
  <si>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</si>
  <si>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</si>
  <si>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</si>
  <si>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</si>
  <si>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</si>
  <si>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</si>
  <si>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</si>
  <si>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</si>
  <si>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</si>
  <si>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</si>
  <si>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</si>
  <si>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</si>
  <si>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</si>
  <si>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</si>
  <si>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</si>
  <si>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</si>
  <si>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</si>
  <si>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</si>
  <si>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</si>
  <si>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</si>
  <si>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</si>
  <si>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</si>
  <si>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</si>
  <si>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</si>
  <si>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</si>
  <si>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</si>
  <si>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</si>
  <si>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</si>
  <si>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</si>
  <si>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</si>
  <si>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</si>
  <si>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</si>
  <si>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</si>
  <si>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</si>
  <si>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</si>
  <si>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</si>
  <si>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</si>
  <si>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</si>
  <si>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</si>
  <si>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</si>
  <si>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</si>
  <si>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</si>
  <si>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</si>
  <si>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</si>
  <si>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</si>
  <si>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</si>
  <si>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</si>
  <si>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</si>
  <si>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</si>
  <si>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</si>
  <si>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</si>
  <si>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</si>
  <si>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</si>
  <si>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</si>
  <si>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</si>
  <si>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</si>
  <si>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</si>
  <si>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</si>
  <si>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</si>
  <si>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</si>
  <si>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</si>
  <si>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</si>
  <si>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</si>
  <si>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</si>
  <si>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</si>
  <si>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</si>
  <si>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</si>
  <si>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</si>
  <si>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</si>
  <si>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</si>
  <si>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</si>
  <si>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</si>
  <si>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</si>
  <si>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South Staffs Water</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</si>
  <si>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</si>
  <si>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</si>
  <si>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</si>
  <si>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</si>
  <si>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</si>
  <si>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</si>
  <si>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</si>
  <si>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</si>
  <si>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</si>
  <si>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</si>
  <si>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</si>
  <si>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</si>
  <si>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</si>
  <si>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</si>
  <si>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</si>
  <si>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</si>
  <si>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Cambridge</t>
  </si>
  <si>
    <t>Scheme 37</t>
  </si>
  <si>
    <t>Scheme 38</t>
  </si>
  <si>
    <t>Scheme 39</t>
  </si>
  <si>
    <t>Scheme 40</t>
  </si>
  <si>
    <t>Scheme 41</t>
  </si>
  <si>
    <t>Scheme 42</t>
  </si>
  <si>
    <t>Scheme 43</t>
  </si>
  <si>
    <t>Scheme 44</t>
  </si>
  <si>
    <t>Scheme 45</t>
  </si>
  <si>
    <t>Scheme 46</t>
  </si>
  <si>
    <t>Scheme 47</t>
  </si>
  <si>
    <t>Scheme 48</t>
  </si>
  <si>
    <t>Scheme 49</t>
  </si>
  <si>
    <t>Scheme 50</t>
  </si>
  <si>
    <t>Scheme 51</t>
  </si>
  <si>
    <t>Scheme 52</t>
  </si>
  <si>
    <t>Scheme 53</t>
  </si>
  <si>
    <t>Scheme 54</t>
  </si>
  <si>
    <t>Scheme 55</t>
  </si>
  <si>
    <t>1 in 20</t>
  </si>
  <si>
    <t>1 in 50</t>
  </si>
  <si>
    <t>1 in 100</t>
  </si>
  <si>
    <t>DYCP peak week</t>
  </si>
  <si>
    <t>&gt;90% of deployable output licence constraints under DYAA, driven by existing limits or WFD No Det factors. Remainder hydrological constrained under certain conditions</t>
  </si>
  <si>
    <t>no additional constraints</t>
  </si>
  <si>
    <t>not applicable</t>
  </si>
  <si>
    <t>South Cambridgeshire, Cambridge City and Huntingdonshire(part)</t>
  </si>
  <si>
    <t>WRMP19</t>
  </si>
  <si>
    <t>All</t>
  </si>
  <si>
    <t>Populated to accompany final WRMP19</t>
  </si>
  <si>
    <t>4.6 Ml/d (supply side options)  14 Ml/d (demand side options)</t>
  </si>
  <si>
    <t>All values checked to be consistent with draft WRMP</t>
  </si>
  <si>
    <t>Populated to accompany draft WRMP</t>
  </si>
  <si>
    <t>Final WRMP19</t>
  </si>
  <si>
    <t>All values checked to be consistent with final WRMP19</t>
  </si>
  <si>
    <t>Please email: 
WRMP.consultation@cambridge-water.co.uk</t>
  </si>
  <si>
    <t xml:space="preserve">All tables assured by internal auditor to cross check with the WRMP19 tables and other Business Plan or APR data. </t>
  </si>
  <si>
    <t>Not commenced</t>
  </si>
  <si>
    <t>Scheme 56</t>
  </si>
  <si>
    <t>Scheme 57</t>
  </si>
  <si>
    <t>Scheme 58</t>
  </si>
  <si>
    <t xml:space="preserve">https://www.cambridge-water.co.uk/media/2667/cam_area_supply.zip  </t>
  </si>
  <si>
    <t>For link to pdf of supply area click below</t>
  </si>
  <si>
    <t xml:space="preserve">https://www.cambridge-water.co.uk/media/2167/cambridge-water-area-of-supply.pdf </t>
  </si>
  <si>
    <t xml:space="preserve">EUPW - 5.5Ml/d - GW5 - additional 5.5Ml/d constrained by licence (DYAA)
FD36PW - 2.4Ml/d- GW5 - additional 2.4Ml/d constrained by licence (DYAA) and hydrological constraint (DYCP)
</t>
  </si>
  <si>
    <t>CW2: Combined Ouse gravel sources</t>
  </si>
  <si>
    <t>CW4: SIPW recommission</t>
  </si>
  <si>
    <t>CW5: Recommission CRPW2</t>
  </si>
  <si>
    <t>CW6: Recommission KIPW2</t>
  </si>
  <si>
    <t>CW9: Upper Stour reservoir</t>
  </si>
  <si>
    <t>CW9a: Upper Stour reservoir</t>
  </si>
  <si>
    <t>CW10: Abstraction from Ely Ouse with res</t>
  </si>
  <si>
    <t>CW10A: Abstraction from Ely Ouse, with reservoir
- No delay, pipeline connection to further South into grid</t>
  </si>
  <si>
    <t>CW11: Abstraction from Ely Ouse with res</t>
  </si>
  <si>
    <t>CW12: Abstraction from Ely Ouse with res</t>
  </si>
  <si>
    <t>CW13: Abstraction from Ely Ouse with res</t>
  </si>
  <si>
    <t>CW14: New raised res on Great Ouse</t>
  </si>
  <si>
    <t>CW14a: New raised res on Great Ouse</t>
  </si>
  <si>
    <t>CW15: New raised res on Great Ouse</t>
  </si>
  <si>
    <t>CW15a: New raised res on Great Ouse</t>
  </si>
  <si>
    <t>String of high flow winter reservoirs - 1 site</t>
  </si>
  <si>
    <t>2 high flow winter reservoirs - 2 Sites</t>
  </si>
  <si>
    <t>3 high flow winter reservoirs - 3 Sites</t>
  </si>
  <si>
    <t>4 high flow winter reservoirs - 4 Sites</t>
  </si>
  <si>
    <t xml:space="preserve">String of high flow winter reservoirs - 4 sub-option with smaller overall DO </t>
  </si>
  <si>
    <t>CW33: Adopt BRAWS</t>
  </si>
  <si>
    <t>CW48: Licence trade at BARR with new BH</t>
  </si>
  <si>
    <t>CW49: Trade with AWS GW licences in Thetford area</t>
  </si>
  <si>
    <t>CW26: KDAWS</t>
  </si>
  <si>
    <t>CW56: Treated water reservoir in A428 corridor</t>
  </si>
  <si>
    <t>CW61: Affinity transfer via LOPW</t>
  </si>
  <si>
    <t>CW62: Transfer from west (AWS) to Caxton Gibbet</t>
  </si>
  <si>
    <t>CW63: Ely to Waterbeach (AWS)</t>
  </si>
  <si>
    <t>Transfer from Ely to Waterbeach - No delay to start</t>
  </si>
  <si>
    <t>CW64: Haverhill to Shudy Camps</t>
  </si>
  <si>
    <t>Transfer from Haverhill to RiIPW/LIPW - 20Ml/d option</t>
  </si>
  <si>
    <t>CW28: Transfer/trade with Ely Ouse Essex Transfer</t>
  </si>
  <si>
    <t>CW29: Ely Ouse Essex Transfer reversal from Abberton</t>
  </si>
  <si>
    <t>CW29a: Ely Ouse Essex Transfer reversal from Abberton - Suboption with smaller DO</t>
  </si>
  <si>
    <t>CW30: EOETS with new res</t>
  </si>
  <si>
    <t>Ely Ouse Essex Transfer with new res (shared with AWS)
- Suboption with Smaller DO</t>
  </si>
  <si>
    <t>CAM LEAKAGE BUNDLE 006</t>
  </si>
  <si>
    <t>CAM LEAKAGE BUNDLE 007</t>
  </si>
  <si>
    <t>CAM LEAKAGE BUNDLE 008</t>
  </si>
  <si>
    <t>CAM LEAKAGE BUNDLE 009</t>
  </si>
  <si>
    <t>Live network - 500 - CAM</t>
  </si>
  <si>
    <t>CAM LEAKAGE BUNDLE 001</t>
  </si>
  <si>
    <t>CAM LEAKAGE BUNDLE 002</t>
  </si>
  <si>
    <t>CAM LEAKAGE BUNDLE 003</t>
  </si>
  <si>
    <t>CAM LEAKAGE BUNDLE 004</t>
  </si>
  <si>
    <t>CAM LEAKAGE BUNDLE 005</t>
  </si>
  <si>
    <t>Live Network 2.0</t>
  </si>
  <si>
    <t>CAM LEAKAGE BUNDLE 020</t>
  </si>
  <si>
    <t>CAM Non-metering</t>
  </si>
  <si>
    <t xml:space="preserve">Water efficiency commitment </t>
  </si>
  <si>
    <t>Water efficiency Bundle commitment 2.0</t>
  </si>
  <si>
    <t>CAM AMR Compulsory</t>
  </si>
  <si>
    <t>CAM AMR Enhanced</t>
  </si>
  <si>
    <t>CAM AMR Change of Occupier</t>
  </si>
  <si>
    <t>CAM Top 5 non-exclusive AIC</t>
  </si>
  <si>
    <t>CAM Compulsory metering (AMR)</t>
  </si>
  <si>
    <t>CAM Compulsory metering (AMI)</t>
  </si>
  <si>
    <t>AMR enhanced free metering - Committed</t>
  </si>
  <si>
    <t>CW2</t>
  </si>
  <si>
    <t>GW new</t>
  </si>
  <si>
    <t>N</t>
  </si>
  <si>
    <t>2020</t>
  </si>
  <si>
    <t>Capacity</t>
  </si>
  <si>
    <t>3</t>
  </si>
  <si>
    <t>Gains in WAFU / Savings in demand</t>
  </si>
  <si>
    <t>Input</t>
  </si>
  <si>
    <t>SW new</t>
  </si>
  <si>
    <t>Bulk supply</t>
  </si>
  <si>
    <t xml:space="preserve"> </t>
  </si>
  <si>
    <t>Active leakage management</t>
  </si>
  <si>
    <t>Pressure management</t>
  </si>
  <si>
    <t>Other water efficiency</t>
  </si>
  <si>
    <t>Metering compulsory</t>
  </si>
  <si>
    <t>Metering optants</t>
  </si>
  <si>
    <t>Metering change of occupancy</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</si>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</sst>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6">
    <xf numFmtId="0" fontId="0" fillId="0" borderId="0"/>
    <xf numFmtId="0" fontId="1" fillId="0" borderId="0"/>
    <xf numFmtId="0" fontId="14" fillId="0" borderId="0"/>
    <xf numFmtId="0" fontId="14" fillId="0" borderId="0"/>
    <xf numFmtId="0" fontId="5" fillId="0" borderId="0"/>
    <xf numFmtId="0" fontId="17" fillId="0" borderId="0" applyNumberFormat="0" applyFill="0" applyBorder="0" applyAlignment="0" applyProtection="0"/>
  </cellStyleXfs>
  <cellXfs count="145">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17" fontId="4" fillId="4" borderId="8" xfId="1" applyNumberFormat="1" applyFont="1" applyFill="1" applyBorder="1" applyAlignment="1">
      <alignment horizontal="lef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9"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0" fontId="7" fillId="4" borderId="9" xfId="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7" fontId="4" fillId="4" borderId="9" xfId="1" applyNumberFormat="1" applyFont="1" applyFill="1" applyBorder="1" applyAlignment="1">
      <alignment horizontal="left" vertical="center" wrapText="1"/>
    </xf>
    <xf numFmtId="0" fontId="4" fillId="0" borderId="9" xfId="1" applyFont="1" applyFill="1" applyBorder="1" applyAlignment="1">
      <alignment vertical="center" wrapText="1"/>
    </xf>
    <xf numFmtId="0" fontId="7" fillId="4" borderId="2" xfId="1" applyFont="1" applyFill="1" applyBorder="1" applyAlignment="1">
      <alignment vertical="center" wrapText="1"/>
    </xf>
    <xf numFmtId="1" fontId="7" fillId="4" borderId="14" xfId="1" applyNumberFormat="1" applyFont="1" applyFill="1" applyBorder="1" applyAlignment="1">
      <alignment horizontal="center" vertical="center" wrapText="1"/>
    </xf>
    <xf numFmtId="0" fontId="7" fillId="4" borderId="9" xfId="1" applyFont="1" applyFill="1" applyBorder="1" applyAlignment="1">
      <alignment horizontal="center" vertical="center" wrapText="1"/>
    </xf>
    <xf numFmtId="0" fontId="17" fillId="0" borderId="0" xfId="5"/>
    <xf numFmtId="17" fontId="17" fillId="4" borderId="6" xfId="5" applyNumberFormat="1" applyFill="1" applyBorder="1" applyAlignment="1">
      <alignment horizontal="lef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xf numFmtId="2" fontId="7" fillId="4" borderId="14" xfId="1" applyNumberFormat="1" applyFont="1" applyFill="1" applyBorder="1" applyAlignment="1">
      <alignment horizontal="center" vertical="center" wrapText="1"/>
    </xf>
    <xf numFmtId="1" fontId="7" fillId="4" borderId="9" xfId="1" applyNumberFormat="1" applyFont="1" applyFill="1" applyBorder="1" applyAlignment="1">
      <alignment horizontal="center" vertical="center" wrapText="1"/>
    </xf>
  </cellXfs>
  <cellStyles count="6">
    <cellStyle name="Hyperlink" xfId="5" builtinId="8"/>
    <cellStyle name="Normal" xfId="0" builtinId="0"/>
    <cellStyle name="Normal 2" xfId="2"/>
    <cellStyle name="Normal 2 2 15" xfId="3"/>
    <cellStyle name="Normal 3" xfId="1"/>
    <cellStyle name="Normal 3 2" xfId="4"/>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438149</xdr:colOff>
      <xdr:row>5</xdr:row>
      <xdr:rowOff>161925</xdr:rowOff>
    </xdr:from>
    <xdr:to>
      <xdr:col>4</xdr:col>
      <xdr:colOff>2990850</xdr:colOff>
      <xdr:row>14</xdr:row>
      <xdr:rowOff>228600</xdr:rowOff>
    </xdr:to>
    <xdr:pic>
      <xdr:nvPicPr>
        <xdr:cNvPr id="5" name="Picture 4"/>
        <xdr:cNvPicPr>
          <a:picLocks noChangeAspect="1"/>
        </xdr:cNvPicPr>
      </xdr:nvPicPr>
      <xdr:blipFill>
        <a:blip xmlns:r="http://schemas.openxmlformats.org/officeDocument/2006/relationships" r:embed="rId1"/>
        <a:stretch>
          <a:fillRect/>
        </a:stretch>
      </xdr:blipFill>
      <xdr:spPr>
        <a:xfrm>
          <a:off x="9086849" y="1552575"/>
          <a:ext cx="2552701" cy="2609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mbridge-water.co.uk/media/2167/cambridge-water-area-of-supply.pdf" TargetMode="External"/><Relationship Id="rId1" Type="http://schemas.openxmlformats.org/officeDocument/2006/relationships/hyperlink" Target="https://www.cambridge-water.co.uk/media/2667/cam_area_supply.zi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workbookViewId="0">
      <selection activeCell="G8" sqref="G8"/>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6" width="8.75" customWidth="1"/>
    <col min="7" max="7" width="14.75" customWidth="1"/>
    <col min="8" max="16384" width="8.75" hidden="1"/>
  </cols>
  <sheetData>
    <row r="1" spans="1:7" ht="20.25" x14ac:dyDescent="0.2">
      <c r="B1" s="1" t="s">
        <v>0</v>
      </c>
      <c r="C1" s="2" t="str">
        <f>C5</f>
        <v>South Staffs Water</v>
      </c>
    </row>
    <row r="2" spans="1:7" ht="12" customHeight="1" thickBot="1" x14ac:dyDescent="0.25">
      <c r="E2" t="s">
        <v>449</v>
      </c>
    </row>
    <row r="3" spans="1:7" ht="51.75" thickBot="1" x14ac:dyDescent="0.25">
      <c r="B3" s="3" t="s">
        <v>1</v>
      </c>
      <c r="C3" s="98" t="s">
        <v>384</v>
      </c>
      <c r="E3" s="111" t="s">
        <v>450</v>
      </c>
    </row>
    <row r="4" spans="1:7" ht="12" customHeight="1" thickBot="1" x14ac:dyDescent="0.25">
      <c r="B4" s="5"/>
      <c r="C4" s="6"/>
    </row>
    <row r="5" spans="1:7" ht="16.5" x14ac:dyDescent="0.2">
      <c r="B5" s="7" t="s">
        <v>2</v>
      </c>
      <c r="C5" s="50" t="s">
        <v>389</v>
      </c>
      <c r="E5" s="8" t="s">
        <v>3</v>
      </c>
    </row>
    <row r="6" spans="1:7" ht="17.25" thickBot="1" x14ac:dyDescent="0.25">
      <c r="B6" s="9" t="s">
        <v>329</v>
      </c>
      <c r="C6" s="51" t="s">
        <v>406</v>
      </c>
      <c r="E6" s="10"/>
    </row>
    <row r="7" spans="1:7" ht="12" customHeight="1" thickBot="1" x14ac:dyDescent="0.25">
      <c r="A7" s="11"/>
      <c r="B7" s="12"/>
      <c r="C7" s="48"/>
      <c r="D7" s="11"/>
      <c r="E7" s="13"/>
      <c r="F7" s="11"/>
      <c r="G7" s="11"/>
    </row>
    <row r="8" spans="1:7" ht="16.5" x14ac:dyDescent="0.2">
      <c r="B8" s="7" t="s">
        <v>4</v>
      </c>
      <c r="C8" s="50" t="s">
        <v>434</v>
      </c>
      <c r="E8" s="10"/>
    </row>
    <row r="9" spans="1:7" ht="16.5" x14ac:dyDescent="0.2">
      <c r="B9" s="14" t="s">
        <v>5</v>
      </c>
      <c r="C9" s="99">
        <v>43161</v>
      </c>
      <c r="E9" s="10"/>
    </row>
    <row r="10" spans="1:7" ht="17.25" thickBot="1" x14ac:dyDescent="0.25">
      <c r="B10" s="9" t="s">
        <v>6</v>
      </c>
      <c r="C10" s="105">
        <v>43774</v>
      </c>
      <c r="E10" s="10"/>
    </row>
    <row r="11" spans="1:7" ht="12" customHeight="1" thickBot="1" x14ac:dyDescent="0.25">
      <c r="A11" s="11"/>
      <c r="B11" s="12"/>
      <c r="C11" s="48"/>
      <c r="D11" s="11"/>
      <c r="E11" s="13"/>
      <c r="F11" s="11"/>
      <c r="G11" s="11"/>
    </row>
    <row r="12" spans="1:7" ht="49.5" x14ac:dyDescent="0.2">
      <c r="B12" s="7" t="s">
        <v>7</v>
      </c>
      <c r="C12" s="50" t="s">
        <v>442</v>
      </c>
      <c r="E12" s="10"/>
    </row>
    <row r="13" spans="1:7" ht="72.75" customHeight="1" thickBot="1" x14ac:dyDescent="0.25">
      <c r="B13" s="9" t="s">
        <v>8</v>
      </c>
      <c r="C13" s="112" t="s">
        <v>448</v>
      </c>
      <c r="E13" s="10"/>
      <c r="G13" s="111"/>
    </row>
    <row r="14" spans="1:7" ht="12" customHeight="1" thickBot="1" x14ac:dyDescent="0.35">
      <c r="B14" s="15"/>
      <c r="C14" s="49"/>
      <c r="E14" s="10"/>
    </row>
    <row r="15" spans="1:7" ht="59.45" customHeight="1" thickBot="1" x14ac:dyDescent="0.25">
      <c r="B15" s="16" t="s">
        <v>10</v>
      </c>
      <c r="C15" s="108" t="s">
        <v>443</v>
      </c>
      <c r="E15" s="4"/>
    </row>
    <row r="16" spans="1:7" ht="12" customHeight="1" x14ac:dyDescent="0.2">
      <c r="B16" s="5"/>
      <c r="C16" s="6"/>
    </row>
    <row r="17" spans="2:6" ht="17.25" thickBot="1" x14ac:dyDescent="0.25">
      <c r="B17" s="8" t="s">
        <v>12</v>
      </c>
    </row>
    <row r="18" spans="2:6" ht="15.75" thickBot="1" x14ac:dyDescent="0.3">
      <c r="E18" s="18" t="s">
        <v>11</v>
      </c>
      <c r="F18" s="17"/>
    </row>
    <row r="19" spans="2:6" ht="14.25" x14ac:dyDescent="0.2"/>
    <row r="20" spans="2:6" ht="14.25" x14ac:dyDescent="0.2"/>
    <row r="21" spans="2:6" ht="14.25" x14ac:dyDescent="0.2">
      <c r="E21" s="111"/>
    </row>
    <row r="22" spans="2:6" ht="14.25" x14ac:dyDescent="0.2"/>
    <row r="23" spans="2:6" ht="14.25" x14ac:dyDescent="0.2">
      <c r="E23" s="111"/>
    </row>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hyperlinks>
    <hyperlink ref="C13" r:id="rId1"/>
    <hyperlink ref="E3" r:id="rId2"/>
  </hyperlinks>
  <pageMargins left="0.7" right="0.7" top="0.75" bottom="0.75" header="0.3" footer="0.3"/>
  <pageSetup paperSize="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S73"/>
  <sheetViews>
    <sheetView tabSelected="1" topLeftCell="A6" zoomScale="70" zoomScaleNormal="70" workbookViewId="0">
      <selection activeCell="K29" sqref="K29"/>
    </sheetView>
  </sheetViews>
  <sheetFormatPr defaultColWidth="8.75" defaultRowHeight="14.25" zeroHeight="1" x14ac:dyDescent="0.2"/>
  <cols>
    <col min="1" max="1" width="2.75" customWidth="1"/>
    <col min="2" max="2" width="4.125" customWidth="1"/>
    <col min="3" max="3" width="32" customWidth="1"/>
    <col min="4" max="4" width="16.625" customWidth="1"/>
    <col min="5" max="5" width="14.625" customWidth="1"/>
    <col min="6" max="6" width="5.625" customWidth="1"/>
    <col min="7" max="7" width="3.25" customWidth="1"/>
    <col min="8" max="8" width="13.375" customWidth="1"/>
    <col min="9" max="14" width="10.75" customWidth="1"/>
    <col min="15" max="15" width="15.875" customWidth="1"/>
    <col min="16" max="25" width="10.75" customWidth="1"/>
    <col min="26" max="27" width="17.5" bestFit="1" customWidth="1"/>
    <col min="28" max="33" width="10.75" customWidth="1"/>
    <col min="34" max="34" width="29.125" customWidth="1"/>
    <col min="35" max="41" width="10.75" customWidth="1"/>
    <col min="42" max="42" width="15.125" customWidth="1"/>
    <col min="43" max="52" width="17.625" customWidth="1"/>
    <col min="53" max="53" width="16.125" customWidth="1"/>
    <col min="54" max="61" width="13" customWidth="1"/>
    <col min="62" max="62" width="29.875" customWidth="1"/>
  </cols>
  <sheetData>
    <row r="1" spans="2:65" ht="20.25" x14ac:dyDescent="0.2">
      <c r="B1" s="113" t="s">
        <v>265</v>
      </c>
      <c r="C1" s="113"/>
      <c r="D1" s="113"/>
      <c r="E1" s="113"/>
      <c r="F1" s="113"/>
    </row>
    <row r="2" spans="2:65" ht="15" thickBot="1" x14ac:dyDescent="0.25"/>
    <row r="3" spans="2:65" ht="17.25" thickBot="1" x14ac:dyDescent="0.25">
      <c r="B3" s="118" t="s">
        <v>2</v>
      </c>
      <c r="C3" s="119"/>
      <c r="D3" s="135" t="str">
        <f>'Cover sheet'!C5</f>
        <v>South Staffs Water</v>
      </c>
      <c r="E3" s="136"/>
      <c r="F3" s="137"/>
    </row>
    <row r="4" spans="2:65" ht="17.25" thickBot="1" x14ac:dyDescent="0.25">
      <c r="B4" s="118" t="s">
        <v>329</v>
      </c>
      <c r="C4" s="119"/>
      <c r="D4" s="135" t="str">
        <f>'Cover sheet'!C6</f>
        <v>Cambridge</v>
      </c>
      <c r="E4" s="136"/>
      <c r="F4" s="137"/>
    </row>
    <row r="5" spans="2:65" ht="15.75" thickBot="1" x14ac:dyDescent="0.25">
      <c r="C5" s="46"/>
      <c r="D5" s="47"/>
    </row>
    <row r="6" spans="2:65" ht="15" thickBot="1" x14ac:dyDescent="0.25">
      <c r="B6" s="76" t="s">
        <v>333</v>
      </c>
      <c r="C6" s="75" t="s">
        <v>20</v>
      </c>
      <c r="D6" s="21" t="s">
        <v>21</v>
      </c>
      <c r="E6" s="21" t="s">
        <v>22</v>
      </c>
      <c r="F6" s="91" t="s">
        <v>332</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c r="AB6" s="21" t="s">
        <v>390</v>
      </c>
      <c r="AC6" s="21" t="s">
        <v>391</v>
      </c>
      <c r="AD6" s="21" t="s">
        <v>392</v>
      </c>
      <c r="AE6" s="21" t="s">
        <v>393</v>
      </c>
      <c r="AF6" s="21" t="s">
        <v>394</v>
      </c>
      <c r="AG6" s="21" t="s">
        <v>395</v>
      </c>
      <c r="AH6" s="21" t="s">
        <v>396</v>
      </c>
      <c r="AI6" s="21" t="s">
        <v>397</v>
      </c>
      <c r="AJ6" s="21" t="s">
        <v>398</v>
      </c>
      <c r="AK6" s="21" t="s">
        <v>399</v>
      </c>
      <c r="AL6" s="21" t="s">
        <v>400</v>
      </c>
      <c r="AM6" s="21" t="s">
        <v>401</v>
      </c>
      <c r="AN6" s="21" t="s">
        <v>402</v>
      </c>
      <c r="AO6" s="21" t="s">
        <v>403</v>
      </c>
      <c r="AP6" s="21" t="s">
        <v>404</v>
      </c>
      <c r="AQ6" s="21" t="s">
        <v>405</v>
      </c>
      <c r="AR6" s="21" t="s">
        <v>407</v>
      </c>
      <c r="AS6" s="21" t="s">
        <v>408</v>
      </c>
      <c r="AT6" s="21" t="s">
        <v>409</v>
      </c>
      <c r="AU6" s="21" t="s">
        <v>410</v>
      </c>
      <c r="AV6" s="21" t="s">
        <v>411</v>
      </c>
      <c r="AW6" s="21" t="s">
        <v>412</v>
      </c>
      <c r="AX6" s="21" t="s">
        <v>413</v>
      </c>
      <c r="AY6" s="21" t="s">
        <v>414</v>
      </c>
      <c r="AZ6" s="21" t="s">
        <v>415</v>
      </c>
      <c r="BA6" s="21" t="s">
        <v>416</v>
      </c>
      <c r="BB6" s="21" t="s">
        <v>417</v>
      </c>
      <c r="BC6" s="21" t="s">
        <v>418</v>
      </c>
      <c r="BD6" s="21" t="s">
        <v>419</v>
      </c>
      <c r="BE6" s="21" t="s">
        <v>420</v>
      </c>
      <c r="BF6" s="21" t="s">
        <v>421</v>
      </c>
      <c r="BG6" s="21" t="s">
        <v>422</v>
      </c>
      <c r="BH6" s="21" t="s">
        <v>423</v>
      </c>
      <c r="BI6" s="21" t="s">
        <v>424</v>
      </c>
      <c r="BJ6" s="21" t="s">
        <v>425</v>
      </c>
      <c r="BK6" s="21" t="s">
        <v>445</v>
      </c>
      <c r="BL6" s="21" t="s">
        <v>446</v>
      </c>
      <c r="BM6" s="21" t="s">
        <v>447</v>
      </c>
    </row>
    <row r="7" spans="2:65" ht="56.25" customHeight="1" x14ac:dyDescent="0.2">
      <c r="B7" s="70">
        <v>1</v>
      </c>
      <c r="C7" s="36" t="s">
        <v>266</v>
      </c>
      <c r="D7" s="43" t="s">
        <v>267</v>
      </c>
      <c r="E7" s="43" t="s">
        <v>268</v>
      </c>
      <c r="F7" s="43" t="s">
        <v>25</v>
      </c>
      <c r="H7" s="109" t="s">
        <v>452</v>
      </c>
      <c r="I7" s="109" t="s">
        <v>453</v>
      </c>
      <c r="J7" s="109" t="s">
        <v>454</v>
      </c>
      <c r="K7" s="109" t="s">
        <v>455</v>
      </c>
      <c r="L7" s="109" t="s">
        <v>456</v>
      </c>
      <c r="M7" s="109" t="s">
        <v>457</v>
      </c>
      <c r="N7" s="109" t="s">
        <v>458</v>
      </c>
      <c r="O7" s="109" t="s">
        <v>459</v>
      </c>
      <c r="P7" s="109" t="s">
        <v>460</v>
      </c>
      <c r="Q7" s="109" t="s">
        <v>461</v>
      </c>
      <c r="R7" s="109" t="s">
        <v>462</v>
      </c>
      <c r="S7" s="109" t="s">
        <v>463</v>
      </c>
      <c r="T7" s="109" t="s">
        <v>464</v>
      </c>
      <c r="U7" s="109" t="s">
        <v>465</v>
      </c>
      <c r="V7" s="109" t="s">
        <v>466</v>
      </c>
      <c r="W7" s="109" t="s">
        <v>467</v>
      </c>
      <c r="X7" s="109" t="s">
        <v>468</v>
      </c>
      <c r="Y7" s="109" t="s">
        <v>469</v>
      </c>
      <c r="Z7" s="109" t="s">
        <v>470</v>
      </c>
      <c r="AA7" s="109" t="s">
        <v>471</v>
      </c>
      <c r="AB7" s="109" t="s">
        <v>472</v>
      </c>
      <c r="AC7" s="109" t="s">
        <v>473</v>
      </c>
      <c r="AD7" s="109" t="s">
        <v>474</v>
      </c>
      <c r="AE7" s="109" t="s">
        <v>475</v>
      </c>
      <c r="AF7" s="109" t="s">
        <v>476</v>
      </c>
      <c r="AG7" s="109" t="s">
        <v>477</v>
      </c>
      <c r="AH7" s="109" t="s">
        <v>478</v>
      </c>
      <c r="AI7" s="109" t="s">
        <v>479</v>
      </c>
      <c r="AJ7" s="109" t="s">
        <v>480</v>
      </c>
      <c r="AK7" s="109" t="s">
        <v>481</v>
      </c>
      <c r="AL7" s="109" t="s">
        <v>482</v>
      </c>
      <c r="AM7" s="109" t="s">
        <v>483</v>
      </c>
      <c r="AN7" s="109" t="s">
        <v>484</v>
      </c>
      <c r="AO7" s="109" t="s">
        <v>485</v>
      </c>
      <c r="AP7" s="109" t="s">
        <v>486</v>
      </c>
      <c r="AQ7" s="109" t="s">
        <v>487</v>
      </c>
      <c r="AR7" s="109" t="s">
        <v>488</v>
      </c>
      <c r="AS7" s="109" t="s">
        <v>489</v>
      </c>
      <c r="AT7" s="109" t="s">
        <v>490</v>
      </c>
      <c r="AU7" s="109" t="s">
        <v>491</v>
      </c>
      <c r="AV7" s="109" t="s">
        <v>492</v>
      </c>
      <c r="AW7" s="109" t="s">
        <v>493</v>
      </c>
      <c r="AX7" s="109" t="s">
        <v>494</v>
      </c>
      <c r="AY7" s="109" t="s">
        <v>495</v>
      </c>
      <c r="AZ7" s="109" t="s">
        <v>496</v>
      </c>
      <c r="BA7" s="109" t="s">
        <v>497</v>
      </c>
      <c r="BB7" s="109" t="s">
        <v>498</v>
      </c>
      <c r="BC7" s="109" t="s">
        <v>499</v>
      </c>
      <c r="BD7" s="109" t="s">
        <v>500</v>
      </c>
      <c r="BE7" s="109" t="s">
        <v>501</v>
      </c>
      <c r="BF7" s="109" t="s">
        <v>502</v>
      </c>
      <c r="BG7" s="109" t="s">
        <v>503</v>
      </c>
      <c r="BH7" s="109" t="s">
        <v>504</v>
      </c>
      <c r="BI7" s="109" t="s">
        <v>505</v>
      </c>
      <c r="BJ7" s="109" t="s">
        <v>506</v>
      </c>
      <c r="BK7" s="109" t="s">
        <v>507</v>
      </c>
      <c r="BL7" s="109" t="s">
        <v>508</v>
      </c>
      <c r="BM7" s="109" t="s">
        <v>509</v>
      </c>
    </row>
    <row r="8" spans="2:65" ht="48" x14ac:dyDescent="0.2">
      <c r="B8" s="70">
        <v>2</v>
      </c>
      <c r="C8" s="97" t="s">
        <v>269</v>
      </c>
      <c r="D8" s="43" t="s">
        <v>270</v>
      </c>
      <c r="E8" s="43" t="s">
        <v>268</v>
      </c>
      <c r="F8" s="43" t="s">
        <v>25</v>
      </c>
      <c r="H8" s="109" t="s">
        <v>510</v>
      </c>
      <c r="I8" s="109" t="s">
        <v>511</v>
      </c>
      <c r="J8" s="109" t="s">
        <v>512</v>
      </c>
      <c r="K8" s="109" t="s">
        <v>513</v>
      </c>
      <c r="L8" s="109" t="s">
        <v>514</v>
      </c>
      <c r="M8" s="109">
        <v>5.0860000000000003</v>
      </c>
      <c r="N8" s="109">
        <v>52962.83933159888</v>
      </c>
      <c r="O8" s="109">
        <v>15606.455208795709</v>
      </c>
      <c r="P8" s="109">
        <v>4263.7133901644047</v>
      </c>
      <c r="Q8" s="109">
        <v>0</v>
      </c>
      <c r="R8" s="109">
        <v>0</v>
      </c>
      <c r="S8" s="109">
        <v>0</v>
      </c>
      <c r="T8" s="109">
        <v>19870.168598960114</v>
      </c>
      <c r="U8" s="109">
        <v>37.517189126801789</v>
      </c>
      <c r="V8" s="109">
        <v>37.517189126801789</v>
      </c>
      <c r="W8" s="109" t="s">
        <v>515</v>
      </c>
      <c r="X8" s="109" t="s">
        <v>515</v>
      </c>
      <c r="Y8" s="109" t="s">
        <v>516</v>
      </c>
      <c r="Z8" s="109" t="s">
        <v>517</v>
      </c>
      <c r="AA8" s="109" t="s">
        <v>46</v>
      </c>
      <c r="AB8" s="109">
        <v>5.0860000000000003</v>
      </c>
      <c r="AC8" s="109">
        <v>5.0860000000000003</v>
      </c>
      <c r="AD8" s="109">
        <v>5.0860000000000003</v>
      </c>
      <c r="AE8" s="109">
        <v>5.0860000000000003</v>
      </c>
      <c r="AF8" s="109">
        <v>5.0860000000000003</v>
      </c>
      <c r="AG8" s="109">
        <v>5.0860000000000003</v>
      </c>
      <c r="AH8" s="109">
        <v>5.0860000000000003</v>
      </c>
      <c r="AI8" s="109">
        <v>5.0860000000000003</v>
      </c>
      <c r="AJ8" s="109">
        <v>5.0860000000000003</v>
      </c>
      <c r="AK8" s="109">
        <v>5.0860000000000003</v>
      </c>
      <c r="AL8" s="109">
        <v>5.0860000000000003</v>
      </c>
      <c r="AM8" s="109">
        <v>5.0860000000000003</v>
      </c>
      <c r="AN8" s="109">
        <v>5.0860000000000003</v>
      </c>
      <c r="AO8" s="109">
        <v>5.0860000000000003</v>
      </c>
      <c r="AP8" s="109">
        <v>5.0860000000000003</v>
      </c>
      <c r="AQ8" s="109">
        <v>5.0860000000000003</v>
      </c>
      <c r="AR8" s="109">
        <v>5.0860000000000003</v>
      </c>
      <c r="AS8" s="109">
        <v>5.0860000000000003</v>
      </c>
      <c r="AT8" s="109">
        <v>5.0860000000000003</v>
      </c>
      <c r="AU8" s="109">
        <v>5.0860000000000003</v>
      </c>
      <c r="AV8" s="109">
        <v>5.0860000000000003</v>
      </c>
      <c r="AW8" s="109">
        <v>5.0860000000000003</v>
      </c>
      <c r="AX8" s="109">
        <v>5.0860000000000003</v>
      </c>
      <c r="AY8" s="109">
        <v>5.0860000000000003</v>
      </c>
      <c r="AZ8" s="109">
        <v>5.0860000000000003</v>
      </c>
      <c r="BA8" s="109">
        <v>5.0860000000000003</v>
      </c>
      <c r="BB8" s="109">
        <v>5.0860000000000003</v>
      </c>
      <c r="BC8" s="109">
        <v>5.0860000000000003</v>
      </c>
      <c r="BD8" s="109">
        <v>5.0860000000000003</v>
      </c>
      <c r="BE8" s="109">
        <v>5.0860000000000003</v>
      </c>
      <c r="BF8" s="109">
        <v>5.0860000000000003</v>
      </c>
      <c r="BG8" s="109">
        <v>5.0860000000000003</v>
      </c>
      <c r="BH8" s="109">
        <v>5.0860000000000003</v>
      </c>
      <c r="BI8" s="109">
        <v>5.0860000000000003</v>
      </c>
      <c r="BJ8" s="109">
        <v>5.0860000000000003</v>
      </c>
      <c r="BK8" s="109">
        <v>5.0860000000000003</v>
      </c>
      <c r="BL8" s="109">
        <v>5.0860000000000003</v>
      </c>
      <c r="BM8" s="109">
        <v>5.0860000000000003</v>
      </c>
    </row>
    <row r="9" spans="2:65" ht="38.25" x14ac:dyDescent="0.2">
      <c r="B9" s="70">
        <v>3</v>
      </c>
      <c r="C9" s="97" t="s">
        <v>272</v>
      </c>
      <c r="D9" s="43" t="s">
        <v>273</v>
      </c>
      <c r="E9" s="43" t="s">
        <v>268</v>
      </c>
      <c r="F9" s="43" t="s">
        <v>25</v>
      </c>
      <c r="H9" s="109" t="s">
        <v>511</v>
      </c>
      <c r="I9" s="109" t="s">
        <v>511</v>
      </c>
      <c r="J9" s="109" t="s">
        <v>511</v>
      </c>
      <c r="K9" s="109" t="s">
        <v>511</v>
      </c>
      <c r="L9" s="109" t="s">
        <v>518</v>
      </c>
      <c r="M9" s="109" t="s">
        <v>518</v>
      </c>
      <c r="N9" s="109" t="s">
        <v>518</v>
      </c>
      <c r="O9" s="109" t="s">
        <v>518</v>
      </c>
      <c r="P9" s="109" t="s">
        <v>518</v>
      </c>
      <c r="Q9" s="109" t="s">
        <v>518</v>
      </c>
      <c r="R9" s="109" t="s">
        <v>518</v>
      </c>
      <c r="S9" s="109" t="s">
        <v>518</v>
      </c>
      <c r="T9" s="109" t="s">
        <v>518</v>
      </c>
      <c r="U9" s="109" t="s">
        <v>518</v>
      </c>
      <c r="V9" s="109" t="s">
        <v>518</v>
      </c>
      <c r="W9" s="109" t="s">
        <v>518</v>
      </c>
      <c r="X9" s="109" t="s">
        <v>518</v>
      </c>
      <c r="Y9" s="109" t="s">
        <v>518</v>
      </c>
      <c r="Z9" s="109" t="s">
        <v>518</v>
      </c>
      <c r="AA9" s="109" t="s">
        <v>518</v>
      </c>
      <c r="AB9" s="109" t="s">
        <v>511</v>
      </c>
      <c r="AC9" s="109" t="s">
        <v>511</v>
      </c>
      <c r="AD9" s="109" t="s">
        <v>511</v>
      </c>
      <c r="AE9" s="109" t="s">
        <v>519</v>
      </c>
      <c r="AF9" s="109" t="s">
        <v>519</v>
      </c>
      <c r="AG9" s="109" t="s">
        <v>519</v>
      </c>
      <c r="AH9" s="109" t="s">
        <v>519</v>
      </c>
      <c r="AI9" s="109" t="s">
        <v>519</v>
      </c>
      <c r="AJ9" s="109" t="s">
        <v>519</v>
      </c>
      <c r="AK9" s="109" t="s">
        <v>519</v>
      </c>
      <c r="AL9" s="109" t="s">
        <v>519</v>
      </c>
      <c r="AM9" s="109" t="s">
        <v>520</v>
      </c>
      <c r="AN9" s="109" t="s">
        <v>520</v>
      </c>
      <c r="AO9" s="109" t="s">
        <v>520</v>
      </c>
      <c r="AP9" s="109" t="s">
        <v>520</v>
      </c>
      <c r="AQ9" s="109" t="s">
        <v>520</v>
      </c>
      <c r="AR9" s="109" t="s">
        <v>521</v>
      </c>
      <c r="AS9" s="109" t="s">
        <v>521</v>
      </c>
      <c r="AT9" s="109" t="s">
        <v>521</v>
      </c>
      <c r="AU9" s="109" t="s">
        <v>521</v>
      </c>
      <c r="AV9" s="109" t="s">
        <v>521</v>
      </c>
      <c r="AW9" s="109" t="s">
        <v>522</v>
      </c>
      <c r="AX9" s="109" t="s">
        <v>521</v>
      </c>
      <c r="AY9" s="109" t="s">
        <v>521</v>
      </c>
      <c r="AZ9" s="109" t="s">
        <v>521</v>
      </c>
      <c r="BA9" s="109" t="s">
        <v>521</v>
      </c>
      <c r="BB9" s="109" t="s">
        <v>521</v>
      </c>
      <c r="BC9" s="109" t="s">
        <v>521</v>
      </c>
      <c r="BD9" s="109" t="s">
        <v>523</v>
      </c>
      <c r="BE9" s="109" t="s">
        <v>523</v>
      </c>
      <c r="BF9" s="109" t="s">
        <v>523</v>
      </c>
      <c r="BG9" s="109" t="s">
        <v>524</v>
      </c>
      <c r="BH9" s="109" t="s">
        <v>525</v>
      </c>
      <c r="BI9" s="109" t="s">
        <v>526</v>
      </c>
      <c r="BJ9" s="109" t="s">
        <v>524</v>
      </c>
      <c r="BK9" s="109" t="s">
        <v>524</v>
      </c>
      <c r="BL9" s="109" t="s">
        <v>524</v>
      </c>
      <c r="BM9" s="109" t="s">
        <v>525</v>
      </c>
    </row>
    <row r="10" spans="2:65" ht="38.25" x14ac:dyDescent="0.2">
      <c r="B10" s="70">
        <v>4</v>
      </c>
      <c r="C10" s="107" t="s">
        <v>275</v>
      </c>
      <c r="D10" s="43" t="s">
        <v>276</v>
      </c>
      <c r="E10" s="43" t="s">
        <v>277</v>
      </c>
      <c r="F10" s="43" t="s">
        <v>25</v>
      </c>
      <c r="H10" s="109" t="s">
        <v>512</v>
      </c>
      <c r="I10" s="109" t="s">
        <v>527</v>
      </c>
      <c r="J10" s="109" t="s">
        <v>527</v>
      </c>
      <c r="K10" s="109" t="s">
        <v>527</v>
      </c>
      <c r="L10" s="109" t="s">
        <v>512</v>
      </c>
      <c r="M10" s="109" t="s">
        <v>512</v>
      </c>
      <c r="N10" s="109" t="s">
        <v>512</v>
      </c>
      <c r="O10" s="109" t="s">
        <v>512</v>
      </c>
      <c r="P10" s="109" t="s">
        <v>512</v>
      </c>
      <c r="Q10" s="109" t="s">
        <v>512</v>
      </c>
      <c r="R10" s="109" t="s">
        <v>512</v>
      </c>
      <c r="S10" s="109" t="s">
        <v>512</v>
      </c>
      <c r="T10" s="109" t="s">
        <v>512</v>
      </c>
      <c r="U10" s="109" t="s">
        <v>512</v>
      </c>
      <c r="V10" s="109" t="s">
        <v>512</v>
      </c>
      <c r="W10" s="109" t="s">
        <v>512</v>
      </c>
      <c r="X10" s="109" t="s">
        <v>512</v>
      </c>
      <c r="Y10" s="109" t="s">
        <v>512</v>
      </c>
      <c r="Z10" s="109" t="s">
        <v>512</v>
      </c>
      <c r="AA10" s="109" t="s">
        <v>512</v>
      </c>
      <c r="AB10" s="109" t="s">
        <v>512</v>
      </c>
      <c r="AC10" s="109" t="s">
        <v>512</v>
      </c>
      <c r="AD10" s="109" t="s">
        <v>512</v>
      </c>
      <c r="AE10" s="109" t="s">
        <v>512</v>
      </c>
      <c r="AF10" s="109" t="s">
        <v>512</v>
      </c>
      <c r="AG10" s="109" t="s">
        <v>512</v>
      </c>
      <c r="AH10" s="109" t="s">
        <v>512</v>
      </c>
      <c r="AI10" s="109" t="s">
        <v>512</v>
      </c>
      <c r="AJ10" s="109" t="s">
        <v>512</v>
      </c>
      <c r="AK10" s="109" t="s">
        <v>512</v>
      </c>
      <c r="AL10" s="109" t="s">
        <v>512</v>
      </c>
      <c r="AM10" s="109" t="s">
        <v>512</v>
      </c>
      <c r="AN10" s="109" t="s">
        <v>512</v>
      </c>
      <c r="AO10" s="109" t="s">
        <v>512</v>
      </c>
      <c r="AP10" s="109" t="s">
        <v>512</v>
      </c>
      <c r="AQ10" s="109" t="s">
        <v>512</v>
      </c>
      <c r="AR10" s="109" t="s">
        <v>512</v>
      </c>
      <c r="AS10" s="109" t="s">
        <v>512</v>
      </c>
      <c r="AT10" s="109" t="s">
        <v>512</v>
      </c>
      <c r="AU10" s="109" t="s">
        <v>512</v>
      </c>
      <c r="AV10" s="109" t="s">
        <v>512</v>
      </c>
      <c r="AW10" s="109" t="s">
        <v>512</v>
      </c>
      <c r="AX10" s="109" t="s">
        <v>512</v>
      </c>
      <c r="AY10" s="109" t="s">
        <v>512</v>
      </c>
      <c r="AZ10" s="109" t="s">
        <v>512</v>
      </c>
      <c r="BA10" s="109" t="s">
        <v>512</v>
      </c>
      <c r="BB10" s="109" t="s">
        <v>527</v>
      </c>
      <c r="BC10" s="109" t="s">
        <v>527</v>
      </c>
      <c r="BD10" s="109" t="s">
        <v>512</v>
      </c>
      <c r="BE10" s="109" t="s">
        <v>512</v>
      </c>
      <c r="BF10" s="109" t="s">
        <v>527</v>
      </c>
      <c r="BG10" s="109" t="s">
        <v>512</v>
      </c>
      <c r="BH10" s="109" t="s">
        <v>512</v>
      </c>
      <c r="BI10" s="109" t="s">
        <v>512</v>
      </c>
      <c r="BJ10" s="109" t="s">
        <v>512</v>
      </c>
      <c r="BK10" s="109" t="s">
        <v>512</v>
      </c>
      <c r="BL10" s="109" t="s">
        <v>512</v>
      </c>
      <c r="BM10" s="109" t="s">
        <v>527</v>
      </c>
    </row>
    <row r="11" spans="2:65" ht="38.25" x14ac:dyDescent="0.2">
      <c r="B11" s="70">
        <v>5</v>
      </c>
      <c r="C11" s="97" t="s">
        <v>279</v>
      </c>
      <c r="D11" s="43" t="s">
        <v>280</v>
      </c>
      <c r="E11" s="43" t="s">
        <v>49</v>
      </c>
      <c r="F11" s="43" t="s">
        <v>25</v>
      </c>
      <c r="H11" s="109" t="s">
        <v>513</v>
      </c>
      <c r="I11" s="109" t="s">
        <v>513</v>
      </c>
      <c r="J11" s="109" t="s">
        <v>513</v>
      </c>
      <c r="K11" s="109" t="s">
        <v>513</v>
      </c>
      <c r="L11" s="109" t="s">
        <v>513</v>
      </c>
      <c r="M11" s="109" t="s">
        <v>513</v>
      </c>
      <c r="N11" s="109" t="s">
        <v>513</v>
      </c>
      <c r="O11" s="109" t="s">
        <v>513</v>
      </c>
      <c r="P11" s="109" t="s">
        <v>513</v>
      </c>
      <c r="Q11" s="109" t="s">
        <v>513</v>
      </c>
      <c r="R11" s="109" t="s">
        <v>513</v>
      </c>
      <c r="S11" s="109" t="s">
        <v>513</v>
      </c>
      <c r="T11" s="109" t="s">
        <v>513</v>
      </c>
      <c r="U11" s="109" t="s">
        <v>513</v>
      </c>
      <c r="V11" s="109" t="s">
        <v>513</v>
      </c>
      <c r="W11" s="109" t="s">
        <v>513</v>
      </c>
      <c r="X11" s="109" t="s">
        <v>513</v>
      </c>
      <c r="Y11" s="109" t="s">
        <v>513</v>
      </c>
      <c r="Z11" s="109" t="s">
        <v>513</v>
      </c>
      <c r="AA11" s="109" t="s">
        <v>513</v>
      </c>
      <c r="AB11" s="109" t="s">
        <v>513</v>
      </c>
      <c r="AC11" s="109" t="s">
        <v>513</v>
      </c>
      <c r="AD11" s="109" t="s">
        <v>513</v>
      </c>
      <c r="AE11" s="109" t="s">
        <v>513</v>
      </c>
      <c r="AF11" s="109" t="s">
        <v>513</v>
      </c>
      <c r="AG11" s="109" t="s">
        <v>513</v>
      </c>
      <c r="AH11" s="109" t="s">
        <v>513</v>
      </c>
      <c r="AI11" s="109" t="s">
        <v>513</v>
      </c>
      <c r="AJ11" s="109" t="s">
        <v>513</v>
      </c>
      <c r="AK11" s="109" t="s">
        <v>513</v>
      </c>
      <c r="AL11" s="109" t="s">
        <v>513</v>
      </c>
      <c r="AM11" s="109" t="s">
        <v>513</v>
      </c>
      <c r="AN11" s="109" t="s">
        <v>513</v>
      </c>
      <c r="AO11" s="109" t="s">
        <v>513</v>
      </c>
      <c r="AP11" s="109" t="s">
        <v>513</v>
      </c>
      <c r="AQ11" s="109" t="s">
        <v>513</v>
      </c>
      <c r="AR11" s="109" t="s">
        <v>513</v>
      </c>
      <c r="AS11" s="109" t="s">
        <v>513</v>
      </c>
      <c r="AT11" s="109" t="s">
        <v>513</v>
      </c>
      <c r="AU11" s="109" t="s">
        <v>513</v>
      </c>
      <c r="AV11" s="109" t="s">
        <v>513</v>
      </c>
      <c r="AW11" s="109" t="s">
        <v>513</v>
      </c>
      <c r="AX11" s="109" t="s">
        <v>513</v>
      </c>
      <c r="AY11" s="109" t="s">
        <v>513</v>
      </c>
      <c r="AZ11" s="109" t="s">
        <v>513</v>
      </c>
      <c r="BA11" s="109" t="s">
        <v>513</v>
      </c>
      <c r="BB11" s="109" t="s">
        <v>513</v>
      </c>
      <c r="BC11" s="109" t="s">
        <v>513</v>
      </c>
      <c r="BD11" s="109" t="s">
        <v>513</v>
      </c>
      <c r="BE11" s="109" t="s">
        <v>513</v>
      </c>
      <c r="BF11" s="109" t="s">
        <v>513</v>
      </c>
      <c r="BG11" s="109" t="s">
        <v>513</v>
      </c>
      <c r="BH11" s="109" t="s">
        <v>513</v>
      </c>
      <c r="BI11" s="109" t="s">
        <v>513</v>
      </c>
      <c r="BJ11" s="109" t="s">
        <v>513</v>
      </c>
      <c r="BK11" s="109" t="s">
        <v>513</v>
      </c>
      <c r="BL11" s="109" t="s">
        <v>513</v>
      </c>
      <c r="BM11" s="109" t="s">
        <v>513</v>
      </c>
    </row>
    <row r="12" spans="2:65" ht="38.65" customHeight="1" x14ac:dyDescent="0.2">
      <c r="B12" s="70">
        <v>6</v>
      </c>
      <c r="C12" s="97" t="s">
        <v>367</v>
      </c>
      <c r="D12" s="43" t="s">
        <v>25</v>
      </c>
      <c r="E12" s="43" t="s">
        <v>268</v>
      </c>
      <c r="F12" s="43" t="s">
        <v>25</v>
      </c>
      <c r="H12" s="110" t="s">
        <v>444</v>
      </c>
      <c r="I12" s="110" t="s">
        <v>444</v>
      </c>
      <c r="J12" s="110" t="s">
        <v>444</v>
      </c>
      <c r="K12" s="110" t="s">
        <v>444</v>
      </c>
      <c r="L12" s="110" t="s">
        <v>444</v>
      </c>
      <c r="M12" s="110" t="s">
        <v>444</v>
      </c>
      <c r="N12" s="110" t="s">
        <v>444</v>
      </c>
      <c r="O12" s="110" t="s">
        <v>444</v>
      </c>
      <c r="P12" s="110" t="s">
        <v>444</v>
      </c>
      <c r="Q12" s="110" t="s">
        <v>444</v>
      </c>
      <c r="R12" s="110" t="s">
        <v>444</v>
      </c>
      <c r="S12" s="110" t="s">
        <v>444</v>
      </c>
      <c r="T12" s="110" t="s">
        <v>444</v>
      </c>
      <c r="U12" s="110" t="s">
        <v>444</v>
      </c>
      <c r="V12" s="110" t="s">
        <v>444</v>
      </c>
      <c r="W12" s="110" t="s">
        <v>444</v>
      </c>
      <c r="X12" s="110" t="s">
        <v>444</v>
      </c>
      <c r="Y12" s="110" t="s">
        <v>444</v>
      </c>
      <c r="Z12" s="110" t="s">
        <v>444</v>
      </c>
      <c r="AA12" s="110" t="s">
        <v>444</v>
      </c>
      <c r="AB12" s="110" t="s">
        <v>444</v>
      </c>
      <c r="AC12" s="110" t="s">
        <v>444</v>
      </c>
      <c r="AD12" s="110" t="s">
        <v>444</v>
      </c>
      <c r="AE12" s="110" t="s">
        <v>444</v>
      </c>
      <c r="AF12" s="110" t="s">
        <v>444</v>
      </c>
      <c r="AG12" s="110" t="s">
        <v>444</v>
      </c>
      <c r="AH12" s="110" t="s">
        <v>444</v>
      </c>
      <c r="AI12" s="110" t="s">
        <v>444</v>
      </c>
      <c r="AJ12" s="110" t="s">
        <v>444</v>
      </c>
      <c r="AK12" s="110" t="s">
        <v>444</v>
      </c>
      <c r="AL12" s="110" t="s">
        <v>444</v>
      </c>
      <c r="AM12" s="110" t="s">
        <v>444</v>
      </c>
      <c r="AN12" s="110" t="s">
        <v>444</v>
      </c>
      <c r="AO12" s="110" t="s">
        <v>444</v>
      </c>
      <c r="AP12" s="110" t="s">
        <v>444</v>
      </c>
      <c r="AQ12" s="110" t="s">
        <v>444</v>
      </c>
      <c r="AR12" s="110" t="s">
        <v>444</v>
      </c>
      <c r="AS12" s="110" t="s">
        <v>444</v>
      </c>
      <c r="AT12" s="110" t="s">
        <v>444</v>
      </c>
      <c r="AU12" s="110" t="s">
        <v>444</v>
      </c>
      <c r="AV12" s="110" t="s">
        <v>444</v>
      </c>
      <c r="AW12" s="110" t="s">
        <v>444</v>
      </c>
      <c r="AX12" s="110" t="s">
        <v>444</v>
      </c>
      <c r="AY12" s="110" t="s">
        <v>444</v>
      </c>
      <c r="AZ12" s="110" t="s">
        <v>444</v>
      </c>
      <c r="BA12" s="110" t="s">
        <v>444</v>
      </c>
      <c r="BB12" s="110" t="s">
        <v>444</v>
      </c>
      <c r="BC12" s="110" t="s">
        <v>444</v>
      </c>
      <c r="BD12" s="110" t="s">
        <v>444</v>
      </c>
      <c r="BE12" s="110" t="s">
        <v>444</v>
      </c>
      <c r="BF12" s="110" t="s">
        <v>444</v>
      </c>
      <c r="BG12" s="110" t="s">
        <v>444</v>
      </c>
      <c r="BH12" s="110" t="s">
        <v>444</v>
      </c>
      <c r="BI12" s="110" t="s">
        <v>444</v>
      </c>
      <c r="BJ12" s="110" t="s">
        <v>444</v>
      </c>
      <c r="BK12" s="110" t="s">
        <v>444</v>
      </c>
      <c r="BL12" s="110" t="s">
        <v>444</v>
      </c>
      <c r="BM12" s="110" t="s">
        <v>444</v>
      </c>
    </row>
    <row r="13" spans="2:65" ht="38.25" x14ac:dyDescent="0.2">
      <c r="B13" s="70">
        <v>7</v>
      </c>
      <c r="C13" s="97" t="s">
        <v>282</v>
      </c>
      <c r="D13" s="43" t="s">
        <v>283</v>
      </c>
      <c r="E13" s="43" t="s">
        <v>46</v>
      </c>
      <c r="F13" s="43">
        <v>1</v>
      </c>
      <c r="H13" s="109">
        <v>5.0860000000000003</v>
      </c>
      <c r="I13" s="109">
        <v>4.5359999999999996</v>
      </c>
      <c r="J13" s="109">
        <v>2.5</v>
      </c>
      <c r="K13" s="109">
        <v>1.2</v>
      </c>
      <c r="L13" s="109">
        <v>40</v>
      </c>
      <c r="M13" s="109">
        <v>24</v>
      </c>
      <c r="N13" s="109">
        <v>25</v>
      </c>
      <c r="O13" s="109">
        <v>25</v>
      </c>
      <c r="P13" s="109">
        <v>25</v>
      </c>
      <c r="Q13" s="109">
        <v>40</v>
      </c>
      <c r="R13" s="109">
        <v>40</v>
      </c>
      <c r="S13" s="109">
        <v>40</v>
      </c>
      <c r="T13" s="109">
        <v>40</v>
      </c>
      <c r="U13" s="109">
        <v>30</v>
      </c>
      <c r="V13" s="109">
        <v>40</v>
      </c>
      <c r="W13" s="109">
        <v>10</v>
      </c>
      <c r="X13" s="109">
        <v>20</v>
      </c>
      <c r="Y13" s="109">
        <v>30</v>
      </c>
      <c r="Z13" s="109">
        <v>40</v>
      </c>
      <c r="AA13" s="109">
        <v>40</v>
      </c>
      <c r="AB13" s="109">
        <v>10.7</v>
      </c>
      <c r="AC13" s="109">
        <v>1.2</v>
      </c>
      <c r="AD13" s="109">
        <v>10.7</v>
      </c>
      <c r="AE13" s="109">
        <v>10</v>
      </c>
      <c r="AF13" s="109">
        <v>8</v>
      </c>
      <c r="AG13" s="109">
        <v>8</v>
      </c>
      <c r="AH13" s="109">
        <v>8</v>
      </c>
      <c r="AI13" s="109">
        <v>10</v>
      </c>
      <c r="AJ13" s="109">
        <v>10</v>
      </c>
      <c r="AK13" s="109">
        <v>10</v>
      </c>
      <c r="AL13" s="109">
        <v>20</v>
      </c>
      <c r="AM13" s="109">
        <v>10</v>
      </c>
      <c r="AN13" s="109">
        <v>40</v>
      </c>
      <c r="AO13" s="109">
        <v>24</v>
      </c>
      <c r="AP13" s="109">
        <v>40</v>
      </c>
      <c r="AQ13" s="109">
        <v>24</v>
      </c>
      <c r="AR13" s="109">
        <v>1.773519267219178</v>
      </c>
      <c r="AS13" s="109">
        <v>3.3735192672191774</v>
      </c>
      <c r="AT13" s="109">
        <v>4.473519267219177</v>
      </c>
      <c r="AU13" s="109">
        <v>4.7229019810422797</v>
      </c>
      <c r="AV13" s="109">
        <v>1.425249599590181</v>
      </c>
      <c r="AW13" s="109">
        <v>2.5068852784845754</v>
      </c>
      <c r="AX13" s="109">
        <v>3.470885278484575</v>
      </c>
      <c r="AY13" s="109">
        <v>5.5804045457037521</v>
      </c>
      <c r="AZ13" s="109">
        <v>6.9804045457037516</v>
      </c>
      <c r="BA13" s="109">
        <v>7.4472825843750368</v>
      </c>
      <c r="BB13" s="109">
        <v>1.425249599590181</v>
      </c>
      <c r="BC13" s="109">
        <v>3.8997504004098182</v>
      </c>
      <c r="BD13" s="109">
        <v>0.87957504195762581</v>
      </c>
      <c r="BE13" s="109">
        <v>0.63858199994471576</v>
      </c>
      <c r="BF13" s="109">
        <v>0.63858199994471576</v>
      </c>
      <c r="BG13" s="109">
        <v>2.477382100599411</v>
      </c>
      <c r="BH13" s="109">
        <v>1.0444911995404669</v>
      </c>
      <c r="BI13" s="109">
        <v>1.3105587124079918</v>
      </c>
      <c r="BJ13" s="109">
        <v>2.8118948085691309</v>
      </c>
      <c r="BK13" s="109">
        <v>1.6701817212889085</v>
      </c>
      <c r="BL13" s="109">
        <v>2.3276969772907665</v>
      </c>
      <c r="BM13" s="109">
        <v>0.31055931882477572</v>
      </c>
    </row>
    <row r="14" spans="2:65" ht="38.25" x14ac:dyDescent="0.2">
      <c r="B14" s="70">
        <v>8</v>
      </c>
      <c r="C14" s="97" t="s">
        <v>285</v>
      </c>
      <c r="D14" s="43" t="s">
        <v>286</v>
      </c>
      <c r="E14" s="43" t="s">
        <v>287</v>
      </c>
      <c r="F14" s="43">
        <v>2</v>
      </c>
      <c r="H14" s="143">
        <v>52962.83933159888</v>
      </c>
      <c r="I14" s="143">
        <v>47235.438302818002</v>
      </c>
      <c r="J14" s="143">
        <v>26033.641039912916</v>
      </c>
      <c r="K14" s="143">
        <v>12496.147699158202</v>
      </c>
      <c r="L14" s="143">
        <v>290866.03360913141</v>
      </c>
      <c r="M14" s="143">
        <v>174519.62016547873</v>
      </c>
      <c r="N14" s="143">
        <v>181791.27100570709</v>
      </c>
      <c r="O14" s="143">
        <v>181791.27100570709</v>
      </c>
      <c r="P14" s="143">
        <v>181791.27100570709</v>
      </c>
      <c r="Q14" s="143">
        <v>290866.03360913141</v>
      </c>
      <c r="R14" s="143">
        <v>290866.03360913141</v>
      </c>
      <c r="S14" s="143">
        <v>290866.03360913141</v>
      </c>
      <c r="T14" s="143">
        <v>290866.03360913141</v>
      </c>
      <c r="U14" s="143">
        <v>218149.52520684846</v>
      </c>
      <c r="V14" s="143">
        <v>290866.03360913141</v>
      </c>
      <c r="W14" s="143">
        <v>72716.508402282852</v>
      </c>
      <c r="X14" s="143">
        <v>145433.0168045657</v>
      </c>
      <c r="Y14" s="143">
        <v>218149.52520684846</v>
      </c>
      <c r="Z14" s="143">
        <v>290866.03360913141</v>
      </c>
      <c r="AA14" s="143">
        <v>290866.03360913141</v>
      </c>
      <c r="AB14" s="143">
        <v>111423.98365082731</v>
      </c>
      <c r="AC14" s="143">
        <v>12496.147699158202</v>
      </c>
      <c r="AD14" s="143">
        <v>111423.98365082731</v>
      </c>
      <c r="AE14" s="143">
        <v>72716.508402282852</v>
      </c>
      <c r="AF14" s="143">
        <v>64828.276509968142</v>
      </c>
      <c r="AG14" s="143">
        <v>83307.651327721367</v>
      </c>
      <c r="AH14" s="143">
        <v>83307.651327721367</v>
      </c>
      <c r="AI14" s="143">
        <v>72716.508402282852</v>
      </c>
      <c r="AJ14" s="143">
        <v>72716.508402282852</v>
      </c>
      <c r="AK14" s="143">
        <v>72716.508402282852</v>
      </c>
      <c r="AL14" s="143">
        <v>145433.0168045657</v>
      </c>
      <c r="AM14" s="143">
        <v>72716.508402282852</v>
      </c>
      <c r="AN14" s="143">
        <v>290866.03360913141</v>
      </c>
      <c r="AO14" s="143">
        <v>174519.62016547873</v>
      </c>
      <c r="AP14" s="143">
        <v>290866.03360913141</v>
      </c>
      <c r="AQ14" s="143">
        <v>174519.62016547873</v>
      </c>
      <c r="AR14" s="143">
        <v>16787.422008147179</v>
      </c>
      <c r="AS14" s="143">
        <v>29771.657058345667</v>
      </c>
      <c r="AT14" s="143">
        <v>36954.117734363826</v>
      </c>
      <c r="AU14" s="143">
        <v>39097.92933747467</v>
      </c>
      <c r="AV14" s="143">
        <v>13824.59988025269</v>
      </c>
      <c r="AW14" s="143">
        <v>25036.921663575515</v>
      </c>
      <c r="AX14" s="143">
        <v>33832.665917251928</v>
      </c>
      <c r="AY14" s="143">
        <v>51998.60080659997</v>
      </c>
      <c r="AZ14" s="143">
        <v>61991.039397939327</v>
      </c>
      <c r="BA14" s="143">
        <v>66004.543546631496</v>
      </c>
      <c r="BB14" s="143">
        <v>12703.998518376273</v>
      </c>
      <c r="BC14" s="143">
        <v>27296.781417332164</v>
      </c>
      <c r="BD14" s="143">
        <v>2754.5388264118219</v>
      </c>
      <c r="BE14" s="143">
        <v>5992.0201259527712</v>
      </c>
      <c r="BF14" s="143">
        <v>5992.0201259527712</v>
      </c>
      <c r="BG14" s="143">
        <v>18025.589290085132</v>
      </c>
      <c r="BH14" s="143">
        <v>4615.2310960652921</v>
      </c>
      <c r="BI14" s="143">
        <v>6641.9303957254751</v>
      </c>
      <c r="BJ14" s="143">
        <v>22893.118477891567</v>
      </c>
      <c r="BK14" s="143">
        <v>15246.752300985389</v>
      </c>
      <c r="BL14" s="143">
        <v>21106.149784171088</v>
      </c>
      <c r="BM14" s="143">
        <v>2568.6795341542816</v>
      </c>
    </row>
    <row r="15" spans="2:65" ht="38.25" x14ac:dyDescent="0.2">
      <c r="B15" s="70">
        <v>9</v>
      </c>
      <c r="C15" s="97" t="s">
        <v>370</v>
      </c>
      <c r="D15" s="43" t="s">
        <v>288</v>
      </c>
      <c r="E15" s="43" t="s">
        <v>289</v>
      </c>
      <c r="F15" s="43">
        <v>2</v>
      </c>
      <c r="H15" s="143">
        <v>15606.455208795709</v>
      </c>
      <c r="I15" s="143">
        <v>8538.3319221399997</v>
      </c>
      <c r="J15" s="143">
        <v>6521.1927238950529</v>
      </c>
      <c r="K15" s="143">
        <v>6600.5935267644145</v>
      </c>
      <c r="L15" s="143">
        <v>305018.09881047602</v>
      </c>
      <c r="M15" s="143">
        <v>256656.67848909152</v>
      </c>
      <c r="N15" s="143">
        <v>370867.89523792156</v>
      </c>
      <c r="O15" s="143">
        <v>369657.00921833725</v>
      </c>
      <c r="P15" s="143">
        <v>370868.19711778098</v>
      </c>
      <c r="Q15" s="143">
        <v>221882.53644773434</v>
      </c>
      <c r="R15" s="143">
        <v>391147.77115691523</v>
      </c>
      <c r="S15" s="143">
        <v>222308.14064688591</v>
      </c>
      <c r="T15" s="143">
        <v>198127.38628298009</v>
      </c>
      <c r="U15" s="143">
        <v>208525.61103671358</v>
      </c>
      <c r="V15" s="143">
        <v>160164.12253013311</v>
      </c>
      <c r="W15" s="143">
        <v>100142.69736881564</v>
      </c>
      <c r="X15" s="143">
        <v>226069.40947382885</v>
      </c>
      <c r="Y15" s="143">
        <v>367180.43294926611</v>
      </c>
      <c r="Z15" s="143">
        <v>520761.66517029342</v>
      </c>
      <c r="AA15" s="143">
        <v>448219.41577431123</v>
      </c>
      <c r="AB15" s="143">
        <v>31577.065410588053</v>
      </c>
      <c r="AC15" s="143">
        <v>9073.5278312077244</v>
      </c>
      <c r="AD15" s="143">
        <v>31166.377842178175</v>
      </c>
      <c r="AE15" s="143">
        <v>40528.376443639812</v>
      </c>
      <c r="AF15" s="143">
        <v>19230.895918045007</v>
      </c>
      <c r="AG15" s="143">
        <v>5386.6647491151525</v>
      </c>
      <c r="AH15" s="143">
        <v>32093.165686106295</v>
      </c>
      <c r="AI15" s="143">
        <v>27110.69307098959</v>
      </c>
      <c r="AJ15" s="143">
        <v>46446.820566867245</v>
      </c>
      <c r="AK15" s="143">
        <v>10643.085285110266</v>
      </c>
      <c r="AL15" s="143">
        <v>21451.476536501479</v>
      </c>
      <c r="AM15" s="143">
        <v>60858.120799025884</v>
      </c>
      <c r="AN15" s="143">
        <v>235273.61190947465</v>
      </c>
      <c r="AO15" s="143">
        <v>215844.61545334948</v>
      </c>
      <c r="AP15" s="143">
        <v>264589.8543005613</v>
      </c>
      <c r="AQ15" s="143">
        <v>263748.22242510651</v>
      </c>
      <c r="AR15" s="143">
        <v>4114.8399144436034</v>
      </c>
      <c r="AS15" s="143">
        <v>9813.5098611838712</v>
      </c>
      <c r="AT15" s="143">
        <v>18583.782309572191</v>
      </c>
      <c r="AU15" s="143">
        <v>32392.270068719281</v>
      </c>
      <c r="AV15" s="143">
        <v>2682.7349469117471</v>
      </c>
      <c r="AW15" s="143">
        <v>1512.0185369595736</v>
      </c>
      <c r="AX15" s="143">
        <v>2705.9408575286661</v>
      </c>
      <c r="AY15" s="143">
        <v>7936.8107645836808</v>
      </c>
      <c r="AZ15" s="143">
        <v>16496.627013528308</v>
      </c>
      <c r="BA15" s="143">
        <v>77824.016122644709</v>
      </c>
      <c r="BB15" s="143">
        <v>2233.390221794707</v>
      </c>
      <c r="BC15" s="143">
        <v>6223.9849299509078</v>
      </c>
      <c r="BD15" s="143">
        <v>8041.3013378866162</v>
      </c>
      <c r="BE15" s="143">
        <v>5149.9507446740117</v>
      </c>
      <c r="BF15" s="143">
        <v>10289.055607770088</v>
      </c>
      <c r="BG15" s="143">
        <v>17886.615329299922</v>
      </c>
      <c r="BH15" s="143">
        <v>10339.625123812404</v>
      </c>
      <c r="BI15" s="143">
        <v>13683.348397188442</v>
      </c>
      <c r="BJ15" s="143">
        <v>14868.923269668536</v>
      </c>
      <c r="BK15" s="143">
        <v>9166.8880562421964</v>
      </c>
      <c r="BL15" s="143">
        <v>7249.3980094988756</v>
      </c>
      <c r="BM15" s="143">
        <v>3395.4041895622086</v>
      </c>
    </row>
    <row r="16" spans="2:65" ht="38.25" x14ac:dyDescent="0.2">
      <c r="B16" s="70">
        <v>10</v>
      </c>
      <c r="C16" s="97" t="s">
        <v>371</v>
      </c>
      <c r="D16" s="43" t="s">
        <v>290</v>
      </c>
      <c r="E16" s="43" t="s">
        <v>289</v>
      </c>
      <c r="F16" s="43">
        <v>2</v>
      </c>
      <c r="H16" s="143">
        <v>4263.7133901644047</v>
      </c>
      <c r="I16" s="143">
        <v>3620.2075186302154</v>
      </c>
      <c r="J16" s="143">
        <v>3222.4893121053747</v>
      </c>
      <c r="K16" s="143">
        <v>3387.2725012156857</v>
      </c>
      <c r="L16" s="143">
        <v>125440.3113652422</v>
      </c>
      <c r="M16" s="143">
        <v>79739.539270512119</v>
      </c>
      <c r="N16" s="143">
        <v>93031.586790305897</v>
      </c>
      <c r="O16" s="143">
        <v>93031.586790305897</v>
      </c>
      <c r="P16" s="143">
        <v>78546.460527955191</v>
      </c>
      <c r="Q16" s="143">
        <v>215004.10290925668</v>
      </c>
      <c r="R16" s="143">
        <v>119018.31181824332</v>
      </c>
      <c r="S16" s="143">
        <v>119018.31181824332</v>
      </c>
      <c r="T16" s="143">
        <v>69232.865171569094</v>
      </c>
      <c r="U16" s="143">
        <v>102657.12839833487</v>
      </c>
      <c r="V16" s="143">
        <v>73788.08816410329</v>
      </c>
      <c r="W16" s="143">
        <v>43604.563415822624</v>
      </c>
      <c r="X16" s="143">
        <v>70248.915043356916</v>
      </c>
      <c r="Y16" s="143">
        <v>91105.498146164595</v>
      </c>
      <c r="Z16" s="143">
        <v>110043.45031730017</v>
      </c>
      <c r="AA16" s="143">
        <v>75057.105750000468</v>
      </c>
      <c r="AB16" s="143">
        <v>1863.1902831502687</v>
      </c>
      <c r="AC16" s="143">
        <v>783.07891323852391</v>
      </c>
      <c r="AD16" s="143">
        <v>7316.4139909749974</v>
      </c>
      <c r="AE16" s="143">
        <v>12238.681775138879</v>
      </c>
      <c r="AF16" s="143">
        <v>72424.620569003804</v>
      </c>
      <c r="AG16" s="143">
        <v>95875.06278181255</v>
      </c>
      <c r="AH16" s="143">
        <v>103072.8630351985</v>
      </c>
      <c r="AI16" s="143">
        <v>88348.712052251125</v>
      </c>
      <c r="AJ16" s="143">
        <v>93486.311689850219</v>
      </c>
      <c r="AK16" s="143">
        <v>83211.112414651972</v>
      </c>
      <c r="AL16" s="143">
        <v>167694.67134006231</v>
      </c>
      <c r="AM16" s="143">
        <v>30098.442036055872</v>
      </c>
      <c r="AN16" s="143">
        <v>130581.8954690551</v>
      </c>
      <c r="AO16" s="143">
        <v>108257.20172540094</v>
      </c>
      <c r="AP16" s="143">
        <v>103605.51290544604</v>
      </c>
      <c r="AQ16" s="143">
        <v>80510.17921615197</v>
      </c>
      <c r="AR16" s="143">
        <v>0</v>
      </c>
      <c r="AS16" s="143">
        <v>0</v>
      </c>
      <c r="AT16" s="143">
        <v>0</v>
      </c>
      <c r="AU16" s="143">
        <v>0</v>
      </c>
      <c r="AV16" s="143">
        <v>688.25043944966933</v>
      </c>
      <c r="AW16" s="143">
        <v>0</v>
      </c>
      <c r="AX16" s="143">
        <v>0</v>
      </c>
      <c r="AY16" s="143">
        <v>0</v>
      </c>
      <c r="AZ16" s="143">
        <v>0</v>
      </c>
      <c r="BA16" s="143">
        <v>0</v>
      </c>
      <c r="BB16" s="143">
        <v>622.80666311057644</v>
      </c>
      <c r="BC16" s="143">
        <v>0</v>
      </c>
      <c r="BD16" s="143">
        <v>0</v>
      </c>
      <c r="BE16" s="143">
        <v>0</v>
      </c>
      <c r="BF16" s="143">
        <v>0</v>
      </c>
      <c r="BG16" s="143">
        <v>688.25043944966933</v>
      </c>
      <c r="BH16" s="143">
        <v>688.25043944966933</v>
      </c>
      <c r="BI16" s="143">
        <v>688.25043944966933</v>
      </c>
      <c r="BJ16" s="143">
        <v>1354.1174828083138</v>
      </c>
      <c r="BK16" s="143">
        <v>688.25043944966933</v>
      </c>
      <c r="BL16" s="143">
        <v>1354.1174828083124</v>
      </c>
      <c r="BM16" s="143">
        <v>1376.5008788993387</v>
      </c>
    </row>
    <row r="17" spans="1:65" ht="38.25" x14ac:dyDescent="0.2">
      <c r="B17" s="70">
        <v>11</v>
      </c>
      <c r="C17" s="97" t="s">
        <v>377</v>
      </c>
      <c r="D17" s="43" t="s">
        <v>291</v>
      </c>
      <c r="E17" s="43" t="s">
        <v>289</v>
      </c>
      <c r="F17" s="43">
        <v>2</v>
      </c>
      <c r="H17" s="143">
        <v>0</v>
      </c>
      <c r="I17" s="143">
        <v>0</v>
      </c>
      <c r="J17" s="143">
        <v>0</v>
      </c>
      <c r="K17" s="143">
        <v>0</v>
      </c>
      <c r="L17" s="143">
        <v>0</v>
      </c>
      <c r="M17" s="143">
        <v>0</v>
      </c>
      <c r="N17" s="143">
        <v>0</v>
      </c>
      <c r="O17" s="143">
        <v>0</v>
      </c>
      <c r="P17" s="143">
        <v>0</v>
      </c>
      <c r="Q17" s="143">
        <v>0</v>
      </c>
      <c r="R17" s="143">
        <v>0</v>
      </c>
      <c r="S17" s="143">
        <v>0</v>
      </c>
      <c r="T17" s="143">
        <v>0</v>
      </c>
      <c r="U17" s="143">
        <v>0</v>
      </c>
      <c r="V17" s="143">
        <v>0</v>
      </c>
      <c r="W17" s="143">
        <v>0</v>
      </c>
      <c r="X17" s="143">
        <v>0</v>
      </c>
      <c r="Y17" s="143">
        <v>0</v>
      </c>
      <c r="Z17" s="143">
        <v>0</v>
      </c>
      <c r="AA17" s="143">
        <v>0</v>
      </c>
      <c r="AB17" s="143">
        <v>0</v>
      </c>
      <c r="AC17" s="143">
        <v>0</v>
      </c>
      <c r="AD17" s="143">
        <v>0</v>
      </c>
      <c r="AE17" s="143">
        <v>0</v>
      </c>
      <c r="AF17" s="143">
        <v>0</v>
      </c>
      <c r="AG17" s="143">
        <v>0</v>
      </c>
      <c r="AH17" s="143">
        <v>0</v>
      </c>
      <c r="AI17" s="143">
        <v>0</v>
      </c>
      <c r="AJ17" s="143">
        <v>0</v>
      </c>
      <c r="AK17" s="143">
        <v>0</v>
      </c>
      <c r="AL17" s="143">
        <v>0</v>
      </c>
      <c r="AM17" s="143">
        <v>0</v>
      </c>
      <c r="AN17" s="143">
        <v>0</v>
      </c>
      <c r="AO17" s="143">
        <v>0</v>
      </c>
      <c r="AP17" s="143">
        <v>0</v>
      </c>
      <c r="AQ17" s="143">
        <v>0</v>
      </c>
      <c r="AR17" s="143">
        <v>0</v>
      </c>
      <c r="AS17" s="143">
        <v>0</v>
      </c>
      <c r="AT17" s="143">
        <v>0</v>
      </c>
      <c r="AU17" s="143">
        <v>0</v>
      </c>
      <c r="AV17" s="143">
        <v>0</v>
      </c>
      <c r="AW17" s="143">
        <v>0</v>
      </c>
      <c r="AX17" s="143">
        <v>0</v>
      </c>
      <c r="AY17" s="143">
        <v>0</v>
      </c>
      <c r="AZ17" s="143">
        <v>0</v>
      </c>
      <c r="BA17" s="143">
        <v>0</v>
      </c>
      <c r="BB17" s="143">
        <v>0</v>
      </c>
      <c r="BC17" s="143">
        <v>0</v>
      </c>
      <c r="BD17" s="143">
        <v>0</v>
      </c>
      <c r="BE17" s="143">
        <v>0</v>
      </c>
      <c r="BF17" s="143">
        <v>0</v>
      </c>
      <c r="BG17" s="143">
        <v>0</v>
      </c>
      <c r="BH17" s="143">
        <v>0</v>
      </c>
      <c r="BI17" s="143">
        <v>0</v>
      </c>
      <c r="BJ17" s="143">
        <v>0</v>
      </c>
      <c r="BK17" s="143">
        <v>0</v>
      </c>
      <c r="BL17" s="143">
        <v>0</v>
      </c>
      <c r="BM17" s="143">
        <v>0</v>
      </c>
    </row>
    <row r="18" spans="1:65" ht="38.25" x14ac:dyDescent="0.2">
      <c r="B18" s="70">
        <v>12</v>
      </c>
      <c r="C18" s="97" t="s">
        <v>378</v>
      </c>
      <c r="D18" s="43" t="s">
        <v>292</v>
      </c>
      <c r="E18" s="43" t="s">
        <v>289</v>
      </c>
      <c r="F18" s="43">
        <v>2</v>
      </c>
      <c r="H18" s="143">
        <v>0</v>
      </c>
      <c r="I18" s="143">
        <v>0</v>
      </c>
      <c r="J18" s="143">
        <v>0</v>
      </c>
      <c r="K18" s="143">
        <v>0</v>
      </c>
      <c r="L18" s="143">
        <v>0</v>
      </c>
      <c r="M18" s="143">
        <v>0</v>
      </c>
      <c r="N18" s="143">
        <v>0</v>
      </c>
      <c r="O18" s="143">
        <v>0</v>
      </c>
      <c r="P18" s="143">
        <v>0</v>
      </c>
      <c r="Q18" s="143">
        <v>0</v>
      </c>
      <c r="R18" s="143">
        <v>0</v>
      </c>
      <c r="S18" s="143">
        <v>0</v>
      </c>
      <c r="T18" s="143">
        <v>0</v>
      </c>
      <c r="U18" s="143">
        <v>0</v>
      </c>
      <c r="V18" s="143">
        <v>0</v>
      </c>
      <c r="W18" s="143">
        <v>0</v>
      </c>
      <c r="X18" s="143">
        <v>0</v>
      </c>
      <c r="Y18" s="143">
        <v>0</v>
      </c>
      <c r="Z18" s="143">
        <v>0</v>
      </c>
      <c r="AA18" s="143">
        <v>0</v>
      </c>
      <c r="AB18" s="143">
        <v>0</v>
      </c>
      <c r="AC18" s="143">
        <v>0</v>
      </c>
      <c r="AD18" s="143">
        <v>0</v>
      </c>
      <c r="AE18" s="143">
        <v>0</v>
      </c>
      <c r="AF18" s="143">
        <v>0</v>
      </c>
      <c r="AG18" s="143">
        <v>0</v>
      </c>
      <c r="AH18" s="143">
        <v>0</v>
      </c>
      <c r="AI18" s="143">
        <v>0</v>
      </c>
      <c r="AJ18" s="143">
        <v>0</v>
      </c>
      <c r="AK18" s="143">
        <v>0</v>
      </c>
      <c r="AL18" s="143">
        <v>0</v>
      </c>
      <c r="AM18" s="143">
        <v>0</v>
      </c>
      <c r="AN18" s="143">
        <v>0</v>
      </c>
      <c r="AO18" s="143">
        <v>0</v>
      </c>
      <c r="AP18" s="143">
        <v>0</v>
      </c>
      <c r="AQ18" s="143">
        <v>0</v>
      </c>
      <c r="AR18" s="143">
        <v>0</v>
      </c>
      <c r="AS18" s="143">
        <v>0</v>
      </c>
      <c r="AT18" s="143">
        <v>0</v>
      </c>
      <c r="AU18" s="143">
        <v>0</v>
      </c>
      <c r="AV18" s="143">
        <v>0</v>
      </c>
      <c r="AW18" s="143">
        <v>0</v>
      </c>
      <c r="AX18" s="143">
        <v>0</v>
      </c>
      <c r="AY18" s="143">
        <v>0</v>
      </c>
      <c r="AZ18" s="143">
        <v>0</v>
      </c>
      <c r="BA18" s="143">
        <v>0</v>
      </c>
      <c r="BB18" s="143">
        <v>0</v>
      </c>
      <c r="BC18" s="143">
        <v>0</v>
      </c>
      <c r="BD18" s="143">
        <v>0</v>
      </c>
      <c r="BE18" s="143">
        <v>0</v>
      </c>
      <c r="BF18" s="143">
        <v>0</v>
      </c>
      <c r="BG18" s="143">
        <v>0</v>
      </c>
      <c r="BH18" s="143">
        <v>0</v>
      </c>
      <c r="BI18" s="143">
        <v>0</v>
      </c>
      <c r="BJ18" s="143">
        <v>0</v>
      </c>
      <c r="BK18" s="143">
        <v>0</v>
      </c>
      <c r="BL18" s="143">
        <v>0</v>
      </c>
      <c r="BM18" s="143">
        <v>0</v>
      </c>
    </row>
    <row r="19" spans="1:65" ht="38.25" x14ac:dyDescent="0.2">
      <c r="B19" s="70">
        <v>13</v>
      </c>
      <c r="C19" s="97" t="s">
        <v>379</v>
      </c>
      <c r="D19" s="43" t="s">
        <v>293</v>
      </c>
      <c r="E19" s="43" t="s">
        <v>289</v>
      </c>
      <c r="F19" s="43">
        <v>2</v>
      </c>
      <c r="H19" s="143">
        <v>0</v>
      </c>
      <c r="I19" s="143">
        <v>0</v>
      </c>
      <c r="J19" s="143">
        <v>0</v>
      </c>
      <c r="K19" s="143">
        <v>0</v>
      </c>
      <c r="L19" s="143">
        <v>0</v>
      </c>
      <c r="M19" s="143">
        <v>0</v>
      </c>
      <c r="N19" s="143">
        <v>0</v>
      </c>
      <c r="O19" s="143">
        <v>0</v>
      </c>
      <c r="P19" s="143">
        <v>0</v>
      </c>
      <c r="Q19" s="143">
        <v>0</v>
      </c>
      <c r="R19" s="143">
        <v>0</v>
      </c>
      <c r="S19" s="143">
        <v>0</v>
      </c>
      <c r="T19" s="143">
        <v>0</v>
      </c>
      <c r="U19" s="143">
        <v>0</v>
      </c>
      <c r="V19" s="143">
        <v>0</v>
      </c>
      <c r="W19" s="143">
        <v>0</v>
      </c>
      <c r="X19" s="143">
        <v>0</v>
      </c>
      <c r="Y19" s="143">
        <v>0</v>
      </c>
      <c r="Z19" s="143">
        <v>0</v>
      </c>
      <c r="AA19" s="143">
        <v>0</v>
      </c>
      <c r="AB19" s="143">
        <v>0</v>
      </c>
      <c r="AC19" s="143">
        <v>0</v>
      </c>
      <c r="AD19" s="143">
        <v>0</v>
      </c>
      <c r="AE19" s="143">
        <v>0</v>
      </c>
      <c r="AF19" s="143">
        <v>0</v>
      </c>
      <c r="AG19" s="143">
        <v>0</v>
      </c>
      <c r="AH19" s="143">
        <v>0</v>
      </c>
      <c r="AI19" s="143">
        <v>0</v>
      </c>
      <c r="AJ19" s="143">
        <v>0</v>
      </c>
      <c r="AK19" s="143">
        <v>0</v>
      </c>
      <c r="AL19" s="143">
        <v>0</v>
      </c>
      <c r="AM19" s="143">
        <v>0</v>
      </c>
      <c r="AN19" s="143">
        <v>0</v>
      </c>
      <c r="AO19" s="143">
        <v>0</v>
      </c>
      <c r="AP19" s="143">
        <v>0</v>
      </c>
      <c r="AQ19" s="143">
        <v>0</v>
      </c>
      <c r="AR19" s="143">
        <v>0</v>
      </c>
      <c r="AS19" s="143">
        <v>0</v>
      </c>
      <c r="AT19" s="143">
        <v>0</v>
      </c>
      <c r="AU19" s="143">
        <v>0</v>
      </c>
      <c r="AV19" s="143">
        <v>0</v>
      </c>
      <c r="AW19" s="143">
        <v>0</v>
      </c>
      <c r="AX19" s="143">
        <v>0</v>
      </c>
      <c r="AY19" s="143">
        <v>0</v>
      </c>
      <c r="AZ19" s="143">
        <v>0</v>
      </c>
      <c r="BA19" s="143">
        <v>0</v>
      </c>
      <c r="BB19" s="143">
        <v>0</v>
      </c>
      <c r="BC19" s="143">
        <v>0</v>
      </c>
      <c r="BD19" s="143">
        <v>0</v>
      </c>
      <c r="BE19" s="143">
        <v>0</v>
      </c>
      <c r="BF19" s="143">
        <v>0</v>
      </c>
      <c r="BG19" s="143">
        <v>0</v>
      </c>
      <c r="BH19" s="143">
        <v>0</v>
      </c>
      <c r="BI19" s="143">
        <v>0</v>
      </c>
      <c r="BJ19" s="143">
        <v>0</v>
      </c>
      <c r="BK19" s="143">
        <v>0</v>
      </c>
      <c r="BL19" s="143">
        <v>0</v>
      </c>
      <c r="BM19" s="143">
        <v>0</v>
      </c>
    </row>
    <row r="20" spans="1:65" ht="38.25" x14ac:dyDescent="0.2">
      <c r="B20" s="70">
        <v>14</v>
      </c>
      <c r="C20" s="97" t="s">
        <v>380</v>
      </c>
      <c r="D20" s="43" t="s">
        <v>294</v>
      </c>
      <c r="E20" s="43" t="s">
        <v>289</v>
      </c>
      <c r="F20" s="43">
        <v>2</v>
      </c>
      <c r="H20" s="143">
        <v>19870.168598960114</v>
      </c>
      <c r="I20" s="143">
        <v>12158.539440770215</v>
      </c>
      <c r="J20" s="143">
        <v>9743.6820360004276</v>
      </c>
      <c r="K20" s="143">
        <v>9987.8660279801006</v>
      </c>
      <c r="L20" s="143">
        <v>430458.41017571825</v>
      </c>
      <c r="M20" s="143">
        <v>336396.21775960363</v>
      </c>
      <c r="N20" s="143">
        <v>463899.48202822747</v>
      </c>
      <c r="O20" s="143">
        <v>462688.59600864316</v>
      </c>
      <c r="P20" s="143">
        <v>449414.65764573618</v>
      </c>
      <c r="Q20" s="143">
        <v>436886.63935699104</v>
      </c>
      <c r="R20" s="143">
        <v>510166.08297515858</v>
      </c>
      <c r="S20" s="143">
        <v>341326.4524651292</v>
      </c>
      <c r="T20" s="143">
        <v>267360.2514545492</v>
      </c>
      <c r="U20" s="143">
        <v>311182.73943504842</v>
      </c>
      <c r="V20" s="143">
        <v>233952.21069423639</v>
      </c>
      <c r="W20" s="143">
        <v>143747.26078463826</v>
      </c>
      <c r="X20" s="143">
        <v>296318.3245171858</v>
      </c>
      <c r="Y20" s="143">
        <v>458285.93109543069</v>
      </c>
      <c r="Z20" s="143">
        <v>630805.11548759358</v>
      </c>
      <c r="AA20" s="143">
        <v>523276.52152431168</v>
      </c>
      <c r="AB20" s="143">
        <v>33440.25569373832</v>
      </c>
      <c r="AC20" s="143">
        <v>9856.6067444462478</v>
      </c>
      <c r="AD20" s="143">
        <v>38482.791833153169</v>
      </c>
      <c r="AE20" s="143">
        <v>52767.058218778693</v>
      </c>
      <c r="AF20" s="143">
        <v>91655.516487048808</v>
      </c>
      <c r="AG20" s="143">
        <v>101261.7275309277</v>
      </c>
      <c r="AH20" s="143">
        <v>135166.02872130478</v>
      </c>
      <c r="AI20" s="143">
        <v>115459.40512324072</v>
      </c>
      <c r="AJ20" s="143">
        <v>139933.13225671748</v>
      </c>
      <c r="AK20" s="143">
        <v>93854.197699762241</v>
      </c>
      <c r="AL20" s="143">
        <v>189146.1478765638</v>
      </c>
      <c r="AM20" s="143">
        <v>90956.562835081757</v>
      </c>
      <c r="AN20" s="143">
        <v>365855.50737852976</v>
      </c>
      <c r="AO20" s="143">
        <v>324101.81717875041</v>
      </c>
      <c r="AP20" s="143">
        <v>368195.36720600736</v>
      </c>
      <c r="AQ20" s="143">
        <v>344258.4016412585</v>
      </c>
      <c r="AR20" s="143">
        <v>4114.8399144436034</v>
      </c>
      <c r="AS20" s="143">
        <v>9813.5098611838712</v>
      </c>
      <c r="AT20" s="143">
        <v>18583.782309572191</v>
      </c>
      <c r="AU20" s="143">
        <v>32392.270068719281</v>
      </c>
      <c r="AV20" s="143">
        <v>3370.9853863614162</v>
      </c>
      <c r="AW20" s="143">
        <v>1512.0185369595736</v>
      </c>
      <c r="AX20" s="143">
        <v>2705.9408575286661</v>
      </c>
      <c r="AY20" s="143">
        <v>7936.8107645836808</v>
      </c>
      <c r="AZ20" s="143">
        <v>16496.627013528308</v>
      </c>
      <c r="BA20" s="143">
        <v>77824.016122644709</v>
      </c>
      <c r="BB20" s="143">
        <v>2856.1968849052837</v>
      </c>
      <c r="BC20" s="143">
        <v>6223.9849299509078</v>
      </c>
      <c r="BD20" s="143">
        <v>8041.3013378866162</v>
      </c>
      <c r="BE20" s="143">
        <v>5149.9507446740117</v>
      </c>
      <c r="BF20" s="143">
        <v>10289.055607770088</v>
      </c>
      <c r="BG20" s="143">
        <v>18574.865768749591</v>
      </c>
      <c r="BH20" s="143">
        <v>11027.875563262074</v>
      </c>
      <c r="BI20" s="143">
        <v>14371.598836638112</v>
      </c>
      <c r="BJ20" s="143">
        <v>16223.040752476849</v>
      </c>
      <c r="BK20" s="143">
        <v>9855.1384956918664</v>
      </c>
      <c r="BL20" s="143">
        <v>8603.5154923071877</v>
      </c>
      <c r="BM20" s="143">
        <v>4771.9050684615468</v>
      </c>
    </row>
    <row r="21" spans="1:65" ht="38.25" x14ac:dyDescent="0.2">
      <c r="B21" s="70">
        <v>15</v>
      </c>
      <c r="C21" s="97" t="s">
        <v>295</v>
      </c>
      <c r="D21" s="43" t="s">
        <v>296</v>
      </c>
      <c r="E21" s="43" t="s">
        <v>297</v>
      </c>
      <c r="F21" s="43">
        <v>2</v>
      </c>
      <c r="H21" s="143">
        <v>37.517189126801789</v>
      </c>
      <c r="I21" s="143">
        <v>25.740291352488317</v>
      </c>
      <c r="J21" s="143">
        <v>37.427273507620818</v>
      </c>
      <c r="K21" s="143">
        <v>79.927560624566951</v>
      </c>
      <c r="L21" s="143">
        <v>147.9919827126231</v>
      </c>
      <c r="M21" s="143">
        <v>192.75552940158491</v>
      </c>
      <c r="N21" s="143">
        <v>255.18248453946063</v>
      </c>
      <c r="O21" s="143">
        <v>254.5163986416695</v>
      </c>
      <c r="P21" s="143">
        <v>247.2146518144028</v>
      </c>
      <c r="Q21" s="143">
        <v>150.20201359918275</v>
      </c>
      <c r="R21" s="143">
        <v>175.3955512250443</v>
      </c>
      <c r="S21" s="143">
        <v>117.34833669984548</v>
      </c>
      <c r="T21" s="143">
        <v>91.918691274152181</v>
      </c>
      <c r="U21" s="143">
        <v>142.64653527894973</v>
      </c>
      <c r="V21" s="143">
        <v>80.432977268368035</v>
      </c>
      <c r="W21" s="143">
        <v>197.68174234851665</v>
      </c>
      <c r="X21" s="143">
        <v>203.74900488750862</v>
      </c>
      <c r="Y21" s="143">
        <v>210.07881207208035</v>
      </c>
      <c r="Z21" s="143">
        <v>216.87135746323534</v>
      </c>
      <c r="AA21" s="143">
        <v>179.90293161129145</v>
      </c>
      <c r="AB21" s="143">
        <v>30.011721532530242</v>
      </c>
      <c r="AC21" s="143">
        <v>78.877162640373029</v>
      </c>
      <c r="AD21" s="143">
        <v>34.537260805310865</v>
      </c>
      <c r="AE21" s="143">
        <v>72.565445423837403</v>
      </c>
      <c r="AF21" s="143">
        <v>141.38200399783213</v>
      </c>
      <c r="AG21" s="143">
        <v>121.55153328303224</v>
      </c>
      <c r="AH21" s="143">
        <v>162.24923709537717</v>
      </c>
      <c r="AI21" s="143">
        <v>158.78018301496996</v>
      </c>
      <c r="AJ21" s="143">
        <v>192.43653928290709</v>
      </c>
      <c r="AK21" s="143">
        <v>129.06862521580561</v>
      </c>
      <c r="AL21" s="143">
        <v>130.05722636610105</v>
      </c>
      <c r="AM21" s="143">
        <v>125.08378748315462</v>
      </c>
      <c r="AN21" s="143">
        <v>125.78144750657614</v>
      </c>
      <c r="AO21" s="143">
        <v>185.71081971840101</v>
      </c>
      <c r="AP21" s="143">
        <v>126.58589338787901</v>
      </c>
      <c r="AQ21" s="143">
        <v>197.2605723727992</v>
      </c>
      <c r="AR21" s="143">
        <v>24.511446203274161</v>
      </c>
      <c r="AS21" s="143">
        <v>32.962592045016599</v>
      </c>
      <c r="AT21" s="143">
        <v>50.288799865707624</v>
      </c>
      <c r="AU21" s="143">
        <v>82.849068013614385</v>
      </c>
      <c r="AV21" s="143">
        <v>24.383963482202422</v>
      </c>
      <c r="AW21" s="143">
        <v>6.0391551216909578</v>
      </c>
      <c r="AX21" s="143">
        <v>7.9980125247796527</v>
      </c>
      <c r="AY21" s="143">
        <v>15.263508328047731</v>
      </c>
      <c r="AZ21" s="143">
        <v>26.611308946816404</v>
      </c>
      <c r="BA21" s="143">
        <v>117.90705903096335</v>
      </c>
      <c r="BB21" s="143">
        <v>22.482660721140739</v>
      </c>
      <c r="BC21" s="143">
        <v>22.801167781630735</v>
      </c>
      <c r="BD21" s="143">
        <v>291.92913386381827</v>
      </c>
      <c r="BE21" s="143">
        <v>85.946819877463867</v>
      </c>
      <c r="BF21" s="143">
        <v>171.71263432854474</v>
      </c>
      <c r="BG21" s="143">
        <v>103.04720400440158</v>
      </c>
      <c r="BH21" s="143">
        <v>238.94525179170057</v>
      </c>
      <c r="BI21" s="143">
        <v>216.37683595551067</v>
      </c>
      <c r="BJ21" s="143">
        <v>70.864267653809719</v>
      </c>
      <c r="BK21" s="143">
        <v>64.637624466785198</v>
      </c>
      <c r="BL21" s="143">
        <v>40.763074176416289</v>
      </c>
      <c r="BM21" s="143">
        <v>185.77269001493644</v>
      </c>
    </row>
    <row r="22" spans="1:65" ht="38.25" x14ac:dyDescent="0.2">
      <c r="B22" s="70">
        <v>16</v>
      </c>
      <c r="C22" s="97" t="s">
        <v>299</v>
      </c>
      <c r="D22" s="43" t="s">
        <v>300</v>
      </c>
      <c r="E22" s="43" t="s">
        <v>297</v>
      </c>
      <c r="F22" s="43">
        <v>2</v>
      </c>
      <c r="H22" s="143">
        <v>37.517189126801789</v>
      </c>
      <c r="I22" s="143">
        <v>25.740291352488317</v>
      </c>
      <c r="J22" s="143">
        <v>37.427273507620818</v>
      </c>
      <c r="K22" s="143">
        <v>79.927560624566951</v>
      </c>
      <c r="L22" s="143">
        <v>147.9919827126231</v>
      </c>
      <c r="M22" s="143">
        <v>192.75552940158491</v>
      </c>
      <c r="N22" s="143">
        <v>255.18248453946063</v>
      </c>
      <c r="O22" s="143">
        <v>254.5163986416695</v>
      </c>
      <c r="P22" s="143">
        <v>247.2146518144028</v>
      </c>
      <c r="Q22" s="143">
        <v>150.20201359918275</v>
      </c>
      <c r="R22" s="143">
        <v>175.3955512250443</v>
      </c>
      <c r="S22" s="143">
        <v>117.34833669984548</v>
      </c>
      <c r="T22" s="143">
        <v>91.918691274152181</v>
      </c>
      <c r="U22" s="143">
        <v>142.64653527894973</v>
      </c>
      <c r="V22" s="143">
        <v>80.432977268368035</v>
      </c>
      <c r="W22" s="143">
        <v>197.68174234851665</v>
      </c>
      <c r="X22" s="143">
        <v>203.74900488750862</v>
      </c>
      <c r="Y22" s="143">
        <v>210.07881207208035</v>
      </c>
      <c r="Z22" s="143">
        <v>216.87135746323534</v>
      </c>
      <c r="AA22" s="143">
        <v>179.90293161129145</v>
      </c>
      <c r="AB22" s="143">
        <v>30.011721532530242</v>
      </c>
      <c r="AC22" s="143">
        <v>78.877162640373029</v>
      </c>
      <c r="AD22" s="143">
        <v>34.537260805310865</v>
      </c>
      <c r="AE22" s="143">
        <v>72.565445423837403</v>
      </c>
      <c r="AF22" s="143">
        <v>141.38200399783213</v>
      </c>
      <c r="AG22" s="143">
        <v>121.55153328303224</v>
      </c>
      <c r="AH22" s="143">
        <v>162.24923709537717</v>
      </c>
      <c r="AI22" s="143">
        <v>158.78018301496996</v>
      </c>
      <c r="AJ22" s="143">
        <v>192.43653928290709</v>
      </c>
      <c r="AK22" s="143">
        <v>129.06862521580561</v>
      </c>
      <c r="AL22" s="143">
        <v>130.05722636610105</v>
      </c>
      <c r="AM22" s="143">
        <v>125.08378748315462</v>
      </c>
      <c r="AN22" s="143">
        <v>125.78144750657614</v>
      </c>
      <c r="AO22" s="143">
        <v>185.71081971840101</v>
      </c>
      <c r="AP22" s="143">
        <v>126.58589338787901</v>
      </c>
      <c r="AQ22" s="143">
        <v>197.2605723727992</v>
      </c>
      <c r="AR22" s="143">
        <v>24.511446203274161</v>
      </c>
      <c r="AS22" s="143">
        <v>32.962592045016599</v>
      </c>
      <c r="AT22" s="143">
        <v>50.288799865707624</v>
      </c>
      <c r="AU22" s="143">
        <v>82.849068013614385</v>
      </c>
      <c r="AV22" s="143">
        <v>24.383963482202422</v>
      </c>
      <c r="AW22" s="143">
        <v>6.0391551216909578</v>
      </c>
      <c r="AX22" s="143">
        <v>7.9980125247796527</v>
      </c>
      <c r="AY22" s="143">
        <v>15.263508328047731</v>
      </c>
      <c r="AZ22" s="143">
        <v>26.611308946816404</v>
      </c>
      <c r="BA22" s="143">
        <v>117.90705903096335</v>
      </c>
      <c r="BB22" s="143">
        <v>22.482660721140739</v>
      </c>
      <c r="BC22" s="143">
        <v>22.801167781630735</v>
      </c>
      <c r="BD22" s="143">
        <v>291.92913386381827</v>
      </c>
      <c r="BE22" s="143">
        <v>85.946819877463867</v>
      </c>
      <c r="BF22" s="143">
        <v>171.71263432854474</v>
      </c>
      <c r="BG22" s="143">
        <v>103.04720400440158</v>
      </c>
      <c r="BH22" s="143">
        <v>238.94525179170057</v>
      </c>
      <c r="BI22" s="143">
        <v>216.37683595551067</v>
      </c>
      <c r="BJ22" s="143">
        <v>70.864267653809719</v>
      </c>
      <c r="BK22" s="143">
        <v>64.637624466785198</v>
      </c>
      <c r="BL22" s="143">
        <v>40.763074176416289</v>
      </c>
      <c r="BM22" s="143">
        <v>185.77269001493644</v>
      </c>
    </row>
    <row r="23" spans="1:65" ht="38.25" x14ac:dyDescent="0.2">
      <c r="B23" s="70">
        <v>17</v>
      </c>
      <c r="C23" s="97" t="s">
        <v>302</v>
      </c>
      <c r="D23" s="43" t="s">
        <v>303</v>
      </c>
      <c r="E23" s="43" t="s">
        <v>304</v>
      </c>
      <c r="F23" s="43" t="s">
        <v>25</v>
      </c>
      <c r="H23" s="143" t="s">
        <v>515</v>
      </c>
      <c r="I23" s="143" t="s">
        <v>515</v>
      </c>
      <c r="J23" s="143" t="s">
        <v>515</v>
      </c>
      <c r="K23" s="143" t="s">
        <v>515</v>
      </c>
      <c r="L23" s="143" t="s">
        <v>515</v>
      </c>
      <c r="M23" s="143" t="s">
        <v>515</v>
      </c>
      <c r="N23" s="143" t="s">
        <v>515</v>
      </c>
      <c r="O23" s="143" t="s">
        <v>515</v>
      </c>
      <c r="P23" s="143" t="s">
        <v>515</v>
      </c>
      <c r="Q23" s="143" t="s">
        <v>515</v>
      </c>
      <c r="R23" s="143" t="s">
        <v>515</v>
      </c>
      <c r="S23" s="143" t="s">
        <v>515</v>
      </c>
      <c r="T23" s="143" t="s">
        <v>515</v>
      </c>
      <c r="U23" s="143" t="s">
        <v>515</v>
      </c>
      <c r="V23" s="143" t="s">
        <v>515</v>
      </c>
      <c r="W23" s="143" t="s">
        <v>515</v>
      </c>
      <c r="X23" s="143" t="s">
        <v>515</v>
      </c>
      <c r="Y23" s="143" t="s">
        <v>515</v>
      </c>
      <c r="Z23" s="143" t="s">
        <v>515</v>
      </c>
      <c r="AA23" s="143" t="s">
        <v>515</v>
      </c>
      <c r="AB23" s="143" t="s">
        <v>515</v>
      </c>
      <c r="AC23" s="143" t="s">
        <v>515</v>
      </c>
      <c r="AD23" s="143" t="s">
        <v>515</v>
      </c>
      <c r="AE23" s="143" t="s">
        <v>515</v>
      </c>
      <c r="AF23" s="143" t="s">
        <v>515</v>
      </c>
      <c r="AG23" s="143" t="s">
        <v>515</v>
      </c>
      <c r="AH23" s="143" t="s">
        <v>515</v>
      </c>
      <c r="AI23" s="143" t="s">
        <v>515</v>
      </c>
      <c r="AJ23" s="143" t="s">
        <v>515</v>
      </c>
      <c r="AK23" s="143" t="s">
        <v>515</v>
      </c>
      <c r="AL23" s="143" t="s">
        <v>515</v>
      </c>
      <c r="AM23" s="143" t="s">
        <v>515</v>
      </c>
      <c r="AN23" s="143" t="s">
        <v>515</v>
      </c>
      <c r="AO23" s="143" t="s">
        <v>515</v>
      </c>
      <c r="AP23" s="143" t="s">
        <v>515</v>
      </c>
      <c r="AQ23" s="143" t="s">
        <v>515</v>
      </c>
      <c r="AR23" s="143" t="s">
        <v>515</v>
      </c>
      <c r="AS23" s="143" t="s">
        <v>515</v>
      </c>
      <c r="AT23" s="143" t="s">
        <v>515</v>
      </c>
      <c r="AU23" s="143" t="s">
        <v>515</v>
      </c>
      <c r="AV23" s="143" t="s">
        <v>515</v>
      </c>
      <c r="AW23" s="143" t="s">
        <v>515</v>
      </c>
      <c r="AX23" s="143" t="s">
        <v>515</v>
      </c>
      <c r="AY23" s="143" t="s">
        <v>515</v>
      </c>
      <c r="AZ23" s="143" t="s">
        <v>515</v>
      </c>
      <c r="BA23" s="143" t="s">
        <v>515</v>
      </c>
      <c r="BB23" s="143" t="s">
        <v>515</v>
      </c>
      <c r="BC23" s="143" t="s">
        <v>515</v>
      </c>
      <c r="BD23" s="143" t="s">
        <v>515</v>
      </c>
      <c r="BE23" s="143" t="s">
        <v>515</v>
      </c>
      <c r="BF23" s="143" t="s">
        <v>515</v>
      </c>
      <c r="BG23" s="143" t="s">
        <v>515</v>
      </c>
      <c r="BH23" s="143" t="s">
        <v>515</v>
      </c>
      <c r="BI23" s="143" t="s">
        <v>515</v>
      </c>
      <c r="BJ23" s="143" t="s">
        <v>515</v>
      </c>
      <c r="BK23" s="143" t="s">
        <v>515</v>
      </c>
      <c r="BL23" s="143" t="s">
        <v>515</v>
      </c>
      <c r="BM23" s="143" t="s">
        <v>515</v>
      </c>
    </row>
    <row r="24" spans="1:65" ht="38.25" x14ac:dyDescent="0.2">
      <c r="A24" s="5"/>
      <c r="B24" s="70">
        <v>18</v>
      </c>
      <c r="C24" s="97" t="s">
        <v>306</v>
      </c>
      <c r="D24" s="43" t="s">
        <v>307</v>
      </c>
      <c r="E24" s="43" t="s">
        <v>304</v>
      </c>
      <c r="F24" s="43" t="s">
        <v>25</v>
      </c>
      <c r="G24" s="5"/>
      <c r="H24" s="144" t="s">
        <v>515</v>
      </c>
      <c r="I24" s="144" t="s">
        <v>515</v>
      </c>
      <c r="J24" s="144" t="s">
        <v>515</v>
      </c>
      <c r="K24" s="144" t="s">
        <v>515</v>
      </c>
      <c r="L24" s="144" t="s">
        <v>515</v>
      </c>
      <c r="M24" s="144" t="s">
        <v>515</v>
      </c>
      <c r="N24" s="144" t="s">
        <v>515</v>
      </c>
      <c r="O24" s="144" t="s">
        <v>515</v>
      </c>
      <c r="P24" s="144" t="s">
        <v>515</v>
      </c>
      <c r="Q24" s="144" t="s">
        <v>515</v>
      </c>
      <c r="R24" s="144" t="s">
        <v>515</v>
      </c>
      <c r="S24" s="144" t="s">
        <v>515</v>
      </c>
      <c r="T24" s="144" t="s">
        <v>515</v>
      </c>
      <c r="U24" s="144" t="s">
        <v>515</v>
      </c>
      <c r="V24" s="144" t="s">
        <v>515</v>
      </c>
      <c r="W24" s="144" t="s">
        <v>515</v>
      </c>
      <c r="X24" s="144" t="s">
        <v>515</v>
      </c>
      <c r="Y24" s="144" t="s">
        <v>515</v>
      </c>
      <c r="Z24" s="144" t="s">
        <v>515</v>
      </c>
      <c r="AA24" s="144" t="s">
        <v>515</v>
      </c>
      <c r="AB24" s="144" t="s">
        <v>515</v>
      </c>
      <c r="AC24" s="144" t="s">
        <v>515</v>
      </c>
      <c r="AD24" s="144" t="s">
        <v>515</v>
      </c>
      <c r="AE24" s="144" t="s">
        <v>515</v>
      </c>
      <c r="AF24" s="144" t="s">
        <v>515</v>
      </c>
      <c r="AG24" s="144" t="s">
        <v>515</v>
      </c>
      <c r="AH24" s="144" t="s">
        <v>515</v>
      </c>
      <c r="AI24" s="144" t="s">
        <v>515</v>
      </c>
      <c r="AJ24" s="144" t="s">
        <v>515</v>
      </c>
      <c r="AK24" s="144" t="s">
        <v>515</v>
      </c>
      <c r="AL24" s="144" t="s">
        <v>515</v>
      </c>
      <c r="AM24" s="144" t="s">
        <v>515</v>
      </c>
      <c r="AN24" s="144" t="s">
        <v>515</v>
      </c>
      <c r="AO24" s="144" t="s">
        <v>515</v>
      </c>
      <c r="AP24" s="144" t="s">
        <v>515</v>
      </c>
      <c r="AQ24" s="144" t="s">
        <v>515</v>
      </c>
      <c r="AR24" s="144" t="s">
        <v>515</v>
      </c>
      <c r="AS24" s="144" t="s">
        <v>515</v>
      </c>
      <c r="AT24" s="144" t="s">
        <v>515</v>
      </c>
      <c r="AU24" s="144" t="s">
        <v>515</v>
      </c>
      <c r="AV24" s="144" t="s">
        <v>515</v>
      </c>
      <c r="AW24" s="144" t="s">
        <v>515</v>
      </c>
      <c r="AX24" s="144" t="s">
        <v>515</v>
      </c>
      <c r="AY24" s="144" t="s">
        <v>515</v>
      </c>
      <c r="AZ24" s="144" t="s">
        <v>515</v>
      </c>
      <c r="BA24" s="144" t="s">
        <v>515</v>
      </c>
      <c r="BB24" s="144" t="s">
        <v>515</v>
      </c>
      <c r="BC24" s="144" t="s">
        <v>515</v>
      </c>
      <c r="BD24" s="144" t="s">
        <v>515</v>
      </c>
      <c r="BE24" s="144" t="s">
        <v>515</v>
      </c>
      <c r="BF24" s="144" t="s">
        <v>515</v>
      </c>
      <c r="BG24" s="144" t="s">
        <v>515</v>
      </c>
      <c r="BH24" s="144" t="s">
        <v>515</v>
      </c>
      <c r="BI24" s="144" t="s">
        <v>515</v>
      </c>
      <c r="BJ24" s="144" t="s">
        <v>515</v>
      </c>
      <c r="BK24" s="144" t="s">
        <v>515</v>
      </c>
      <c r="BL24" s="144" t="s">
        <v>515</v>
      </c>
      <c r="BM24" s="144" t="s">
        <v>515</v>
      </c>
    </row>
    <row r="25" spans="1:65" x14ac:dyDescent="0.2"/>
    <row r="26" spans="1:65" x14ac:dyDescent="0.2"/>
    <row r="27" spans="1:65" x14ac:dyDescent="0.2"/>
    <row r="28" spans="1:65" ht="15" x14ac:dyDescent="0.25">
      <c r="B28" s="54" t="s">
        <v>335</v>
      </c>
      <c r="C28" s="26"/>
    </row>
    <row r="29" spans="1:65" x14ac:dyDescent="0.2">
      <c r="B29" s="26"/>
      <c r="C29" s="26"/>
    </row>
    <row r="30" spans="1:65" x14ac:dyDescent="0.2">
      <c r="B30" s="55"/>
      <c r="C30" s="26" t="s">
        <v>336</v>
      </c>
    </row>
    <row r="31" spans="1:65" x14ac:dyDescent="0.2">
      <c r="B31" s="26"/>
      <c r="C31" s="26"/>
    </row>
    <row r="32" spans="1:65" x14ac:dyDescent="0.2">
      <c r="B32" s="56"/>
      <c r="C32" s="26" t="s">
        <v>337</v>
      </c>
    </row>
    <row r="33" spans="2:71" x14ac:dyDescent="0.2"/>
    <row r="34" spans="2:71" x14ac:dyDescent="0.2"/>
    <row r="35" spans="2:71" x14ac:dyDescent="0.2"/>
    <row r="36" spans="2:71" s="26" customFormat="1" ht="15" x14ac:dyDescent="0.25">
      <c r="B36" s="131" t="s">
        <v>344</v>
      </c>
      <c r="C36" s="132"/>
      <c r="D36" s="132"/>
      <c r="E36" s="132"/>
      <c r="F36" s="132"/>
      <c r="G36" s="132"/>
      <c r="H36" s="132"/>
      <c r="I36" s="133"/>
      <c r="BN36"/>
      <c r="BO36"/>
      <c r="BP36"/>
      <c r="BQ36"/>
      <c r="BR36"/>
      <c r="BS36"/>
    </row>
    <row r="37" spans="2:71" x14ac:dyDescent="0.2"/>
    <row r="38" spans="2:71" s="6" customFormat="1" ht="13.5" x14ac:dyDescent="0.2">
      <c r="B38" s="58" t="s">
        <v>333</v>
      </c>
      <c r="C38" s="134" t="s">
        <v>331</v>
      </c>
      <c r="D38" s="134"/>
      <c r="E38" s="134"/>
      <c r="F38" s="134"/>
      <c r="G38" s="134"/>
      <c r="H38" s="134"/>
      <c r="I38" s="134"/>
    </row>
    <row r="39" spans="2:71" s="6" customFormat="1" ht="42" customHeight="1" x14ac:dyDescent="0.2">
      <c r="B39" s="59">
        <v>1</v>
      </c>
      <c r="C39" s="127" t="s">
        <v>368</v>
      </c>
      <c r="D39" s="114"/>
      <c r="E39" s="114"/>
      <c r="F39" s="114"/>
      <c r="G39" s="114"/>
      <c r="H39" s="114"/>
      <c r="I39" s="114"/>
    </row>
    <row r="40" spans="2:71" s="6" customFormat="1" ht="25.5" customHeight="1" x14ac:dyDescent="0.2">
      <c r="B40" s="59">
        <v>2</v>
      </c>
      <c r="C40" s="127" t="s">
        <v>271</v>
      </c>
      <c r="D40" s="114"/>
      <c r="E40" s="114"/>
      <c r="F40" s="114"/>
      <c r="G40" s="114"/>
      <c r="H40" s="114"/>
      <c r="I40" s="114"/>
    </row>
    <row r="41" spans="2:71" s="6" customFormat="1" ht="27" customHeight="1" x14ac:dyDescent="0.2">
      <c r="B41" s="59">
        <v>3</v>
      </c>
      <c r="C41" s="127" t="s">
        <v>274</v>
      </c>
      <c r="D41" s="114"/>
      <c r="E41" s="114"/>
      <c r="F41" s="114"/>
      <c r="G41" s="114"/>
      <c r="H41" s="114"/>
      <c r="I41" s="114"/>
    </row>
    <row r="42" spans="2:71" s="6" customFormat="1" ht="40.5" customHeight="1" x14ac:dyDescent="0.2">
      <c r="B42" s="59">
        <v>4</v>
      </c>
      <c r="C42" s="127" t="s">
        <v>278</v>
      </c>
      <c r="D42" s="114"/>
      <c r="E42" s="114"/>
      <c r="F42" s="114"/>
      <c r="G42" s="114"/>
      <c r="H42" s="114"/>
      <c r="I42" s="114"/>
    </row>
    <row r="43" spans="2:71" s="6" customFormat="1" ht="40.5" customHeight="1" x14ac:dyDescent="0.2">
      <c r="B43" s="59">
        <v>5</v>
      </c>
      <c r="C43" s="127" t="s">
        <v>281</v>
      </c>
      <c r="D43" s="114"/>
      <c r="E43" s="114"/>
      <c r="F43" s="114"/>
      <c r="G43" s="114"/>
      <c r="H43" s="114"/>
      <c r="I43" s="114"/>
    </row>
    <row r="44" spans="2:71" s="6" customFormat="1" ht="50.65" customHeight="1" x14ac:dyDescent="0.2">
      <c r="B44" s="59">
        <v>6</v>
      </c>
      <c r="C44" s="127" t="s">
        <v>369</v>
      </c>
      <c r="D44" s="114"/>
      <c r="E44" s="114"/>
      <c r="F44" s="114"/>
      <c r="G44" s="114"/>
      <c r="H44" s="114"/>
      <c r="I44" s="114"/>
    </row>
    <row r="45" spans="2:71" s="6" customFormat="1" ht="27.4" customHeight="1" x14ac:dyDescent="0.2">
      <c r="B45" s="59">
        <v>7</v>
      </c>
      <c r="C45" s="127" t="s">
        <v>284</v>
      </c>
      <c r="D45" s="114"/>
      <c r="E45" s="114"/>
      <c r="F45" s="114"/>
      <c r="G45" s="114"/>
      <c r="H45" s="114"/>
      <c r="I45" s="114"/>
    </row>
    <row r="46" spans="2:71" s="6" customFormat="1" ht="37.15" customHeight="1" x14ac:dyDescent="0.2">
      <c r="B46" s="59">
        <v>8</v>
      </c>
      <c r="C46" s="127" t="s">
        <v>372</v>
      </c>
      <c r="D46" s="114"/>
      <c r="E46" s="114"/>
      <c r="F46" s="114"/>
      <c r="G46" s="114"/>
      <c r="H46" s="114"/>
      <c r="I46" s="114"/>
    </row>
    <row r="47" spans="2:71" s="6" customFormat="1" ht="31.5" customHeight="1" x14ac:dyDescent="0.2">
      <c r="B47" s="59">
        <v>9</v>
      </c>
      <c r="C47" s="127" t="s">
        <v>373</v>
      </c>
      <c r="D47" s="114"/>
      <c r="E47" s="114"/>
      <c r="F47" s="114"/>
      <c r="G47" s="114"/>
      <c r="H47" s="114"/>
      <c r="I47" s="114"/>
    </row>
    <row r="48" spans="2:71" s="6" customFormat="1" ht="28.9" customHeight="1" x14ac:dyDescent="0.2">
      <c r="B48" s="59">
        <v>10</v>
      </c>
      <c r="C48" s="127" t="s">
        <v>374</v>
      </c>
      <c r="D48" s="114"/>
      <c r="E48" s="114"/>
      <c r="F48" s="114"/>
      <c r="G48" s="114"/>
      <c r="H48" s="114"/>
      <c r="I48" s="114"/>
    </row>
    <row r="49" spans="2:9" s="6" customFormat="1" ht="33" customHeight="1" x14ac:dyDescent="0.2">
      <c r="B49" s="59">
        <v>11</v>
      </c>
      <c r="C49" s="127" t="s">
        <v>375</v>
      </c>
      <c r="D49" s="114"/>
      <c r="E49" s="114"/>
      <c r="F49" s="114"/>
      <c r="G49" s="114"/>
      <c r="H49" s="114"/>
      <c r="I49" s="114"/>
    </row>
    <row r="50" spans="2:9" s="6" customFormat="1" ht="59.65" customHeight="1" x14ac:dyDescent="0.2">
      <c r="B50" s="59">
        <v>12</v>
      </c>
      <c r="C50" s="127" t="s">
        <v>376</v>
      </c>
      <c r="D50" s="114"/>
      <c r="E50" s="114"/>
      <c r="F50" s="114"/>
      <c r="G50" s="114"/>
      <c r="H50" s="114"/>
      <c r="I50" s="114"/>
    </row>
    <row r="51" spans="2:9" s="6" customFormat="1" ht="25.5" customHeight="1" x14ac:dyDescent="0.2">
      <c r="B51" s="59">
        <v>13</v>
      </c>
      <c r="C51" s="127" t="s">
        <v>382</v>
      </c>
      <c r="D51" s="114"/>
      <c r="E51" s="114"/>
      <c r="F51" s="114"/>
      <c r="G51" s="114"/>
      <c r="H51" s="114"/>
      <c r="I51" s="114"/>
    </row>
    <row r="52" spans="2:9" s="6" customFormat="1" ht="25.9" customHeight="1" x14ac:dyDescent="0.2">
      <c r="B52" s="59">
        <v>14</v>
      </c>
      <c r="C52" s="127" t="s">
        <v>381</v>
      </c>
      <c r="D52" s="114"/>
      <c r="E52" s="114"/>
      <c r="F52" s="114"/>
      <c r="G52" s="114"/>
      <c r="H52" s="114"/>
      <c r="I52" s="114"/>
    </row>
    <row r="53" spans="2:9" s="6" customFormat="1" ht="22.9" customHeight="1" x14ac:dyDescent="0.2">
      <c r="B53" s="59">
        <v>15</v>
      </c>
      <c r="C53" s="127" t="s">
        <v>298</v>
      </c>
      <c r="D53" s="114"/>
      <c r="E53" s="114"/>
      <c r="F53" s="114"/>
      <c r="G53" s="114"/>
      <c r="H53" s="114"/>
      <c r="I53" s="114"/>
    </row>
    <row r="54" spans="2:9" s="6" customFormat="1" ht="28.9" customHeight="1" x14ac:dyDescent="0.2">
      <c r="B54" s="59">
        <v>16</v>
      </c>
      <c r="C54" s="127" t="s">
        <v>301</v>
      </c>
      <c r="D54" s="114"/>
      <c r="E54" s="114"/>
      <c r="F54" s="114"/>
      <c r="G54" s="114"/>
      <c r="H54" s="114"/>
      <c r="I54" s="114"/>
    </row>
    <row r="55" spans="2:9" s="6" customFormat="1" ht="41.65" customHeight="1" x14ac:dyDescent="0.2">
      <c r="B55" s="59">
        <v>17</v>
      </c>
      <c r="C55" s="127" t="s">
        <v>305</v>
      </c>
      <c r="D55" s="114"/>
      <c r="E55" s="114"/>
      <c r="F55" s="114"/>
      <c r="G55" s="114"/>
      <c r="H55" s="114"/>
      <c r="I55" s="114"/>
    </row>
    <row r="56" spans="2:9" s="6" customFormat="1" ht="58.5" customHeight="1" x14ac:dyDescent="0.2">
      <c r="B56" s="59">
        <v>18</v>
      </c>
      <c r="C56" s="127" t="s">
        <v>308</v>
      </c>
      <c r="D56" s="114"/>
      <c r="E56" s="114"/>
      <c r="F56" s="114"/>
      <c r="G56" s="114"/>
      <c r="H56" s="114"/>
      <c r="I56" s="11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workbookViewId="0">
      <selection activeCell="D21" sqref="D21"/>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3" t="s">
        <v>13</v>
      </c>
      <c r="C1" s="113"/>
      <c r="D1" s="2" t="str">
        <f>'Cover sheet'!C1</f>
        <v>South Staffs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99">
        <v>43161</v>
      </c>
      <c r="C4" s="22" t="s">
        <v>435</v>
      </c>
      <c r="D4" s="22"/>
      <c r="E4" s="23" t="s">
        <v>438</v>
      </c>
      <c r="F4" s="23" t="s">
        <v>439</v>
      </c>
    </row>
    <row r="5" spans="2:6" x14ac:dyDescent="0.2">
      <c r="B5" s="106">
        <v>43774</v>
      </c>
      <c r="C5" s="22" t="s">
        <v>435</v>
      </c>
      <c r="D5" s="22" t="s">
        <v>440</v>
      </c>
      <c r="E5" s="23" t="s">
        <v>441</v>
      </c>
      <c r="F5" s="23" t="s">
        <v>436</v>
      </c>
    </row>
    <row r="6" spans="2:6" x14ac:dyDescent="0.2">
      <c r="B6" s="22"/>
      <c r="C6" s="22"/>
      <c r="D6" s="22"/>
      <c r="E6" s="23"/>
      <c r="F6" s="23"/>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topLeftCell="A10" zoomScale="88" zoomScaleNormal="88" workbookViewId="0">
      <selection activeCell="H8" sqref="H8"/>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1"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3"/>
      <c r="H2" s="28"/>
    </row>
    <row r="3" spans="2:9" s="27" customFormat="1" ht="17.25" thickBot="1" x14ac:dyDescent="0.25">
      <c r="B3" s="118" t="s">
        <v>2</v>
      </c>
      <c r="C3" s="119"/>
      <c r="D3" s="120" t="str">
        <f>'Cover sheet'!C5</f>
        <v>South Staffs Water</v>
      </c>
      <c r="E3" s="120"/>
      <c r="F3" s="120"/>
      <c r="G3" s="77"/>
      <c r="H3" s="28"/>
    </row>
    <row r="4" spans="2:9" s="27" customFormat="1" ht="19.149999999999999" customHeight="1" thickBot="1" x14ac:dyDescent="0.25">
      <c r="B4" s="118" t="s">
        <v>329</v>
      </c>
      <c r="C4" s="119"/>
      <c r="D4" s="120" t="str">
        <f>'Cover sheet'!C6</f>
        <v>Cambridge</v>
      </c>
      <c r="E4" s="120"/>
      <c r="F4" s="120"/>
      <c r="G4" s="77"/>
      <c r="H4" s="28"/>
    </row>
    <row r="5" spans="2:9" s="27" customFormat="1" ht="16.5" thickBot="1" x14ac:dyDescent="0.35">
      <c r="B5" s="29"/>
      <c r="C5" s="29"/>
      <c r="G5" s="83"/>
      <c r="H5" s="28"/>
    </row>
    <row r="6" spans="2:9" ht="16.899999999999999" customHeight="1" thickBot="1" x14ac:dyDescent="0.25">
      <c r="B6" s="20" t="s">
        <v>333</v>
      </c>
      <c r="C6" s="21" t="s">
        <v>23</v>
      </c>
      <c r="D6" s="21" t="s">
        <v>21</v>
      </c>
      <c r="E6" s="78" t="s">
        <v>22</v>
      </c>
      <c r="F6" s="91" t="s">
        <v>332</v>
      </c>
      <c r="G6" s="84"/>
      <c r="H6" s="121" t="s">
        <v>383</v>
      </c>
      <c r="I6" s="122"/>
    </row>
    <row r="7" spans="2:9" ht="40.15" customHeight="1" x14ac:dyDescent="0.2">
      <c r="B7" s="31">
        <v>1</v>
      </c>
      <c r="C7" s="52" t="s">
        <v>24</v>
      </c>
      <c r="D7" s="52" t="s">
        <v>25</v>
      </c>
      <c r="E7" s="71" t="s">
        <v>334</v>
      </c>
      <c r="F7" s="31" t="s">
        <v>25</v>
      </c>
      <c r="G7" s="73"/>
      <c r="H7" s="32" t="s">
        <v>433</v>
      </c>
      <c r="I7" s="33" t="s">
        <v>9</v>
      </c>
    </row>
    <row r="8" spans="2:9" ht="40.15" customHeight="1" x14ac:dyDescent="0.2">
      <c r="B8" s="31">
        <v>2</v>
      </c>
      <c r="C8" s="52" t="s">
        <v>26</v>
      </c>
      <c r="D8" s="52" t="s">
        <v>25</v>
      </c>
      <c r="E8" s="71" t="s">
        <v>27</v>
      </c>
      <c r="F8" s="31">
        <v>0</v>
      </c>
      <c r="G8" s="73"/>
      <c r="H8" s="32">
        <v>20</v>
      </c>
    </row>
    <row r="9" spans="2:9" ht="57.75" customHeight="1" x14ac:dyDescent="0.2">
      <c r="B9" s="31">
        <v>3</v>
      </c>
      <c r="C9" s="52" t="s">
        <v>28</v>
      </c>
      <c r="D9" s="52" t="s">
        <v>25</v>
      </c>
      <c r="E9" s="71" t="s">
        <v>29</v>
      </c>
      <c r="F9" s="31">
        <v>0</v>
      </c>
      <c r="G9" s="73"/>
      <c r="H9" s="32">
        <v>99.93</v>
      </c>
    </row>
    <row r="10" spans="2:9" ht="48" customHeight="1" x14ac:dyDescent="0.2">
      <c r="B10" s="31">
        <v>4</v>
      </c>
      <c r="C10" s="52" t="s">
        <v>31</v>
      </c>
      <c r="D10" s="52" t="s">
        <v>25</v>
      </c>
      <c r="E10" s="71" t="s">
        <v>29</v>
      </c>
      <c r="F10" s="31">
        <v>0</v>
      </c>
      <c r="G10" s="73"/>
      <c r="H10" s="32">
        <v>0</v>
      </c>
    </row>
    <row r="11" spans="2:9" ht="46.5" customHeight="1" x14ac:dyDescent="0.2">
      <c r="B11" s="31">
        <v>5</v>
      </c>
      <c r="C11" s="52" t="s">
        <v>33</v>
      </c>
      <c r="D11" s="52" t="s">
        <v>25</v>
      </c>
      <c r="E11" s="71" t="s">
        <v>29</v>
      </c>
      <c r="F11" s="31">
        <v>0</v>
      </c>
      <c r="G11" s="73"/>
      <c r="H11" s="32">
        <v>0</v>
      </c>
    </row>
    <row r="12" spans="2:9" ht="49.5" customHeight="1" x14ac:dyDescent="0.2">
      <c r="B12" s="31">
        <v>6</v>
      </c>
      <c r="C12" s="52" t="s">
        <v>35</v>
      </c>
      <c r="D12" s="52" t="s">
        <v>25</v>
      </c>
      <c r="E12" s="71" t="s">
        <v>29</v>
      </c>
      <c r="F12" s="31">
        <v>0</v>
      </c>
      <c r="G12" s="73"/>
      <c r="H12" s="32">
        <v>7.0000000000000007E-2</v>
      </c>
    </row>
    <row r="13" spans="2:9" ht="56.25" customHeight="1" x14ac:dyDescent="0.2">
      <c r="B13" s="31">
        <v>7</v>
      </c>
      <c r="C13" s="52" t="s">
        <v>37</v>
      </c>
      <c r="D13" s="52" t="s">
        <v>25</v>
      </c>
      <c r="E13" s="71" t="s">
        <v>29</v>
      </c>
      <c r="F13" s="31" t="s">
        <v>25</v>
      </c>
      <c r="G13" s="73"/>
      <c r="H13" s="32" t="s">
        <v>429</v>
      </c>
    </row>
    <row r="14" spans="2:9" ht="40.15" customHeight="1" x14ac:dyDescent="0.2">
      <c r="B14" s="31">
        <v>8</v>
      </c>
      <c r="C14" s="52" t="s">
        <v>38</v>
      </c>
      <c r="D14" s="52" t="s">
        <v>25</v>
      </c>
      <c r="E14" s="71" t="s">
        <v>39</v>
      </c>
      <c r="F14" s="31">
        <v>0</v>
      </c>
      <c r="G14" s="73"/>
      <c r="H14" s="32" t="s">
        <v>426</v>
      </c>
    </row>
    <row r="15" spans="2:9" ht="40.15" customHeight="1" x14ac:dyDescent="0.2">
      <c r="B15" s="31">
        <v>9</v>
      </c>
      <c r="C15" s="52" t="s">
        <v>40</v>
      </c>
      <c r="D15" s="53" t="s">
        <v>25</v>
      </c>
      <c r="E15" s="71" t="s">
        <v>39</v>
      </c>
      <c r="F15" s="31">
        <v>0</v>
      </c>
      <c r="G15" s="73"/>
      <c r="H15" s="32" t="s">
        <v>427</v>
      </c>
    </row>
    <row r="16" spans="2:9" ht="40.15" customHeight="1" x14ac:dyDescent="0.2">
      <c r="B16" s="31">
        <v>10</v>
      </c>
      <c r="C16" s="52" t="s">
        <v>42</v>
      </c>
      <c r="D16" s="53" t="s">
        <v>25</v>
      </c>
      <c r="E16" s="85" t="s">
        <v>39</v>
      </c>
      <c r="F16" s="31">
        <v>0</v>
      </c>
      <c r="G16" s="73"/>
      <c r="H16" s="32" t="s">
        <v>428</v>
      </c>
    </row>
    <row r="17" spans="2:8" ht="40.15" customHeight="1" x14ac:dyDescent="0.2">
      <c r="B17" s="31">
        <v>11</v>
      </c>
      <c r="C17" s="52" t="s">
        <v>349</v>
      </c>
      <c r="D17" s="53" t="s">
        <v>25</v>
      </c>
      <c r="E17" s="85" t="s">
        <v>268</v>
      </c>
      <c r="F17" s="31" t="s">
        <v>25</v>
      </c>
      <c r="G17" s="73"/>
      <c r="H17" s="104" t="s">
        <v>430</v>
      </c>
    </row>
    <row r="18" spans="2:8" ht="40.15" customHeight="1" x14ac:dyDescent="0.2">
      <c r="B18" s="31">
        <v>12</v>
      </c>
      <c r="C18" s="52" t="s">
        <v>44</v>
      </c>
      <c r="D18" s="53" t="s">
        <v>45</v>
      </c>
      <c r="E18" s="85" t="s">
        <v>46</v>
      </c>
      <c r="F18" s="31">
        <v>1</v>
      </c>
      <c r="G18" s="73"/>
      <c r="H18" s="104" t="s">
        <v>437</v>
      </c>
    </row>
    <row r="19" spans="2:8" ht="40.15" customHeight="1" x14ac:dyDescent="0.2">
      <c r="B19" s="31">
        <v>13</v>
      </c>
      <c r="C19" s="52" t="s">
        <v>48</v>
      </c>
      <c r="D19" s="52" t="s">
        <v>25</v>
      </c>
      <c r="E19" s="85" t="s">
        <v>49</v>
      </c>
      <c r="F19" s="31" t="s">
        <v>25</v>
      </c>
      <c r="G19" s="73"/>
      <c r="H19" s="32" t="s">
        <v>432</v>
      </c>
    </row>
    <row r="20" spans="2:8" ht="40.15" customHeight="1" x14ac:dyDescent="0.2">
      <c r="B20" s="31">
        <v>14</v>
      </c>
      <c r="C20" s="52" t="s">
        <v>51</v>
      </c>
      <c r="D20" s="53" t="s">
        <v>25</v>
      </c>
      <c r="E20" s="85" t="s">
        <v>52</v>
      </c>
      <c r="F20" s="31" t="s">
        <v>350</v>
      </c>
      <c r="G20" s="73"/>
      <c r="H20" s="32" t="s">
        <v>432</v>
      </c>
    </row>
    <row r="21" spans="2:8" ht="40.15" customHeight="1" x14ac:dyDescent="0.2">
      <c r="B21" s="31">
        <v>15</v>
      </c>
      <c r="C21" s="52" t="s">
        <v>54</v>
      </c>
      <c r="D21" s="52" t="s">
        <v>25</v>
      </c>
      <c r="E21" s="85" t="s">
        <v>268</v>
      </c>
      <c r="F21" s="31" t="s">
        <v>25</v>
      </c>
      <c r="G21" s="73"/>
      <c r="H21" s="32" t="s">
        <v>431</v>
      </c>
    </row>
    <row r="22" spans="2:8" ht="54.75" customHeight="1" x14ac:dyDescent="0.2">
      <c r="B22" s="31">
        <v>16</v>
      </c>
      <c r="C22" s="52" t="s">
        <v>55</v>
      </c>
      <c r="D22" s="52" t="s">
        <v>25</v>
      </c>
      <c r="E22" s="85" t="s">
        <v>268</v>
      </c>
      <c r="F22" s="31" t="s">
        <v>25</v>
      </c>
      <c r="G22" s="73"/>
      <c r="H22" s="104" t="s">
        <v>451</v>
      </c>
    </row>
    <row r="23" spans="2:8" x14ac:dyDescent="0.2"/>
    <row r="24" spans="2:8" ht="13.9" customHeight="1" x14ac:dyDescent="0.2"/>
    <row r="25" spans="2:8" ht="15" x14ac:dyDescent="0.25">
      <c r="B25" s="54" t="s">
        <v>335</v>
      </c>
    </row>
    <row r="26" spans="2:8" x14ac:dyDescent="0.2"/>
    <row r="27" spans="2:8" x14ac:dyDescent="0.2">
      <c r="B27" s="55"/>
      <c r="C27" s="26" t="s">
        <v>336</v>
      </c>
    </row>
    <row r="28" spans="2:8" x14ac:dyDescent="0.2"/>
    <row r="29" spans="2:8" x14ac:dyDescent="0.2">
      <c r="B29" s="56"/>
      <c r="C29" s="26" t="s">
        <v>337</v>
      </c>
    </row>
    <row r="30" spans="2:8" x14ac:dyDescent="0.2"/>
    <row r="31" spans="2:8" x14ac:dyDescent="0.2"/>
    <row r="32" spans="2:8" x14ac:dyDescent="0.2"/>
    <row r="33" spans="1:11" s="61" customFormat="1" ht="15" x14ac:dyDescent="0.25">
      <c r="A33" s="26"/>
      <c r="B33" s="123" t="s">
        <v>338</v>
      </c>
      <c r="C33" s="124"/>
      <c r="D33" s="124"/>
      <c r="E33" s="124"/>
      <c r="F33" s="125"/>
      <c r="G33" s="79"/>
      <c r="H33" s="67"/>
      <c r="I33" s="67"/>
      <c r="J33" s="67"/>
      <c r="K33" s="68"/>
    </row>
    <row r="34" spans="1:11" s="63" customFormat="1" ht="13.9" customHeight="1" x14ac:dyDescent="0.2">
      <c r="A34" s="6"/>
      <c r="B34" s="6"/>
      <c r="C34" s="6"/>
      <c r="D34" s="6"/>
      <c r="E34" s="6"/>
      <c r="F34" s="6"/>
      <c r="H34" s="62"/>
    </row>
    <row r="35" spans="1:11" s="63" customFormat="1" ht="13.9" customHeight="1" x14ac:dyDescent="0.2">
      <c r="A35" s="6"/>
      <c r="B35" s="60" t="s">
        <v>330</v>
      </c>
      <c r="C35" s="126" t="s">
        <v>331</v>
      </c>
      <c r="D35" s="126"/>
      <c r="E35" s="126"/>
      <c r="F35" s="126"/>
      <c r="G35" s="80"/>
      <c r="H35" s="64"/>
      <c r="I35" s="64"/>
      <c r="J35" s="64"/>
      <c r="K35" s="64"/>
    </row>
    <row r="36" spans="1:11" s="66" customFormat="1" ht="73.150000000000006" customHeight="1" x14ac:dyDescent="0.2">
      <c r="A36" s="6"/>
      <c r="B36" s="59">
        <v>1</v>
      </c>
      <c r="C36" s="115" t="s">
        <v>346</v>
      </c>
      <c r="D36" s="116"/>
      <c r="E36" s="116"/>
      <c r="F36" s="117"/>
      <c r="G36" s="81"/>
      <c r="H36" s="65"/>
      <c r="I36" s="65"/>
      <c r="J36" s="65"/>
    </row>
    <row r="37" spans="1:11" s="66" customFormat="1" ht="57" customHeight="1" x14ac:dyDescent="0.2">
      <c r="A37" s="6"/>
      <c r="B37" s="59">
        <v>2</v>
      </c>
      <c r="C37" s="127" t="s">
        <v>347</v>
      </c>
      <c r="D37" s="127"/>
      <c r="E37" s="127"/>
      <c r="F37" s="127"/>
      <c r="G37" s="81"/>
    </row>
    <row r="38" spans="1:11" s="66" customFormat="1" ht="40.15" customHeight="1" x14ac:dyDescent="0.2">
      <c r="A38" s="6"/>
      <c r="B38" s="59">
        <v>3</v>
      </c>
      <c r="C38" s="127" t="s">
        <v>30</v>
      </c>
      <c r="D38" s="127"/>
      <c r="E38" s="127"/>
      <c r="F38" s="127"/>
      <c r="G38" s="81"/>
    </row>
    <row r="39" spans="1:11" s="66" customFormat="1" ht="40.15" customHeight="1" x14ac:dyDescent="0.2">
      <c r="A39" s="6"/>
      <c r="B39" s="59">
        <v>4</v>
      </c>
      <c r="C39" s="127" t="s">
        <v>32</v>
      </c>
      <c r="D39" s="127"/>
      <c r="E39" s="127"/>
      <c r="F39" s="127"/>
      <c r="G39" s="81"/>
    </row>
    <row r="40" spans="1:11" s="66" customFormat="1" ht="40.15" customHeight="1" x14ac:dyDescent="0.2">
      <c r="A40" s="6"/>
      <c r="B40" s="59">
        <v>5</v>
      </c>
      <c r="C40" s="127" t="s">
        <v>34</v>
      </c>
      <c r="D40" s="127"/>
      <c r="E40" s="127"/>
      <c r="F40" s="127"/>
      <c r="G40" s="81"/>
    </row>
    <row r="41" spans="1:11" s="66" customFormat="1" ht="40.15" customHeight="1" x14ac:dyDescent="0.2">
      <c r="A41" s="6"/>
      <c r="B41" s="59">
        <v>6</v>
      </c>
      <c r="C41" s="127" t="s">
        <v>36</v>
      </c>
      <c r="D41" s="127"/>
      <c r="E41" s="127"/>
      <c r="F41" s="127"/>
      <c r="G41" s="81"/>
    </row>
    <row r="42" spans="1:11" s="66" customFormat="1" ht="60" customHeight="1" x14ac:dyDescent="0.2">
      <c r="A42" s="6"/>
      <c r="B42" s="59">
        <v>7</v>
      </c>
      <c r="C42" s="127" t="s">
        <v>385</v>
      </c>
      <c r="D42" s="127"/>
      <c r="E42" s="127"/>
      <c r="F42" s="127"/>
      <c r="G42" s="81"/>
    </row>
    <row r="43" spans="1:11" s="66" customFormat="1" ht="66" customHeight="1" x14ac:dyDescent="0.2">
      <c r="A43" s="6"/>
      <c r="B43" s="59">
        <v>8</v>
      </c>
      <c r="C43" s="127" t="s">
        <v>348</v>
      </c>
      <c r="D43" s="127"/>
      <c r="E43" s="127"/>
      <c r="F43" s="127"/>
      <c r="G43" s="81"/>
    </row>
    <row r="44" spans="1:11" s="66" customFormat="1" ht="49.5" customHeight="1" x14ac:dyDescent="0.2">
      <c r="A44" s="6"/>
      <c r="B44" s="59">
        <v>9</v>
      </c>
      <c r="C44" s="127" t="s">
        <v>41</v>
      </c>
      <c r="D44" s="127"/>
      <c r="E44" s="127"/>
      <c r="F44" s="127"/>
      <c r="G44" s="81"/>
    </row>
    <row r="45" spans="1:11" s="66" customFormat="1" ht="47.65" customHeight="1" x14ac:dyDescent="0.2">
      <c r="A45" s="6"/>
      <c r="B45" s="59">
        <v>10</v>
      </c>
      <c r="C45" s="114" t="s">
        <v>43</v>
      </c>
      <c r="D45" s="114"/>
      <c r="E45" s="114"/>
      <c r="F45" s="114"/>
      <c r="G45" s="82"/>
    </row>
    <row r="46" spans="1:11" s="66" customFormat="1" ht="77.650000000000006" customHeight="1" x14ac:dyDescent="0.2">
      <c r="A46" s="6"/>
      <c r="B46" s="59">
        <v>11</v>
      </c>
      <c r="C46" s="114" t="s">
        <v>386</v>
      </c>
      <c r="D46" s="114"/>
      <c r="E46" s="114"/>
      <c r="F46" s="114"/>
      <c r="G46" s="82"/>
    </row>
    <row r="47" spans="1:11" s="66" customFormat="1" ht="40.15" customHeight="1" x14ac:dyDescent="0.2">
      <c r="A47" s="6"/>
      <c r="B47" s="59">
        <v>12</v>
      </c>
      <c r="C47" s="114" t="s">
        <v>47</v>
      </c>
      <c r="D47" s="114"/>
      <c r="E47" s="114"/>
      <c r="F47" s="114"/>
      <c r="G47" s="82"/>
    </row>
    <row r="48" spans="1:11" s="66" customFormat="1" ht="40.15" customHeight="1" x14ac:dyDescent="0.2">
      <c r="A48" s="6"/>
      <c r="B48" s="59">
        <v>13</v>
      </c>
      <c r="C48" s="114" t="s">
        <v>50</v>
      </c>
      <c r="D48" s="114"/>
      <c r="E48" s="114"/>
      <c r="F48" s="114"/>
      <c r="G48" s="82"/>
    </row>
    <row r="49" spans="1:7" s="66" customFormat="1" ht="47.65" customHeight="1" x14ac:dyDescent="0.2">
      <c r="A49" s="6"/>
      <c r="B49" s="59">
        <v>14</v>
      </c>
      <c r="C49" s="114" t="s">
        <v>53</v>
      </c>
      <c r="D49" s="114"/>
      <c r="E49" s="114"/>
      <c r="F49" s="114"/>
      <c r="G49" s="82"/>
    </row>
    <row r="50" spans="1:7" s="66" customFormat="1" ht="91.15" customHeight="1" x14ac:dyDescent="0.2">
      <c r="A50" s="6"/>
      <c r="B50" s="59">
        <v>15</v>
      </c>
      <c r="C50" s="114" t="s">
        <v>387</v>
      </c>
      <c r="D50" s="114"/>
      <c r="E50" s="114"/>
      <c r="F50" s="114"/>
      <c r="G50" s="82"/>
    </row>
    <row r="51" spans="1:7" s="66" customFormat="1" ht="149.65" customHeight="1" x14ac:dyDescent="0.2">
      <c r="A51" s="6"/>
      <c r="B51" s="59">
        <v>16</v>
      </c>
      <c r="C51" s="114" t="s">
        <v>388</v>
      </c>
      <c r="D51" s="114"/>
      <c r="E51" s="114"/>
      <c r="F51" s="114"/>
      <c r="G51" s="82"/>
    </row>
    <row r="52" spans="1:7" x14ac:dyDescent="0.2"/>
    <row r="53" spans="1:7" x14ac:dyDescent="0.2">
      <c r="B53" s="123" t="s">
        <v>364</v>
      </c>
      <c r="C53" s="124"/>
      <c r="D53" s="124"/>
      <c r="E53" s="124"/>
      <c r="F53" s="125"/>
    </row>
    <row r="54" spans="1:7" ht="15" thickBot="1" x14ac:dyDescent="0.25"/>
    <row r="55" spans="1:7" ht="15" thickBot="1" x14ac:dyDescent="0.25">
      <c r="B55" s="86" t="s">
        <v>333</v>
      </c>
      <c r="C55" s="87" t="s">
        <v>351</v>
      </c>
      <c r="D55" s="87" t="s">
        <v>352</v>
      </c>
    </row>
    <row r="56" spans="1:7" ht="51.75" thickBot="1" x14ac:dyDescent="0.25">
      <c r="B56" s="88">
        <v>1</v>
      </c>
      <c r="C56" s="89" t="s">
        <v>353</v>
      </c>
      <c r="D56" s="89" t="s">
        <v>357</v>
      </c>
    </row>
    <row r="57" spans="1:7" ht="64.5" thickBot="1" x14ac:dyDescent="0.25">
      <c r="B57" s="88">
        <v>2</v>
      </c>
      <c r="C57" s="89" t="s">
        <v>354</v>
      </c>
      <c r="D57" s="89" t="s">
        <v>358</v>
      </c>
    </row>
    <row r="58" spans="1:7" ht="90" thickBot="1" x14ac:dyDescent="0.25">
      <c r="B58" s="88">
        <v>3</v>
      </c>
      <c r="C58" s="89" t="s">
        <v>359</v>
      </c>
      <c r="D58" s="89" t="s">
        <v>361</v>
      </c>
    </row>
    <row r="59" spans="1:7" ht="128.25" thickBot="1" x14ac:dyDescent="0.25">
      <c r="B59" s="88">
        <v>4</v>
      </c>
      <c r="C59" s="89" t="s">
        <v>360</v>
      </c>
      <c r="D59" s="89" t="s">
        <v>362</v>
      </c>
    </row>
    <row r="60" spans="1:7" ht="39" thickBot="1" x14ac:dyDescent="0.25">
      <c r="B60" s="88">
        <v>5</v>
      </c>
      <c r="C60" s="89" t="s">
        <v>355</v>
      </c>
      <c r="D60" s="89" t="s">
        <v>363</v>
      </c>
    </row>
    <row r="61" spans="1:7" x14ac:dyDescent="0.2"/>
    <row r="62" spans="1:7" ht="38.25" x14ac:dyDescent="0.2">
      <c r="C62" s="90"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H6:I20">
    <filterColumn colId="0" showButton="0"/>
  </autoFilter>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zoomScale="70" zoomScaleNormal="70" workbookViewId="0">
      <selection activeCell="H7" sqref="H7:AF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18" t="s">
        <v>2</v>
      </c>
      <c r="C3" s="138"/>
      <c r="D3" s="135" t="str">
        <f>'Cover sheet'!C5</f>
        <v>South Staffs Water</v>
      </c>
      <c r="E3" s="136"/>
      <c r="F3" s="137"/>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18" t="s">
        <v>329</v>
      </c>
      <c r="C4" s="138"/>
      <c r="D4" s="135" t="str">
        <f>'Cover sheet'!C6</f>
        <v>Cambridge</v>
      </c>
      <c r="E4" s="136"/>
      <c r="F4" s="137"/>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39" t="s">
        <v>57</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58</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26"/>
      <c r="B6" s="20" t="s">
        <v>333</v>
      </c>
      <c r="C6" s="20" t="s">
        <v>20</v>
      </c>
      <c r="D6" s="21" t="s">
        <v>21</v>
      </c>
      <c r="E6" s="21" t="s">
        <v>22</v>
      </c>
      <c r="F6" s="91"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4">
        <v>1</v>
      </c>
      <c r="C7" s="92" t="s">
        <v>366</v>
      </c>
      <c r="D7" s="37" t="s">
        <v>141</v>
      </c>
      <c r="E7" s="37" t="s">
        <v>46</v>
      </c>
      <c r="F7" s="37">
        <v>2</v>
      </c>
      <c r="G7" s="38"/>
      <c r="H7" s="100">
        <v>118.31</v>
      </c>
      <c r="I7" s="100">
        <v>118.31</v>
      </c>
      <c r="J7" s="100">
        <v>118.31</v>
      </c>
      <c r="K7" s="100">
        <v>118.31</v>
      </c>
      <c r="L7" s="100">
        <v>118.31</v>
      </c>
      <c r="M7" s="100">
        <v>118.31</v>
      </c>
      <c r="N7" s="100">
        <v>118.31</v>
      </c>
      <c r="O7" s="100">
        <v>118.31</v>
      </c>
      <c r="P7" s="100">
        <v>118.31</v>
      </c>
      <c r="Q7" s="100">
        <v>118.31</v>
      </c>
      <c r="R7" s="100">
        <v>118.31</v>
      </c>
      <c r="S7" s="100">
        <v>118.31</v>
      </c>
      <c r="T7" s="100">
        <v>118.31</v>
      </c>
      <c r="U7" s="100">
        <v>118.31</v>
      </c>
      <c r="V7" s="100">
        <v>118.31</v>
      </c>
      <c r="W7" s="100">
        <v>118.31</v>
      </c>
      <c r="X7" s="100">
        <v>118.31</v>
      </c>
      <c r="Y7" s="100">
        <v>118.31</v>
      </c>
      <c r="Z7" s="100">
        <v>118.31</v>
      </c>
      <c r="AA7" s="100">
        <v>118.31</v>
      </c>
      <c r="AB7" s="100">
        <v>118.31</v>
      </c>
      <c r="AC7" s="100">
        <v>118.31</v>
      </c>
      <c r="AD7" s="100">
        <v>118.31</v>
      </c>
      <c r="AE7" s="100">
        <v>118.31</v>
      </c>
      <c r="AF7" s="100">
        <v>118.31</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5">
        <f>B7+1</f>
        <v>2</v>
      </c>
      <c r="C8" s="93" t="s">
        <v>365</v>
      </c>
      <c r="D8" s="42" t="s">
        <v>143</v>
      </c>
      <c r="E8" s="43" t="s">
        <v>46</v>
      </c>
      <c r="F8" s="43">
        <v>2</v>
      </c>
      <c r="G8" s="38"/>
      <c r="H8" s="100">
        <v>-0.75110386821300801</v>
      </c>
      <c r="I8" s="100">
        <v>-0.76743221317415999</v>
      </c>
      <c r="J8" s="100">
        <v>-0.78376055813531298</v>
      </c>
      <c r="K8" s="100">
        <v>-0.80008890309646596</v>
      </c>
      <c r="L8" s="100">
        <v>-0.81641724805761795</v>
      </c>
      <c r="M8" s="100">
        <v>-0.83274559301877105</v>
      </c>
      <c r="N8" s="100">
        <v>-0.84907393797991704</v>
      </c>
      <c r="O8" s="100">
        <v>-0.86540228294106902</v>
      </c>
      <c r="P8" s="100">
        <v>-0.88173062790222201</v>
      </c>
      <c r="Q8" s="100">
        <v>-0.89805897286337499</v>
      </c>
      <c r="R8" s="100">
        <v>-0.91438731782452698</v>
      </c>
      <c r="S8" s="100">
        <v>-0.93071566278567996</v>
      </c>
      <c r="T8" s="100">
        <v>-0.94704400774683295</v>
      </c>
      <c r="U8" s="100">
        <v>-0.96337235270798505</v>
      </c>
      <c r="V8" s="100">
        <v>-0.97970069766913803</v>
      </c>
      <c r="W8" s="100">
        <v>-0.99602904263029002</v>
      </c>
      <c r="X8" s="100">
        <v>-1.01235738759144</v>
      </c>
      <c r="Y8" s="100">
        <v>-1.0286857325526</v>
      </c>
      <c r="Z8" s="100">
        <v>-1.04501407751375</v>
      </c>
      <c r="AA8" s="100">
        <v>-1.0613424224749</v>
      </c>
      <c r="AB8" s="100">
        <v>-1.0776707674360499</v>
      </c>
      <c r="AC8" s="100">
        <v>-1.0939991123972099</v>
      </c>
      <c r="AD8" s="100">
        <v>-1.1103274573583599</v>
      </c>
      <c r="AE8" s="100">
        <v>-1.1266558023195099</v>
      </c>
      <c r="AF8" s="100">
        <v>-1.1429841472806599</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5">
        <f t="shared" ref="B9:B12" si="0">B8+1</f>
        <v>3</v>
      </c>
      <c r="C9" s="93" t="s">
        <v>145</v>
      </c>
      <c r="D9" s="42" t="s">
        <v>146</v>
      </c>
      <c r="E9" s="43" t="s">
        <v>46</v>
      </c>
      <c r="F9" s="43">
        <v>2</v>
      </c>
      <c r="G9" s="38"/>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0</v>
      </c>
      <c r="AA9" s="100">
        <v>0</v>
      </c>
      <c r="AB9" s="100">
        <v>0</v>
      </c>
      <c r="AC9" s="100">
        <v>0</v>
      </c>
      <c r="AD9" s="100">
        <v>0</v>
      </c>
      <c r="AE9" s="100">
        <v>0</v>
      </c>
      <c r="AF9" s="100">
        <v>0</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5">
        <f t="shared" si="0"/>
        <v>4</v>
      </c>
      <c r="C10" s="93" t="s">
        <v>148</v>
      </c>
      <c r="D10" s="42" t="s">
        <v>149</v>
      </c>
      <c r="E10" s="43" t="s">
        <v>46</v>
      </c>
      <c r="F10" s="43">
        <v>2</v>
      </c>
      <c r="G10" s="38"/>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5">
        <f t="shared" si="0"/>
        <v>5</v>
      </c>
      <c r="C11" s="93" t="s">
        <v>151</v>
      </c>
      <c r="D11" s="42" t="s">
        <v>152</v>
      </c>
      <c r="E11" s="43" t="s">
        <v>46</v>
      </c>
      <c r="F11" s="43">
        <v>2</v>
      </c>
      <c r="G11" s="38"/>
      <c r="H11" s="100">
        <v>0.16</v>
      </c>
      <c r="I11" s="100">
        <v>0.16</v>
      </c>
      <c r="J11" s="100">
        <v>0.16</v>
      </c>
      <c r="K11" s="100">
        <v>0.16</v>
      </c>
      <c r="L11" s="100">
        <v>0.16</v>
      </c>
      <c r="M11" s="100">
        <v>0.16</v>
      </c>
      <c r="N11" s="100">
        <v>0.16</v>
      </c>
      <c r="O11" s="100">
        <v>0.16</v>
      </c>
      <c r="P11" s="100">
        <v>0.16</v>
      </c>
      <c r="Q11" s="100">
        <v>0.16</v>
      </c>
      <c r="R11" s="100">
        <v>0.16</v>
      </c>
      <c r="S11" s="100">
        <v>0.16</v>
      </c>
      <c r="T11" s="100">
        <v>0.16</v>
      </c>
      <c r="U11" s="100">
        <v>0.16</v>
      </c>
      <c r="V11" s="100">
        <v>0.16</v>
      </c>
      <c r="W11" s="100">
        <v>0.16</v>
      </c>
      <c r="X11" s="100">
        <v>0.16</v>
      </c>
      <c r="Y11" s="100">
        <v>0.16</v>
      </c>
      <c r="Z11" s="100">
        <v>0.16</v>
      </c>
      <c r="AA11" s="100">
        <v>0.16</v>
      </c>
      <c r="AB11" s="100">
        <v>0.16</v>
      </c>
      <c r="AC11" s="100">
        <v>0.16</v>
      </c>
      <c r="AD11" s="100">
        <v>0.16</v>
      </c>
      <c r="AE11" s="100">
        <v>0.16</v>
      </c>
      <c r="AF11" s="100">
        <v>0.16</v>
      </c>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5">
        <f t="shared" si="0"/>
        <v>6</v>
      </c>
      <c r="C12" s="93" t="s">
        <v>154</v>
      </c>
      <c r="D12" s="42" t="s">
        <v>155</v>
      </c>
      <c r="E12" s="43" t="s">
        <v>46</v>
      </c>
      <c r="F12" s="43">
        <v>2</v>
      </c>
      <c r="G12" s="38"/>
      <c r="H12" s="101">
        <v>2.1</v>
      </c>
      <c r="I12" s="101">
        <v>2.1</v>
      </c>
      <c r="J12" s="101">
        <v>2.1</v>
      </c>
      <c r="K12" s="101">
        <v>2.1</v>
      </c>
      <c r="L12" s="101">
        <v>2.1</v>
      </c>
      <c r="M12" s="101">
        <v>2.1</v>
      </c>
      <c r="N12" s="101">
        <v>2.1</v>
      </c>
      <c r="O12" s="101">
        <v>2.1</v>
      </c>
      <c r="P12" s="101">
        <v>2.1</v>
      </c>
      <c r="Q12" s="101">
        <v>2.1</v>
      </c>
      <c r="R12" s="101">
        <v>2.1</v>
      </c>
      <c r="S12" s="101">
        <v>2.1</v>
      </c>
      <c r="T12" s="101">
        <v>2.1</v>
      </c>
      <c r="U12" s="101">
        <v>2.1</v>
      </c>
      <c r="V12" s="101">
        <v>2.1</v>
      </c>
      <c r="W12" s="101">
        <v>2.1</v>
      </c>
      <c r="X12" s="101">
        <v>2.1</v>
      </c>
      <c r="Y12" s="101">
        <v>2.1</v>
      </c>
      <c r="Z12" s="101">
        <v>2.1</v>
      </c>
      <c r="AA12" s="101">
        <v>2.1</v>
      </c>
      <c r="AB12" s="101">
        <v>2.1</v>
      </c>
      <c r="AC12" s="101">
        <v>2.1</v>
      </c>
      <c r="AD12" s="101">
        <v>2.1</v>
      </c>
      <c r="AE12" s="101">
        <v>2.1</v>
      </c>
      <c r="AF12" s="101">
        <v>2.1</v>
      </c>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4" t="s">
        <v>335</v>
      </c>
      <c r="C16" s="26"/>
    </row>
    <row r="17" spans="2:9" x14ac:dyDescent="0.2">
      <c r="B17" s="26"/>
      <c r="C17" s="26"/>
    </row>
    <row r="18" spans="2:9" x14ac:dyDescent="0.2">
      <c r="B18" s="55"/>
      <c r="C18" s="26" t="s">
        <v>336</v>
      </c>
    </row>
    <row r="19" spans="2:9" x14ac:dyDescent="0.2">
      <c r="B19" s="26"/>
      <c r="C19" s="26"/>
    </row>
    <row r="20" spans="2:9" x14ac:dyDescent="0.2">
      <c r="B20" s="56"/>
      <c r="C20" s="26" t="s">
        <v>337</v>
      </c>
    </row>
    <row r="21" spans="2:9" x14ac:dyDescent="0.2"/>
    <row r="22" spans="2:9" x14ac:dyDescent="0.2"/>
    <row r="23" spans="2:9" x14ac:dyDescent="0.2"/>
    <row r="24" spans="2:9" s="26" customFormat="1" ht="15" x14ac:dyDescent="0.25">
      <c r="B24" s="131" t="s">
        <v>339</v>
      </c>
      <c r="C24" s="132"/>
      <c r="D24" s="132"/>
      <c r="E24" s="132"/>
      <c r="F24" s="132"/>
      <c r="G24" s="132"/>
      <c r="H24" s="132"/>
      <c r="I24" s="133"/>
    </row>
    <row r="25" spans="2:9" x14ac:dyDescent="0.2"/>
    <row r="26" spans="2:9" s="6" customFormat="1" ht="13.5" x14ac:dyDescent="0.2">
      <c r="B26" s="58" t="s">
        <v>333</v>
      </c>
      <c r="C26" s="134" t="s">
        <v>331</v>
      </c>
      <c r="D26" s="134"/>
      <c r="E26" s="134"/>
      <c r="F26" s="134"/>
      <c r="G26" s="134"/>
      <c r="H26" s="134"/>
      <c r="I26" s="134"/>
    </row>
    <row r="27" spans="2:9" s="6" customFormat="1" ht="76.150000000000006" customHeight="1" x14ac:dyDescent="0.2">
      <c r="B27" s="59">
        <v>1</v>
      </c>
      <c r="C27" s="128" t="s">
        <v>142</v>
      </c>
      <c r="D27" s="129"/>
      <c r="E27" s="129"/>
      <c r="F27" s="129"/>
      <c r="G27" s="129"/>
      <c r="H27" s="129"/>
      <c r="I27" s="129"/>
    </row>
    <row r="28" spans="2:9" s="6" customFormat="1" ht="55.9" customHeight="1" x14ac:dyDescent="0.2">
      <c r="B28" s="59">
        <f>B27+1</f>
        <v>2</v>
      </c>
      <c r="C28" s="128" t="s">
        <v>144</v>
      </c>
      <c r="D28" s="129"/>
      <c r="E28" s="129"/>
      <c r="F28" s="129"/>
      <c r="G28" s="129"/>
      <c r="H28" s="129"/>
      <c r="I28" s="129"/>
    </row>
    <row r="29" spans="2:9" s="6" customFormat="1" ht="58.15" customHeight="1" x14ac:dyDescent="0.2">
      <c r="B29" s="59">
        <f t="shared" ref="B29:B32" si="1">B28+1</f>
        <v>3</v>
      </c>
      <c r="C29" s="128" t="s">
        <v>147</v>
      </c>
      <c r="D29" s="129"/>
      <c r="E29" s="129"/>
      <c r="F29" s="129"/>
      <c r="G29" s="129"/>
      <c r="H29" s="129"/>
      <c r="I29" s="129"/>
    </row>
    <row r="30" spans="2:9" s="6" customFormat="1" ht="41.65" customHeight="1" x14ac:dyDescent="0.2">
      <c r="B30" s="59">
        <f t="shared" si="1"/>
        <v>4</v>
      </c>
      <c r="C30" s="128" t="s">
        <v>150</v>
      </c>
      <c r="D30" s="129"/>
      <c r="E30" s="129"/>
      <c r="F30" s="129"/>
      <c r="G30" s="129"/>
      <c r="H30" s="129"/>
      <c r="I30" s="129"/>
    </row>
    <row r="31" spans="2:9" s="6" customFormat="1" ht="94.9" customHeight="1" x14ac:dyDescent="0.2">
      <c r="B31" s="59">
        <f t="shared" si="1"/>
        <v>5</v>
      </c>
      <c r="C31" s="128" t="s">
        <v>153</v>
      </c>
      <c r="D31" s="129"/>
      <c r="E31" s="129"/>
      <c r="F31" s="129"/>
      <c r="G31" s="129"/>
      <c r="H31" s="129"/>
      <c r="I31" s="129"/>
    </row>
    <row r="32" spans="2:9" s="6" customFormat="1" ht="82.5" customHeight="1" x14ac:dyDescent="0.2">
      <c r="B32" s="59">
        <f t="shared" si="1"/>
        <v>6</v>
      </c>
      <c r="C32" s="128" t="s">
        <v>156</v>
      </c>
      <c r="D32" s="129"/>
      <c r="E32" s="129"/>
      <c r="F32" s="129"/>
      <c r="G32" s="129"/>
      <c r="H32" s="129"/>
      <c r="I32" s="129"/>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topLeftCell="A4" zoomScale="70" zoomScaleNormal="70" workbookViewId="0">
      <selection activeCell="H7" sqref="H7:AF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0" t="s">
        <v>157</v>
      </c>
      <c r="C1" s="140"/>
      <c r="D1" s="140"/>
      <c r="E1" s="140"/>
      <c r="F1" s="14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18" t="s">
        <v>2</v>
      </c>
      <c r="C3" s="138"/>
      <c r="D3" s="135" t="str">
        <f>'Cover sheet'!C5</f>
        <v>South Staffs Water</v>
      </c>
      <c r="E3" s="136"/>
      <c r="F3" s="13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1" t="s">
        <v>329</v>
      </c>
      <c r="C4" s="142"/>
      <c r="D4" s="135" t="str">
        <f>'Cover sheet'!C6</f>
        <v>Cambridge</v>
      </c>
      <c r="E4" s="136"/>
      <c r="F4" s="13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39" t="s">
        <v>57</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58</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2:88" ht="15" thickBot="1" x14ac:dyDescent="0.25">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159</v>
      </c>
      <c r="E7" s="37" t="s">
        <v>46</v>
      </c>
      <c r="F7" s="96">
        <v>2</v>
      </c>
      <c r="G7" s="45"/>
      <c r="H7" s="100">
        <v>20.367445478912977</v>
      </c>
      <c r="I7" s="100">
        <v>20.408089280002255</v>
      </c>
      <c r="J7" s="100">
        <v>20.444296238411997</v>
      </c>
      <c r="K7" s="100">
        <v>20.480311350065975</v>
      </c>
      <c r="L7" s="100">
        <v>20.514915069646804</v>
      </c>
      <c r="M7" s="100">
        <v>20.548694377024475</v>
      </c>
      <c r="N7" s="100">
        <v>20.581252043903735</v>
      </c>
      <c r="O7" s="100">
        <v>20.615357730834777</v>
      </c>
      <c r="P7" s="100">
        <v>20.648803711906503</v>
      </c>
      <c r="Q7" s="100">
        <v>20.67982196369136</v>
      </c>
      <c r="R7" s="100">
        <v>20.708288614026316</v>
      </c>
      <c r="S7" s="100">
        <v>20.736033409255409</v>
      </c>
      <c r="T7" s="100">
        <v>20.763371931063951</v>
      </c>
      <c r="U7" s="100">
        <v>20.787467446628551</v>
      </c>
      <c r="V7" s="100">
        <v>20.809926220034374</v>
      </c>
      <c r="W7" s="100">
        <v>20.831317322681471</v>
      </c>
      <c r="X7" s="100">
        <v>20.851079784142097</v>
      </c>
      <c r="Y7" s="100">
        <v>20.869558299349592</v>
      </c>
      <c r="Z7" s="100">
        <v>20.886241814835785</v>
      </c>
      <c r="AA7" s="100">
        <v>20.901144832597115</v>
      </c>
      <c r="AB7" s="100">
        <v>20.914373628606331</v>
      </c>
      <c r="AC7" s="100">
        <v>20.925925674636076</v>
      </c>
      <c r="AD7" s="100">
        <v>20.935769531657165</v>
      </c>
      <c r="AE7" s="100">
        <v>20.943842828191869</v>
      </c>
      <c r="AF7" s="100">
        <v>20.950183123289666</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0">
        <v>2</v>
      </c>
      <c r="C8" s="30" t="s">
        <v>161</v>
      </c>
      <c r="D8" s="31" t="s">
        <v>162</v>
      </c>
      <c r="E8" s="31" t="s">
        <v>46</v>
      </c>
      <c r="F8" s="31">
        <v>2</v>
      </c>
      <c r="G8" s="45"/>
      <c r="H8" s="100">
        <v>0.6</v>
      </c>
      <c r="I8" s="100">
        <v>0.59199999999999997</v>
      </c>
      <c r="J8" s="100">
        <v>0.58399999999999996</v>
      </c>
      <c r="K8" s="100">
        <v>0.57600000000000007</v>
      </c>
      <c r="L8" s="100">
        <v>0.56799999999999995</v>
      </c>
      <c r="M8" s="100">
        <v>0.56000000000000005</v>
      </c>
      <c r="N8" s="100">
        <v>0.55200000000000005</v>
      </c>
      <c r="O8" s="100">
        <v>0.54400000000000004</v>
      </c>
      <c r="P8" s="100">
        <v>0.53600000000000003</v>
      </c>
      <c r="Q8" s="100">
        <v>0.52800000000000002</v>
      </c>
      <c r="R8" s="100">
        <v>0.52</v>
      </c>
      <c r="S8" s="100">
        <v>0.51200000000000001</v>
      </c>
      <c r="T8" s="100">
        <v>0.504</v>
      </c>
      <c r="U8" s="100">
        <v>0.496</v>
      </c>
      <c r="V8" s="100">
        <v>0.48799999999999999</v>
      </c>
      <c r="W8" s="100">
        <v>0.47999999999999993</v>
      </c>
      <c r="X8" s="100">
        <v>0.47199999999999998</v>
      </c>
      <c r="Y8" s="100">
        <v>0.46400000000000002</v>
      </c>
      <c r="Z8" s="100">
        <v>0.45600000000000002</v>
      </c>
      <c r="AA8" s="100">
        <v>0.44800000000000001</v>
      </c>
      <c r="AB8" s="100">
        <v>0.44</v>
      </c>
      <c r="AC8" s="100">
        <v>0.432</v>
      </c>
      <c r="AD8" s="100">
        <v>0.42399999999999999</v>
      </c>
      <c r="AE8" s="100">
        <v>0.41599999999999998</v>
      </c>
      <c r="AF8" s="100">
        <v>0.40799999999999997</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0">
        <v>3</v>
      </c>
      <c r="C9" s="30" t="s">
        <v>164</v>
      </c>
      <c r="D9" s="31" t="s">
        <v>165</v>
      </c>
      <c r="E9" s="31" t="s">
        <v>46</v>
      </c>
      <c r="F9" s="31">
        <v>2</v>
      </c>
      <c r="G9" s="45"/>
      <c r="H9" s="100">
        <v>35.546789112570949</v>
      </c>
      <c r="I9" s="100">
        <v>36.643976159089377</v>
      </c>
      <c r="J9" s="100">
        <v>37.614632654261811</v>
      </c>
      <c r="K9" s="100">
        <v>38.605050837085045</v>
      </c>
      <c r="L9" s="100">
        <v>39.598898942234115</v>
      </c>
      <c r="M9" s="100">
        <v>40.547808298723723</v>
      </c>
      <c r="N9" s="100">
        <v>41.428962920666095</v>
      </c>
      <c r="O9" s="100">
        <v>42.119662026505111</v>
      </c>
      <c r="P9" s="100">
        <v>42.805519698598125</v>
      </c>
      <c r="Q9" s="100">
        <v>43.490119989174531</v>
      </c>
      <c r="R9" s="100">
        <v>44.034761510961388</v>
      </c>
      <c r="S9" s="100">
        <v>44.563562062087996</v>
      </c>
      <c r="T9" s="100">
        <v>45.076827339270025</v>
      </c>
      <c r="U9" s="100">
        <v>45.578223056996556</v>
      </c>
      <c r="V9" s="100">
        <v>46.071357133984151</v>
      </c>
      <c r="W9" s="100">
        <v>46.559780516958938</v>
      </c>
      <c r="X9" s="100">
        <v>47.036966961994693</v>
      </c>
      <c r="Y9" s="100">
        <v>47.509786119649988</v>
      </c>
      <c r="Z9" s="100">
        <v>47.971736796363913</v>
      </c>
      <c r="AA9" s="100">
        <v>48.426318521323637</v>
      </c>
      <c r="AB9" s="100">
        <v>48.876977238050252</v>
      </c>
      <c r="AC9" s="100">
        <v>49.31725454781558</v>
      </c>
      <c r="AD9" s="100">
        <v>49.750592685247085</v>
      </c>
      <c r="AE9" s="100">
        <v>50.180381606548693</v>
      </c>
      <c r="AF9" s="100">
        <v>50.600210686424653</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0">
        <v>4</v>
      </c>
      <c r="C10" s="30" t="s">
        <v>167</v>
      </c>
      <c r="D10" s="31" t="s">
        <v>168</v>
      </c>
      <c r="E10" s="31" t="s">
        <v>46</v>
      </c>
      <c r="F10" s="31">
        <v>2</v>
      </c>
      <c r="G10" s="45"/>
      <c r="H10" s="100">
        <v>19.529680303978374</v>
      </c>
      <c r="I10" s="100">
        <v>19.12941097330177</v>
      </c>
      <c r="J10" s="100">
        <v>18.743035648103483</v>
      </c>
      <c r="K10" s="100">
        <v>18.385385878312949</v>
      </c>
      <c r="L10" s="100">
        <v>18.040409878366869</v>
      </c>
      <c r="M10" s="100">
        <v>17.677479425726521</v>
      </c>
      <c r="N10" s="100">
        <v>17.32559621991944</v>
      </c>
      <c r="O10" s="100">
        <v>16.984258236289449</v>
      </c>
      <c r="P10" s="100">
        <v>16.652996999124994</v>
      </c>
      <c r="Q10" s="100">
        <v>16.331374450159132</v>
      </c>
      <c r="R10" s="100">
        <v>16.008719171702008</v>
      </c>
      <c r="S10" s="100">
        <v>15.695298612706068</v>
      </c>
      <c r="T10" s="100">
        <v>15.390734271419143</v>
      </c>
      <c r="U10" s="100">
        <v>15.094669714168971</v>
      </c>
      <c r="V10" s="100">
        <v>14.806768808676967</v>
      </c>
      <c r="W10" s="100">
        <v>14.526714141542922</v>
      </c>
      <c r="X10" s="100">
        <v>14.254205596169635</v>
      </c>
      <c r="Y10" s="100">
        <v>13.988959071021116</v>
      </c>
      <c r="Z10" s="100">
        <v>13.730705321096103</v>
      </c>
      <c r="AA10" s="100">
        <v>13.479188907976589</v>
      </c>
      <c r="AB10" s="100">
        <v>13.234167245876078</v>
      </c>
      <c r="AC10" s="100">
        <v>12.995409732842214</v>
      </c>
      <c r="AD10" s="100">
        <v>12.762696957723978</v>
      </c>
      <c r="AE10" s="100">
        <v>12.535819974744342</v>
      </c>
      <c r="AF10" s="100">
        <v>12.314579638563695</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0">
        <v>5</v>
      </c>
      <c r="C11" s="30" t="s">
        <v>170</v>
      </c>
      <c r="D11" s="31" t="s">
        <v>171</v>
      </c>
      <c r="E11" s="31" t="s">
        <v>172</v>
      </c>
      <c r="F11" s="31">
        <v>1</v>
      </c>
      <c r="G11" s="45"/>
      <c r="H11" s="100">
        <v>150</v>
      </c>
      <c r="I11" s="100">
        <v>150.30000000000001</v>
      </c>
      <c r="J11" s="100">
        <v>150.6</v>
      </c>
      <c r="K11" s="100">
        <v>150.9</v>
      </c>
      <c r="L11" s="100">
        <v>151.30000000000001</v>
      </c>
      <c r="M11" s="100">
        <v>151.69999999999999</v>
      </c>
      <c r="N11" s="100">
        <v>152.1</v>
      </c>
      <c r="O11" s="100">
        <v>152.6</v>
      </c>
      <c r="P11" s="100">
        <v>153.1</v>
      </c>
      <c r="Q11" s="100">
        <v>153.5</v>
      </c>
      <c r="R11" s="100">
        <v>153.5</v>
      </c>
      <c r="S11" s="100">
        <v>153.5</v>
      </c>
      <c r="T11" s="100">
        <v>153.5</v>
      </c>
      <c r="U11" s="100">
        <v>153.5</v>
      </c>
      <c r="V11" s="100">
        <v>153.5</v>
      </c>
      <c r="W11" s="100">
        <v>153.4</v>
      </c>
      <c r="X11" s="100">
        <v>153.4</v>
      </c>
      <c r="Y11" s="100">
        <v>153.4</v>
      </c>
      <c r="Z11" s="100">
        <v>153.30000000000001</v>
      </c>
      <c r="AA11" s="100">
        <v>153.30000000000001</v>
      </c>
      <c r="AB11" s="100">
        <v>153.19999999999999</v>
      </c>
      <c r="AC11" s="100">
        <v>153.1</v>
      </c>
      <c r="AD11" s="100">
        <v>152.9</v>
      </c>
      <c r="AE11" s="100">
        <v>152.69999999999999</v>
      </c>
      <c r="AF11" s="100">
        <v>152.5</v>
      </c>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0">
        <v>6</v>
      </c>
      <c r="C12" s="30" t="s">
        <v>174</v>
      </c>
      <c r="D12" s="31" t="s">
        <v>175</v>
      </c>
      <c r="E12" s="31" t="s">
        <v>172</v>
      </c>
      <c r="F12" s="31">
        <v>1</v>
      </c>
      <c r="G12" s="45"/>
      <c r="H12" s="39">
        <v>204.9</v>
      </c>
      <c r="I12" s="39">
        <v>204.5</v>
      </c>
      <c r="J12" s="39">
        <v>204.2</v>
      </c>
      <c r="K12" s="39">
        <v>203.9</v>
      </c>
      <c r="L12" s="39">
        <v>203.6</v>
      </c>
      <c r="M12" s="39">
        <v>203.3</v>
      </c>
      <c r="N12" s="39">
        <v>203.1</v>
      </c>
      <c r="O12" s="39">
        <v>202.8</v>
      </c>
      <c r="P12" s="39">
        <v>202.6</v>
      </c>
      <c r="Q12" s="39">
        <v>202.3</v>
      </c>
      <c r="R12" s="39">
        <v>202</v>
      </c>
      <c r="S12" s="39">
        <v>201.7</v>
      </c>
      <c r="T12" s="39">
        <v>201.3</v>
      </c>
      <c r="U12" s="39">
        <v>201</v>
      </c>
      <c r="V12" s="39">
        <v>200.7</v>
      </c>
      <c r="W12" s="39">
        <v>200.5</v>
      </c>
      <c r="X12" s="39">
        <v>200.2</v>
      </c>
      <c r="Y12" s="39">
        <v>200</v>
      </c>
      <c r="Z12" s="39">
        <v>199.7</v>
      </c>
      <c r="AA12" s="39">
        <v>199.5</v>
      </c>
      <c r="AB12" s="39">
        <v>199.3</v>
      </c>
      <c r="AC12" s="39">
        <v>199.1</v>
      </c>
      <c r="AD12" s="39">
        <v>199</v>
      </c>
      <c r="AE12" s="39">
        <v>198.8</v>
      </c>
      <c r="AF12" s="39">
        <v>198.7</v>
      </c>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0">
        <v>7</v>
      </c>
      <c r="C13" s="30" t="s">
        <v>177</v>
      </c>
      <c r="D13" s="31" t="s">
        <v>178</v>
      </c>
      <c r="E13" s="31" t="s">
        <v>172</v>
      </c>
      <c r="F13" s="31">
        <v>1</v>
      </c>
      <c r="G13" s="45"/>
      <c r="H13" s="103">
        <v>165.73222217427647</v>
      </c>
      <c r="I13" s="103">
        <v>165.30059564500189</v>
      </c>
      <c r="J13" s="103">
        <v>165.0003503444255</v>
      </c>
      <c r="K13" s="103">
        <v>164.73563101741416</v>
      </c>
      <c r="L13" s="103">
        <v>164.52413239979964</v>
      </c>
      <c r="M13" s="103">
        <v>164.36475770064629</v>
      </c>
      <c r="N13" s="103">
        <v>164.25165046436751</v>
      </c>
      <c r="O13" s="103">
        <v>164.27659712517408</v>
      </c>
      <c r="P13" s="103">
        <v>164.30003308643768</v>
      </c>
      <c r="Q13" s="103">
        <v>164.35655349822176</v>
      </c>
      <c r="R13" s="103">
        <v>164.02536444640572</v>
      </c>
      <c r="S13" s="103">
        <v>163.69849405634696</v>
      </c>
      <c r="T13" s="103">
        <v>163.39644589320977</v>
      </c>
      <c r="U13" s="103">
        <v>163.08517309318313</v>
      </c>
      <c r="V13" s="103">
        <v>162.78420566045958</v>
      </c>
      <c r="W13" s="103">
        <v>162.51291883779845</v>
      </c>
      <c r="X13" s="103">
        <v>162.23370743521616</v>
      </c>
      <c r="Y13" s="103">
        <v>161.96368234040767</v>
      </c>
      <c r="Z13" s="103">
        <v>161.69040303124038</v>
      </c>
      <c r="AA13" s="103">
        <v>161.42368217410703</v>
      </c>
      <c r="AB13" s="103">
        <v>161.15103023939437</v>
      </c>
      <c r="AC13" s="103">
        <v>160.83691965943396</v>
      </c>
      <c r="AD13" s="103">
        <v>160.49706571214466</v>
      </c>
      <c r="AE13" s="103">
        <v>160.13557717386698</v>
      </c>
      <c r="AF13" s="103">
        <v>159.73039630628642</v>
      </c>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0">
        <v>8</v>
      </c>
      <c r="C14" s="30" t="s">
        <v>180</v>
      </c>
      <c r="D14" s="31" t="s">
        <v>181</v>
      </c>
      <c r="E14" s="31" t="s">
        <v>46</v>
      </c>
      <c r="F14" s="31">
        <v>2</v>
      </c>
      <c r="G14" s="45"/>
      <c r="H14" s="100">
        <v>13.5</v>
      </c>
      <c r="I14" s="100">
        <v>13.499999999999996</v>
      </c>
      <c r="J14" s="100">
        <v>13.5</v>
      </c>
      <c r="K14" s="100">
        <v>13.5</v>
      </c>
      <c r="L14" s="100">
        <v>13.5</v>
      </c>
      <c r="M14" s="100">
        <v>13.5</v>
      </c>
      <c r="N14" s="100">
        <v>13.500000000000004</v>
      </c>
      <c r="O14" s="100">
        <v>13.5</v>
      </c>
      <c r="P14" s="100">
        <v>13.5</v>
      </c>
      <c r="Q14" s="100">
        <v>13.500000000000004</v>
      </c>
      <c r="R14" s="100">
        <v>13.499999999999998</v>
      </c>
      <c r="S14" s="100">
        <v>13.5</v>
      </c>
      <c r="T14" s="100">
        <v>13.5</v>
      </c>
      <c r="U14" s="100">
        <v>13.5</v>
      </c>
      <c r="V14" s="100">
        <v>13.5</v>
      </c>
      <c r="W14" s="100">
        <v>13.5</v>
      </c>
      <c r="X14" s="100">
        <v>13.499999999999998</v>
      </c>
      <c r="Y14" s="100">
        <v>13.5</v>
      </c>
      <c r="Z14" s="100">
        <v>13.5</v>
      </c>
      <c r="AA14" s="100">
        <v>13.5</v>
      </c>
      <c r="AB14" s="100">
        <v>13.5</v>
      </c>
      <c r="AC14" s="100">
        <v>13.5</v>
      </c>
      <c r="AD14" s="100">
        <v>13.499999999999996</v>
      </c>
      <c r="AE14" s="100">
        <v>13.500000000000004</v>
      </c>
      <c r="AF14" s="100">
        <v>13.5</v>
      </c>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0">
        <v>9</v>
      </c>
      <c r="C15" s="30" t="s">
        <v>183</v>
      </c>
      <c r="D15" s="31" t="s">
        <v>184</v>
      </c>
      <c r="E15" s="31" t="s">
        <v>185</v>
      </c>
      <c r="F15" s="31">
        <v>2</v>
      </c>
      <c r="G15" s="45"/>
      <c r="H15" s="100">
        <v>89.379217662691076</v>
      </c>
      <c r="I15" s="100">
        <v>87.870923065716028</v>
      </c>
      <c r="J15" s="100">
        <v>86.642458304195799</v>
      </c>
      <c r="K15" s="100">
        <v>85.452195588237743</v>
      </c>
      <c r="L15" s="100">
        <v>84.288929484767607</v>
      </c>
      <c r="M15" s="100">
        <v>83.156909258212508</v>
      </c>
      <c r="N15" s="100">
        <v>82.162612844083213</v>
      </c>
      <c r="O15" s="100">
        <v>81.489350270561715</v>
      </c>
      <c r="P15" s="100">
        <v>80.83187136341526</v>
      </c>
      <c r="Q15" s="100">
        <v>80.184916989416848</v>
      </c>
      <c r="R15" s="100">
        <v>79.543080698995368</v>
      </c>
      <c r="S15" s="100">
        <v>78.921047839487727</v>
      </c>
      <c r="T15" s="100">
        <v>78.318887466290889</v>
      </c>
      <c r="U15" s="100">
        <v>77.73032167096008</v>
      </c>
      <c r="V15" s="100">
        <v>77.150536027088094</v>
      </c>
      <c r="W15" s="100">
        <v>76.574991767862144</v>
      </c>
      <c r="X15" s="100">
        <v>76.012250718945353</v>
      </c>
      <c r="Y15" s="100">
        <v>75.453502928591661</v>
      </c>
      <c r="Z15" s="100">
        <v>74.907065754392804</v>
      </c>
      <c r="AA15" s="100">
        <v>74.368486312317003</v>
      </c>
      <c r="AB15" s="100">
        <v>73.833558031051609</v>
      </c>
      <c r="AC15" s="100">
        <v>73.310251025249116</v>
      </c>
      <c r="AD15" s="100">
        <v>72.794309855060746</v>
      </c>
      <c r="AE15" s="100">
        <v>72.281709774964227</v>
      </c>
      <c r="AF15" s="100">
        <v>71.780094804486822</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0">
        <v>10</v>
      </c>
      <c r="C16" s="30" t="s">
        <v>187</v>
      </c>
      <c r="D16" s="31" t="s">
        <v>188</v>
      </c>
      <c r="E16" s="31" t="s">
        <v>189</v>
      </c>
      <c r="F16" s="31">
        <v>2</v>
      </c>
      <c r="G16" s="45"/>
      <c r="H16" s="100">
        <v>103.0514490004649</v>
      </c>
      <c r="I16" s="100">
        <v>106.27863007281088</v>
      </c>
      <c r="J16" s="100">
        <v>109.10275678110011</v>
      </c>
      <c r="K16" s="100">
        <v>111.96298476237419</v>
      </c>
      <c r="L16" s="100">
        <v>114.8127995578986</v>
      </c>
      <c r="M16" s="100">
        <v>117.51191675996459</v>
      </c>
      <c r="N16" s="100">
        <v>119.99068343241332</v>
      </c>
      <c r="O16" s="100">
        <v>121.8900244687802</v>
      </c>
      <c r="P16" s="100">
        <v>123.76080333185138</v>
      </c>
      <c r="Q16" s="100">
        <v>125.61382775044962</v>
      </c>
      <c r="R16" s="100">
        <v>127.45985472458543</v>
      </c>
      <c r="S16" s="100">
        <v>129.26959494263699</v>
      </c>
      <c r="T16" s="100">
        <v>131.04371669587439</v>
      </c>
      <c r="U16" s="100">
        <v>132.79284936101254</v>
      </c>
      <c r="V16" s="100">
        <v>134.52758650971708</v>
      </c>
      <c r="W16" s="100">
        <v>136.25848869447128</v>
      </c>
      <c r="X16" s="100">
        <v>137.96608595245775</v>
      </c>
      <c r="Y16" s="100">
        <v>139.67088006275262</v>
      </c>
      <c r="Z16" s="100">
        <v>141.35334658688762</v>
      </c>
      <c r="AA16" s="100">
        <v>143.02393671848864</v>
      </c>
      <c r="AB16" s="100">
        <v>144.6930789640767</v>
      </c>
      <c r="AC16" s="100">
        <v>146.34118067408085</v>
      </c>
      <c r="AD16" s="100">
        <v>147.97862944055879</v>
      </c>
      <c r="AE16" s="100">
        <v>149.61579437596095</v>
      </c>
      <c r="AF16" s="100">
        <v>151.23302728544002</v>
      </c>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0">
        <v>11</v>
      </c>
      <c r="C17" s="30" t="s">
        <v>191</v>
      </c>
      <c r="D17" s="31" t="s">
        <v>192</v>
      </c>
      <c r="E17" s="31" t="s">
        <v>189</v>
      </c>
      <c r="F17" s="31">
        <v>2</v>
      </c>
      <c r="G17" s="45"/>
      <c r="H17" s="100">
        <v>151.04182328992579</v>
      </c>
      <c r="I17" s="100">
        <v>153.634439345809</v>
      </c>
      <c r="J17" s="100">
        <v>155.81275351863189</v>
      </c>
      <c r="K17" s="100">
        <v>157.98306769145481</v>
      </c>
      <c r="L17" s="100">
        <v>160.1633818642776</v>
      </c>
      <c r="M17" s="100">
        <v>162.3436960371005</v>
      </c>
      <c r="N17" s="100">
        <v>164.3083092503208</v>
      </c>
      <c r="O17" s="100">
        <v>165.6658195847331</v>
      </c>
      <c r="P17" s="100">
        <v>167.01332991914546</v>
      </c>
      <c r="Q17" s="100">
        <v>168.3608402535578</v>
      </c>
      <c r="R17" s="100">
        <v>169.71935058797018</v>
      </c>
      <c r="S17" s="100">
        <v>171.05702939292891</v>
      </c>
      <c r="T17" s="100">
        <v>172.37221360952702</v>
      </c>
      <c r="U17" s="100">
        <v>173.677397826125</v>
      </c>
      <c r="V17" s="100">
        <v>174.98258204272301</v>
      </c>
      <c r="W17" s="100">
        <v>176.29776625932112</v>
      </c>
      <c r="X17" s="100">
        <v>177.60295047591913</v>
      </c>
      <c r="Y17" s="100">
        <v>178.91813469251713</v>
      </c>
      <c r="Z17" s="100">
        <v>180.22331890911525</v>
      </c>
      <c r="AA17" s="100">
        <v>181.52850312571323</v>
      </c>
      <c r="AB17" s="100">
        <v>182.84368734231134</v>
      </c>
      <c r="AC17" s="100">
        <v>184.14887155890932</v>
      </c>
      <c r="AD17" s="100">
        <v>185.4540557755073</v>
      </c>
      <c r="AE17" s="100">
        <v>186.76923999210541</v>
      </c>
      <c r="AF17" s="100">
        <v>188.07442420870339</v>
      </c>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0">
        <v>12</v>
      </c>
      <c r="C18" s="30" t="s">
        <v>194</v>
      </c>
      <c r="D18" s="31" t="s">
        <v>195</v>
      </c>
      <c r="E18" s="31" t="s">
        <v>189</v>
      </c>
      <c r="F18" s="31">
        <v>2</v>
      </c>
      <c r="G18" s="45"/>
      <c r="H18" s="100">
        <v>363.59390853044965</v>
      </c>
      <c r="I18" s="100">
        <v>369.17690311785168</v>
      </c>
      <c r="J18" s="100">
        <v>373.70407772345317</v>
      </c>
      <c r="K18" s="100">
        <v>378.46763463811959</v>
      </c>
      <c r="L18" s="100">
        <v>383.22584566991554</v>
      </c>
      <c r="M18" s="100">
        <v>387.49598897723922</v>
      </c>
      <c r="N18" s="100">
        <v>391.2776950283033</v>
      </c>
      <c r="O18" s="100">
        <v>393.50876117269286</v>
      </c>
      <c r="P18" s="100">
        <v>395.78019752640535</v>
      </c>
      <c r="Q18" s="100">
        <v>398.0265746146618</v>
      </c>
      <c r="R18" s="100">
        <v>400.27660906272462</v>
      </c>
      <c r="S18" s="100">
        <v>402.4817213921354</v>
      </c>
      <c r="T18" s="100">
        <v>404.58869934760696</v>
      </c>
      <c r="U18" s="100">
        <v>406.70503834158893</v>
      </c>
      <c r="V18" s="100">
        <v>408.80305299948787</v>
      </c>
      <c r="W18" s="100">
        <v>410.85366428758323</v>
      </c>
      <c r="X18" s="100">
        <v>412.9071483061042</v>
      </c>
      <c r="Y18" s="100">
        <v>414.96295118831654</v>
      </c>
      <c r="Z18" s="100">
        <v>417.00887081397121</v>
      </c>
      <c r="AA18" s="100">
        <v>419.04059002001594</v>
      </c>
      <c r="AB18" s="100">
        <v>421.11174840969113</v>
      </c>
      <c r="AC18" s="100">
        <v>423.27190972578381</v>
      </c>
      <c r="AD18" s="100">
        <v>425.5041665227476</v>
      </c>
      <c r="AE18" s="100">
        <v>427.81924521288414</v>
      </c>
      <c r="AF18" s="100">
        <v>430.2325473273151</v>
      </c>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0">
        <v>13</v>
      </c>
      <c r="C19" s="30" t="s">
        <v>197</v>
      </c>
      <c r="D19" s="31" t="s">
        <v>198</v>
      </c>
      <c r="E19" s="31" t="s">
        <v>199</v>
      </c>
      <c r="F19" s="31">
        <v>1</v>
      </c>
      <c r="G19" s="45"/>
      <c r="H19" s="100">
        <v>2.2998142349503907</v>
      </c>
      <c r="I19" s="100">
        <v>2.2947636853509761</v>
      </c>
      <c r="J19" s="100">
        <v>2.2894413621092071</v>
      </c>
      <c r="K19" s="100">
        <v>2.284590813990353</v>
      </c>
      <c r="L19" s="100">
        <v>2.2797263713596463</v>
      </c>
      <c r="M19" s="100">
        <v>2.27473478659891</v>
      </c>
      <c r="N19" s="100">
        <v>2.2701114733265868</v>
      </c>
      <c r="O19" s="100">
        <v>2.2646625156087996</v>
      </c>
      <c r="P19" s="100">
        <v>2.2598547106391553</v>
      </c>
      <c r="Q19" s="100">
        <v>2.2550187960636281</v>
      </c>
      <c r="R19" s="100">
        <v>2.2501898419515882</v>
      </c>
      <c r="S19" s="100">
        <v>2.2455326549654919</v>
      </c>
      <c r="T19" s="100">
        <v>2.2406749672904822</v>
      </c>
      <c r="U19" s="100">
        <v>2.2361793550891047</v>
      </c>
      <c r="V19" s="100">
        <v>2.2316816889390676</v>
      </c>
      <c r="W19" s="100">
        <v>2.2268306598688672</v>
      </c>
      <c r="X19" s="100">
        <v>2.2222815940162368</v>
      </c>
      <c r="Y19" s="100">
        <v>2.2177093635242016</v>
      </c>
      <c r="Z19" s="100">
        <v>2.2133368246290099</v>
      </c>
      <c r="AA19" s="100">
        <v>2.2089782769164876</v>
      </c>
      <c r="AB19" s="100">
        <v>2.2048214580866237</v>
      </c>
      <c r="AC19" s="100">
        <v>2.2014633070479999</v>
      </c>
      <c r="AD19" s="100">
        <v>2.1986187075989512</v>
      </c>
      <c r="AE19" s="100">
        <v>2.1961983728960361</v>
      </c>
      <c r="AF19" s="100">
        <v>2.1945738362461555</v>
      </c>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0">
        <v>14</v>
      </c>
      <c r="C20" s="30" t="s">
        <v>201</v>
      </c>
      <c r="D20" s="31" t="s">
        <v>202</v>
      </c>
      <c r="E20" s="31" t="s">
        <v>199</v>
      </c>
      <c r="F20" s="31">
        <v>1</v>
      </c>
      <c r="G20" s="45"/>
      <c r="H20" s="100">
        <v>2.7906908344794146</v>
      </c>
      <c r="I20" s="100">
        <v>2.7976600054592318</v>
      </c>
      <c r="J20" s="100">
        <v>2.8044760407375802</v>
      </c>
      <c r="K20" s="100">
        <v>2.811136963949596</v>
      </c>
      <c r="L20" s="100">
        <v>2.8176405557004855</v>
      </c>
      <c r="M20" s="100">
        <v>2.8239843776134235</v>
      </c>
      <c r="N20" s="100">
        <v>2.8301657925110422</v>
      </c>
      <c r="O20" s="100">
        <v>2.8361819814591258</v>
      </c>
      <c r="P20" s="100">
        <v>2.842029958243852</v>
      </c>
      <c r="Q20" s="100">
        <v>2.8477065817346165</v>
      </c>
      <c r="R20" s="100">
        <v>2.8532085664931315</v>
      </c>
      <c r="S20" s="100">
        <v>2.8585324919189139</v>
      </c>
      <c r="T20" s="100">
        <v>2.8636748101661329</v>
      </c>
      <c r="U20" s="100">
        <v>2.8686318530235173</v>
      </c>
      <c r="V20" s="100">
        <v>2.8733998379146377</v>
      </c>
      <c r="W20" s="100">
        <v>2.877974873148522</v>
      </c>
      <c r="X20" s="100">
        <v>2.8823529625284907</v>
      </c>
      <c r="Y20" s="100">
        <v>2.886530009409304</v>
      </c>
      <c r="Z20" s="100">
        <v>2.8905018202782062</v>
      </c>
      <c r="AA20" s="100">
        <v>2.8942641079235996</v>
      </c>
      <c r="AB20" s="100">
        <v>2.8978124942453096</v>
      </c>
      <c r="AC20" s="100">
        <v>2.9011425127523398</v>
      </c>
      <c r="AD20" s="100">
        <v>2.9042496107872973</v>
      </c>
      <c r="AE20" s="100">
        <v>2.9071291515111017</v>
      </c>
      <c r="AF20" s="100">
        <v>2.9097764156768635</v>
      </c>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0">
        <v>15</v>
      </c>
      <c r="C21" s="30" t="s">
        <v>204</v>
      </c>
      <c r="D21" s="31" t="s">
        <v>205</v>
      </c>
      <c r="E21" s="31" t="s">
        <v>206</v>
      </c>
      <c r="F21" s="31">
        <v>0</v>
      </c>
      <c r="G21" s="45"/>
      <c r="H21" s="102">
        <v>0.75105521273125797</v>
      </c>
      <c r="I21" s="102">
        <v>0.76072459569811079</v>
      </c>
      <c r="J21" s="102">
        <v>0.76926226052439606</v>
      </c>
      <c r="K21" s="102">
        <v>0.77732709466936878</v>
      </c>
      <c r="L21" s="102">
        <v>0.78500850867130567</v>
      </c>
      <c r="M21" s="102">
        <v>0.79241055749861999</v>
      </c>
      <c r="N21" s="102">
        <v>0.79920923398251287</v>
      </c>
      <c r="O21" s="102">
        <v>0.80499692371960219</v>
      </c>
      <c r="P21" s="102">
        <v>0.81055361233172607</v>
      </c>
      <c r="Q21" s="102">
        <v>0.81590330494093721</v>
      </c>
      <c r="R21" s="102">
        <v>0.82106748611575553</v>
      </c>
      <c r="S21" s="102">
        <v>0.82602091259541743</v>
      </c>
      <c r="T21" s="102">
        <v>0.83077475583816662</v>
      </c>
      <c r="U21" s="102">
        <v>0.83534979859652214</v>
      </c>
      <c r="V21" s="102">
        <v>0.83976472499594745</v>
      </c>
      <c r="W21" s="102">
        <v>0.84403632914535087</v>
      </c>
      <c r="X21" s="102">
        <v>0.84815169101131294</v>
      </c>
      <c r="Y21" s="102">
        <v>0.852136188179202</v>
      </c>
      <c r="Z21" s="102">
        <v>0.85597748323657941</v>
      </c>
      <c r="AA21" s="102">
        <v>0.85969059175826368</v>
      </c>
      <c r="AB21" s="102">
        <v>0.86328904995082567</v>
      </c>
      <c r="AC21" s="102">
        <v>0.86676137543946763</v>
      </c>
      <c r="AD21" s="102">
        <v>0.87012083428419351</v>
      </c>
      <c r="AE21" s="102">
        <v>0.87337940450691187</v>
      </c>
      <c r="AF21" s="102">
        <v>0.87652642226660582</v>
      </c>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4" t="s">
        <v>335</v>
      </c>
      <c r="C25" s="26"/>
    </row>
    <row r="26" spans="2:88" x14ac:dyDescent="0.2">
      <c r="B26" s="26"/>
      <c r="C26" s="26"/>
    </row>
    <row r="27" spans="2:88" x14ac:dyDescent="0.2">
      <c r="B27" s="55"/>
      <c r="C27" s="26" t="s">
        <v>336</v>
      </c>
    </row>
    <row r="28" spans="2:88" x14ac:dyDescent="0.2">
      <c r="B28" s="26"/>
      <c r="C28" s="26"/>
    </row>
    <row r="29" spans="2:88" x14ac:dyDescent="0.2">
      <c r="B29" s="56"/>
      <c r="C29" s="26" t="s">
        <v>337</v>
      </c>
    </row>
    <row r="30" spans="2:88" x14ac:dyDescent="0.2"/>
    <row r="31" spans="2:88" x14ac:dyDescent="0.2"/>
    <row r="32" spans="2:88" x14ac:dyDescent="0.2"/>
    <row r="33" spans="2:9" s="26" customFormat="1" ht="15" x14ac:dyDescent="0.25">
      <c r="B33" s="131" t="s">
        <v>340</v>
      </c>
      <c r="C33" s="132"/>
      <c r="D33" s="132"/>
      <c r="E33" s="132"/>
      <c r="F33" s="132"/>
      <c r="G33" s="132"/>
      <c r="H33" s="132"/>
      <c r="I33" s="133"/>
    </row>
    <row r="34" spans="2:9" x14ac:dyDescent="0.2"/>
    <row r="35" spans="2:9" s="6" customFormat="1" ht="13.5" x14ac:dyDescent="0.2">
      <c r="B35" s="58" t="s">
        <v>333</v>
      </c>
      <c r="C35" s="134" t="s">
        <v>331</v>
      </c>
      <c r="D35" s="134"/>
      <c r="E35" s="134"/>
      <c r="F35" s="134"/>
      <c r="G35" s="134"/>
      <c r="H35" s="134"/>
      <c r="I35" s="134"/>
    </row>
    <row r="36" spans="2:9" s="6" customFormat="1" ht="89.65" customHeight="1" x14ac:dyDescent="0.2">
      <c r="B36" s="59">
        <v>1</v>
      </c>
      <c r="C36" s="127" t="s">
        <v>160</v>
      </c>
      <c r="D36" s="114"/>
      <c r="E36" s="114"/>
      <c r="F36" s="114"/>
      <c r="G36" s="114"/>
      <c r="H36" s="114"/>
      <c r="I36" s="114"/>
    </row>
    <row r="37" spans="2:9" s="6" customFormat="1" ht="76.5" customHeight="1" x14ac:dyDescent="0.2">
      <c r="B37" s="59">
        <f>B36+1</f>
        <v>2</v>
      </c>
      <c r="C37" s="115" t="s">
        <v>163</v>
      </c>
      <c r="D37" s="116"/>
      <c r="E37" s="116"/>
      <c r="F37" s="116"/>
      <c r="G37" s="116"/>
      <c r="H37" s="116"/>
      <c r="I37" s="117"/>
    </row>
    <row r="38" spans="2:9" s="6" customFormat="1" ht="58.15" customHeight="1" x14ac:dyDescent="0.2">
      <c r="B38" s="59">
        <f t="shared" ref="B38:B50" si="0">B37+1</f>
        <v>3</v>
      </c>
      <c r="C38" s="115" t="s">
        <v>166</v>
      </c>
      <c r="D38" s="116"/>
      <c r="E38" s="116"/>
      <c r="F38" s="116"/>
      <c r="G38" s="116"/>
      <c r="H38" s="116"/>
      <c r="I38" s="117"/>
    </row>
    <row r="39" spans="2:9" s="6" customFormat="1" ht="73.150000000000006" customHeight="1" x14ac:dyDescent="0.2">
      <c r="B39" s="59">
        <f t="shared" si="0"/>
        <v>4</v>
      </c>
      <c r="C39" s="115" t="s">
        <v>169</v>
      </c>
      <c r="D39" s="116"/>
      <c r="E39" s="116"/>
      <c r="F39" s="116"/>
      <c r="G39" s="116"/>
      <c r="H39" s="116"/>
      <c r="I39" s="117"/>
    </row>
    <row r="40" spans="2:9" s="6" customFormat="1" ht="59.65" customHeight="1" x14ac:dyDescent="0.2">
      <c r="B40" s="59">
        <f t="shared" si="0"/>
        <v>5</v>
      </c>
      <c r="C40" s="115" t="s">
        <v>173</v>
      </c>
      <c r="D40" s="116"/>
      <c r="E40" s="116"/>
      <c r="F40" s="116"/>
      <c r="G40" s="116"/>
      <c r="H40" s="116"/>
      <c r="I40" s="117"/>
    </row>
    <row r="41" spans="2:9" s="6" customFormat="1" ht="52.15" customHeight="1" x14ac:dyDescent="0.2">
      <c r="B41" s="59">
        <f t="shared" si="0"/>
        <v>6</v>
      </c>
      <c r="C41" s="115" t="s">
        <v>176</v>
      </c>
      <c r="D41" s="116"/>
      <c r="E41" s="116"/>
      <c r="F41" s="116"/>
      <c r="G41" s="116"/>
      <c r="H41" s="116"/>
      <c r="I41" s="117"/>
    </row>
    <row r="42" spans="2:9" s="6" customFormat="1" ht="54.4" customHeight="1" x14ac:dyDescent="0.2">
      <c r="B42" s="59">
        <f t="shared" si="0"/>
        <v>7</v>
      </c>
      <c r="C42" s="115" t="s">
        <v>179</v>
      </c>
      <c r="D42" s="116"/>
      <c r="E42" s="116"/>
      <c r="F42" s="116"/>
      <c r="G42" s="116"/>
      <c r="H42" s="116"/>
      <c r="I42" s="117"/>
    </row>
    <row r="43" spans="2:9" s="6" customFormat="1" ht="67.150000000000006" customHeight="1" x14ac:dyDescent="0.2">
      <c r="B43" s="59">
        <f t="shared" si="0"/>
        <v>8</v>
      </c>
      <c r="C43" s="115" t="s">
        <v>182</v>
      </c>
      <c r="D43" s="116"/>
      <c r="E43" s="116"/>
      <c r="F43" s="116"/>
      <c r="G43" s="116"/>
      <c r="H43" s="116"/>
      <c r="I43" s="117"/>
    </row>
    <row r="44" spans="2:9" s="6" customFormat="1" ht="67.150000000000006" customHeight="1" x14ac:dyDescent="0.2">
      <c r="B44" s="59">
        <f t="shared" si="0"/>
        <v>9</v>
      </c>
      <c r="C44" s="115" t="s">
        <v>186</v>
      </c>
      <c r="D44" s="116"/>
      <c r="E44" s="116"/>
      <c r="F44" s="116"/>
      <c r="G44" s="116"/>
      <c r="H44" s="116"/>
      <c r="I44" s="117"/>
    </row>
    <row r="45" spans="2:9" s="6" customFormat="1" ht="56.65" customHeight="1" x14ac:dyDescent="0.2">
      <c r="B45" s="59">
        <f t="shared" si="0"/>
        <v>10</v>
      </c>
      <c r="C45" s="115" t="s">
        <v>190</v>
      </c>
      <c r="D45" s="116"/>
      <c r="E45" s="116"/>
      <c r="F45" s="116"/>
      <c r="G45" s="116"/>
      <c r="H45" s="116"/>
      <c r="I45" s="117"/>
    </row>
    <row r="46" spans="2:9" s="6" customFormat="1" ht="94.9" customHeight="1" x14ac:dyDescent="0.2">
      <c r="B46" s="59">
        <f t="shared" si="0"/>
        <v>11</v>
      </c>
      <c r="C46" s="115" t="s">
        <v>193</v>
      </c>
      <c r="D46" s="116"/>
      <c r="E46" s="116"/>
      <c r="F46" s="116"/>
      <c r="G46" s="116"/>
      <c r="H46" s="116"/>
      <c r="I46" s="117"/>
    </row>
    <row r="47" spans="2:9" s="6" customFormat="1" ht="47.65" customHeight="1" x14ac:dyDescent="0.2">
      <c r="B47" s="59">
        <f t="shared" si="0"/>
        <v>12</v>
      </c>
      <c r="C47" s="115" t="s">
        <v>196</v>
      </c>
      <c r="D47" s="116"/>
      <c r="E47" s="116"/>
      <c r="F47" s="116"/>
      <c r="G47" s="116"/>
      <c r="H47" s="116"/>
      <c r="I47" s="117"/>
    </row>
    <row r="48" spans="2:9" s="6" customFormat="1" ht="46.9" customHeight="1" x14ac:dyDescent="0.2">
      <c r="B48" s="59">
        <f t="shared" si="0"/>
        <v>13</v>
      </c>
      <c r="C48" s="115" t="s">
        <v>200</v>
      </c>
      <c r="D48" s="116"/>
      <c r="E48" s="116"/>
      <c r="F48" s="116"/>
      <c r="G48" s="116"/>
      <c r="H48" s="116"/>
      <c r="I48" s="117"/>
    </row>
    <row r="49" spans="2:9" s="6" customFormat="1" ht="31.15" customHeight="1" x14ac:dyDescent="0.2">
      <c r="B49" s="59">
        <f t="shared" si="0"/>
        <v>14</v>
      </c>
      <c r="C49" s="115" t="s">
        <v>203</v>
      </c>
      <c r="D49" s="116"/>
      <c r="E49" s="116"/>
      <c r="F49" s="116"/>
      <c r="G49" s="116"/>
      <c r="H49" s="116"/>
      <c r="I49" s="117"/>
    </row>
    <row r="50" spans="2:9" s="6" customFormat="1" ht="48.4" customHeight="1" x14ac:dyDescent="0.2">
      <c r="B50" s="59">
        <f t="shared" si="0"/>
        <v>15</v>
      </c>
      <c r="C50" s="115" t="s">
        <v>207</v>
      </c>
      <c r="D50" s="116"/>
      <c r="E50" s="116"/>
      <c r="F50" s="116"/>
      <c r="G50" s="116"/>
      <c r="H50" s="116"/>
      <c r="I50" s="117"/>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topLeftCell="B1" workbookViewId="0">
      <selection activeCell="H7" sqref="H7:AF11"/>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3" t="s">
        <v>208</v>
      </c>
      <c r="C1" s="113"/>
      <c r="D1" s="113"/>
      <c r="E1" s="113"/>
      <c r="F1" s="11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18" t="s">
        <v>2</v>
      </c>
      <c r="C3" s="119"/>
      <c r="D3" s="135" t="str">
        <f>'Cover sheet'!C5</f>
        <v>South Staffs Water</v>
      </c>
      <c r="E3" s="136"/>
      <c r="F3" s="13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7" t="s">
        <v>329</v>
      </c>
      <c r="C4" s="57"/>
      <c r="D4" s="135" t="str">
        <f>'Cover sheet'!C6</f>
        <v>Cambridge</v>
      </c>
      <c r="E4" s="136"/>
      <c r="F4" s="13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39" t="s">
        <v>57</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58</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26"/>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210</v>
      </c>
      <c r="E7" s="37" t="s">
        <v>46</v>
      </c>
      <c r="F7" s="37">
        <v>2</v>
      </c>
      <c r="G7" s="45"/>
      <c r="H7" s="100">
        <v>92.55395714513466</v>
      </c>
      <c r="I7" s="100">
        <v>93.320152398474733</v>
      </c>
      <c r="J7" s="100">
        <v>93.964971290701897</v>
      </c>
      <c r="K7" s="100">
        <v>94.658043124796379</v>
      </c>
      <c r="L7" s="100">
        <v>95.365741052375441</v>
      </c>
      <c r="M7" s="100">
        <v>96.009679647067756</v>
      </c>
      <c r="N7" s="100">
        <v>96.593516590225107</v>
      </c>
      <c r="O7" s="100">
        <v>96.992610520626172</v>
      </c>
      <c r="P7" s="100">
        <v>97.396209620964797</v>
      </c>
      <c r="Q7" s="100">
        <v>97.805650372107394</v>
      </c>
      <c r="R7" s="100">
        <v>98.06574991317548</v>
      </c>
      <c r="S7" s="100">
        <v>98.318083774657637</v>
      </c>
      <c r="T7" s="100">
        <v>98.562692325662198</v>
      </c>
      <c r="U7" s="100">
        <v>98.800311756736221</v>
      </c>
      <c r="V7" s="100">
        <v>99.035870790243465</v>
      </c>
      <c r="W7" s="100">
        <v>99.273194205584261</v>
      </c>
      <c r="X7" s="100">
        <v>99.504885864144242</v>
      </c>
      <c r="Y7" s="100">
        <v>99.737891392952534</v>
      </c>
      <c r="Z7" s="100">
        <v>99.96492118279329</v>
      </c>
      <c r="AA7" s="100">
        <v>100.18923964985493</v>
      </c>
      <c r="AB7" s="100">
        <v>100.41416446126944</v>
      </c>
      <c r="AC7" s="100">
        <v>100.63300891648419</v>
      </c>
      <c r="AD7" s="100">
        <v>100.84896820435732</v>
      </c>
      <c r="AE7" s="100">
        <v>101.06516370498235</v>
      </c>
      <c r="AF7" s="100">
        <v>101.27502844381172</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213</v>
      </c>
      <c r="E8" s="31" t="s">
        <v>46</v>
      </c>
      <c r="F8" s="31">
        <v>2</v>
      </c>
      <c r="G8" s="45"/>
      <c r="H8" s="100">
        <v>115.29889613178699</v>
      </c>
      <c r="I8" s="100">
        <v>115.28256778682584</v>
      </c>
      <c r="J8" s="100">
        <v>115.26623944186468</v>
      </c>
      <c r="K8" s="100">
        <v>115.24991109690353</v>
      </c>
      <c r="L8" s="100">
        <v>115.23358275194238</v>
      </c>
      <c r="M8" s="100">
        <v>115.21725440698123</v>
      </c>
      <c r="N8" s="100">
        <v>115.20092606202007</v>
      </c>
      <c r="O8" s="100">
        <v>115.18459771705894</v>
      </c>
      <c r="P8" s="100">
        <v>115.16826937209777</v>
      </c>
      <c r="Q8" s="100">
        <v>115.15194102713662</v>
      </c>
      <c r="R8" s="100">
        <v>115.13561268217548</v>
      </c>
      <c r="S8" s="100">
        <v>115.11928433721431</v>
      </c>
      <c r="T8" s="100">
        <v>115.10295599225316</v>
      </c>
      <c r="U8" s="100">
        <v>115.08662764729202</v>
      </c>
      <c r="V8" s="100">
        <v>115.07029930233085</v>
      </c>
      <c r="W8" s="100">
        <v>115.05397095736971</v>
      </c>
      <c r="X8" s="100">
        <v>115.03764261240856</v>
      </c>
      <c r="Y8" s="100">
        <v>115.02131426744739</v>
      </c>
      <c r="Z8" s="100">
        <v>115.00498592248624</v>
      </c>
      <c r="AA8" s="100">
        <v>114.9886575775251</v>
      </c>
      <c r="AB8" s="100">
        <v>114.97232923256395</v>
      </c>
      <c r="AC8" s="100">
        <v>114.95600088760278</v>
      </c>
      <c r="AD8" s="100">
        <v>114.93967254264163</v>
      </c>
      <c r="AE8" s="100">
        <v>114.92334419768049</v>
      </c>
      <c r="AF8" s="100">
        <v>114.90701585271934</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0">
        <f t="shared" ref="B9:B11" si="0">B8+1</f>
        <v>3</v>
      </c>
      <c r="C9" s="30" t="s">
        <v>215</v>
      </c>
      <c r="D9" s="31" t="s">
        <v>216</v>
      </c>
      <c r="E9" s="31" t="s">
        <v>46</v>
      </c>
      <c r="F9" s="31">
        <v>2</v>
      </c>
      <c r="G9" s="45"/>
      <c r="H9" s="100">
        <v>114.73889613178699</v>
      </c>
      <c r="I9" s="100">
        <v>114.72256778682583</v>
      </c>
      <c r="J9" s="100">
        <v>114.70623944186468</v>
      </c>
      <c r="K9" s="100">
        <v>114.68991109690353</v>
      </c>
      <c r="L9" s="100">
        <v>114.67358275194238</v>
      </c>
      <c r="M9" s="100">
        <v>114.65725440698122</v>
      </c>
      <c r="N9" s="100">
        <v>114.64092606202007</v>
      </c>
      <c r="O9" s="100">
        <v>114.62459771705893</v>
      </c>
      <c r="P9" s="100">
        <v>114.60826937209777</v>
      </c>
      <c r="Q9" s="100">
        <v>114.59194102713661</v>
      </c>
      <c r="R9" s="100">
        <v>114.57561268217547</v>
      </c>
      <c r="S9" s="100">
        <v>114.55928433721431</v>
      </c>
      <c r="T9" s="100">
        <v>114.54295599225316</v>
      </c>
      <c r="U9" s="100">
        <v>114.52662764729202</v>
      </c>
      <c r="V9" s="100">
        <v>114.51029930233085</v>
      </c>
      <c r="W9" s="100">
        <v>114.49397095736971</v>
      </c>
      <c r="X9" s="100">
        <v>114.47764261240856</v>
      </c>
      <c r="Y9" s="100">
        <v>114.46131426744739</v>
      </c>
      <c r="Z9" s="100">
        <v>114.44498592248624</v>
      </c>
      <c r="AA9" s="100">
        <v>114.4286575775251</v>
      </c>
      <c r="AB9" s="100">
        <v>114.41232923256395</v>
      </c>
      <c r="AC9" s="100">
        <v>114.39600088760278</v>
      </c>
      <c r="AD9" s="100">
        <v>114.37967254264163</v>
      </c>
      <c r="AE9" s="100">
        <v>114.36334419768049</v>
      </c>
      <c r="AF9" s="100">
        <v>114.34701585271934</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0">
        <f t="shared" si="0"/>
        <v>4</v>
      </c>
      <c r="C10" s="30" t="s">
        <v>218</v>
      </c>
      <c r="D10" s="31" t="s">
        <v>219</v>
      </c>
      <c r="E10" s="31" t="s">
        <v>46</v>
      </c>
      <c r="F10" s="31">
        <v>2</v>
      </c>
      <c r="G10" s="45"/>
      <c r="H10" s="100">
        <v>4.42</v>
      </c>
      <c r="I10" s="100">
        <v>4.49</v>
      </c>
      <c r="J10" s="100">
        <v>4.54</v>
      </c>
      <c r="K10" s="100">
        <v>4.6399999999999988</v>
      </c>
      <c r="L10" s="100">
        <v>6.22</v>
      </c>
      <c r="M10" s="100">
        <v>6.31</v>
      </c>
      <c r="N10" s="100">
        <v>6.45</v>
      </c>
      <c r="O10" s="100">
        <v>6.62</v>
      </c>
      <c r="P10" s="100">
        <v>6.73</v>
      </c>
      <c r="Q10" s="100">
        <v>6.77</v>
      </c>
      <c r="R10" s="100">
        <v>6.25</v>
      </c>
      <c r="S10" s="100">
        <v>5.95</v>
      </c>
      <c r="T10" s="100">
        <v>5.58</v>
      </c>
      <c r="U10" s="100">
        <v>5.44</v>
      </c>
      <c r="V10" s="100">
        <v>5.25</v>
      </c>
      <c r="W10" s="100">
        <v>5.0999999999999996</v>
      </c>
      <c r="X10" s="100">
        <v>4.96</v>
      </c>
      <c r="Y10" s="100">
        <v>4.8600000000000003</v>
      </c>
      <c r="Z10" s="100">
        <v>4.74</v>
      </c>
      <c r="AA10" s="100">
        <v>4.62</v>
      </c>
      <c r="AB10" s="100">
        <v>4.53</v>
      </c>
      <c r="AC10" s="100">
        <v>4.4800000000000004</v>
      </c>
      <c r="AD10" s="100">
        <v>4.41</v>
      </c>
      <c r="AE10" s="100">
        <v>4.3099999999999996</v>
      </c>
      <c r="AF10" s="100">
        <v>4.4800000000000004</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0">
        <f t="shared" si="0"/>
        <v>5</v>
      </c>
      <c r="C11" s="30" t="s">
        <v>221</v>
      </c>
      <c r="D11" s="31" t="s">
        <v>222</v>
      </c>
      <c r="E11" s="31" t="s">
        <v>46</v>
      </c>
      <c r="F11" s="31">
        <v>2</v>
      </c>
      <c r="G11" s="45"/>
      <c r="H11" s="101">
        <v>17.764938986652325</v>
      </c>
      <c r="I11" s="101">
        <v>16.9124153883511</v>
      </c>
      <c r="J11" s="101">
        <v>16.201268151162786</v>
      </c>
      <c r="K11" s="101">
        <v>15.391867972107152</v>
      </c>
      <c r="L11" s="101">
        <v>13.087841699566937</v>
      </c>
      <c r="M11" s="101">
        <v>12.337574759913469</v>
      </c>
      <c r="N11" s="101">
        <v>11.597409471794965</v>
      </c>
      <c r="O11" s="101">
        <v>11.011987196432759</v>
      </c>
      <c r="P11" s="101">
        <v>10.482059751132969</v>
      </c>
      <c r="Q11" s="101">
        <v>10.01629065502922</v>
      </c>
      <c r="R11" s="101">
        <v>10.259862768999994</v>
      </c>
      <c r="S11" s="101">
        <v>10.291200562556671</v>
      </c>
      <c r="T11" s="101">
        <v>10.400263666590957</v>
      </c>
      <c r="U11" s="101">
        <v>10.286315890555795</v>
      </c>
      <c r="V11" s="101">
        <v>10.224428512087385</v>
      </c>
      <c r="W11" s="101">
        <v>10.120776751785451</v>
      </c>
      <c r="X11" s="101">
        <v>10.012756748264316</v>
      </c>
      <c r="Y11" s="101">
        <v>9.8634228744948587</v>
      </c>
      <c r="Z11" s="101">
        <v>9.7400647396929489</v>
      </c>
      <c r="AA11" s="101">
        <v>9.6194179276701739</v>
      </c>
      <c r="AB11" s="101">
        <v>9.4681647712945107</v>
      </c>
      <c r="AC11" s="101">
        <v>9.2829919711185944</v>
      </c>
      <c r="AD11" s="101">
        <v>9.1207043382843089</v>
      </c>
      <c r="AE11" s="101">
        <v>8.9881804926981381</v>
      </c>
      <c r="AF11" s="101">
        <v>8.5919874089076167</v>
      </c>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4" t="s">
        <v>335</v>
      </c>
      <c r="C15" s="26"/>
    </row>
    <row r="16" spans="1:88" ht="13.9" customHeight="1" x14ac:dyDescent="0.2">
      <c r="B16" s="26"/>
      <c r="C16" s="26"/>
    </row>
    <row r="17" spans="2:9" ht="13.9" customHeight="1" x14ac:dyDescent="0.2">
      <c r="B17" s="55"/>
      <c r="C17" s="26" t="s">
        <v>336</v>
      </c>
    </row>
    <row r="18" spans="2:9" ht="13.9" customHeight="1" x14ac:dyDescent="0.2">
      <c r="B18" s="26"/>
      <c r="C18" s="26"/>
    </row>
    <row r="19" spans="2:9" ht="13.9" customHeight="1" x14ac:dyDescent="0.2">
      <c r="B19" s="56"/>
      <c r="C19" s="26" t="s">
        <v>337</v>
      </c>
    </row>
    <row r="20" spans="2:9" ht="13.9" customHeight="1" x14ac:dyDescent="0.2"/>
    <row r="21" spans="2:9" ht="13.9" customHeight="1" x14ac:dyDescent="0.2"/>
    <row r="22" spans="2:9" ht="13.9" customHeight="1" x14ac:dyDescent="0.2"/>
    <row r="23" spans="2:9" s="26" customFormat="1" ht="13.9" customHeight="1" x14ac:dyDescent="0.25">
      <c r="B23" s="131" t="s">
        <v>341</v>
      </c>
      <c r="C23" s="132"/>
      <c r="D23" s="132"/>
      <c r="E23" s="132"/>
      <c r="F23" s="132"/>
      <c r="G23" s="132"/>
      <c r="H23" s="132"/>
      <c r="I23" s="133"/>
    </row>
    <row r="24" spans="2:9" ht="13.9" customHeight="1" x14ac:dyDescent="0.2"/>
    <row r="25" spans="2:9" s="6" customFormat="1" ht="13.5" x14ac:dyDescent="0.2">
      <c r="B25" s="58" t="s">
        <v>333</v>
      </c>
      <c r="C25" s="134" t="s">
        <v>331</v>
      </c>
      <c r="D25" s="134"/>
      <c r="E25" s="134"/>
      <c r="F25" s="134"/>
      <c r="G25" s="134"/>
      <c r="H25" s="134"/>
      <c r="I25" s="134"/>
    </row>
    <row r="26" spans="2:9" s="6" customFormat="1" ht="72.400000000000006" customHeight="1" x14ac:dyDescent="0.2">
      <c r="B26" s="59">
        <v>1</v>
      </c>
      <c r="C26" s="127" t="s">
        <v>211</v>
      </c>
      <c r="D26" s="114"/>
      <c r="E26" s="114"/>
      <c r="F26" s="114"/>
      <c r="G26" s="114"/>
      <c r="H26" s="114"/>
      <c r="I26" s="114"/>
    </row>
    <row r="27" spans="2:9" s="6" customFormat="1" ht="54" customHeight="1" x14ac:dyDescent="0.2">
      <c r="B27" s="59">
        <v>2</v>
      </c>
      <c r="C27" s="127" t="s">
        <v>214</v>
      </c>
      <c r="D27" s="114"/>
      <c r="E27" s="114"/>
      <c r="F27" s="114"/>
      <c r="G27" s="114"/>
      <c r="H27" s="114"/>
      <c r="I27" s="114"/>
    </row>
    <row r="28" spans="2:9" s="6" customFormat="1" ht="54" customHeight="1" x14ac:dyDescent="0.2">
      <c r="B28" s="59">
        <v>3</v>
      </c>
      <c r="C28" s="127" t="s">
        <v>217</v>
      </c>
      <c r="D28" s="114"/>
      <c r="E28" s="114"/>
      <c r="F28" s="114"/>
      <c r="G28" s="114"/>
      <c r="H28" s="114"/>
      <c r="I28" s="114"/>
    </row>
    <row r="29" spans="2:9" s="6" customFormat="1" ht="54" customHeight="1" x14ac:dyDescent="0.2">
      <c r="B29" s="59">
        <v>4</v>
      </c>
      <c r="C29" s="127" t="s">
        <v>220</v>
      </c>
      <c r="D29" s="114"/>
      <c r="E29" s="114"/>
      <c r="F29" s="114"/>
      <c r="G29" s="114"/>
      <c r="H29" s="114"/>
      <c r="I29" s="114"/>
    </row>
    <row r="30" spans="2:9" s="6" customFormat="1" ht="54" customHeight="1" x14ac:dyDescent="0.2">
      <c r="B30" s="59">
        <v>5</v>
      </c>
      <c r="C30" s="127" t="s">
        <v>223</v>
      </c>
      <c r="D30" s="114"/>
      <c r="E30" s="114"/>
      <c r="F30" s="114"/>
      <c r="G30" s="114"/>
      <c r="H30" s="114"/>
      <c r="I30" s="11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topLeftCell="B1" workbookViewId="0">
      <selection activeCell="N18" sqref="N1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18" t="s">
        <v>2</v>
      </c>
      <c r="C3" s="119"/>
      <c r="D3" s="135" t="str">
        <f>'Cover sheet'!C5</f>
        <v>South Staffs Water</v>
      </c>
      <c r="E3" s="136"/>
      <c r="F3" s="13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18" t="s">
        <v>329</v>
      </c>
      <c r="C4" s="119"/>
      <c r="D4" s="135" t="str">
        <f>'Cover sheet'!C6</f>
        <v>Cambridge</v>
      </c>
      <c r="E4" s="136"/>
      <c r="F4" s="13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39" t="s">
        <v>57</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58</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26"/>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0">
        <v>1</v>
      </c>
      <c r="C7" s="36" t="s">
        <v>140</v>
      </c>
      <c r="D7" s="37" t="s">
        <v>225</v>
      </c>
      <c r="E7" s="37" t="s">
        <v>46</v>
      </c>
      <c r="F7" s="37">
        <v>2</v>
      </c>
      <c r="G7" s="45"/>
      <c r="H7" s="100">
        <v>117.55889613178699</v>
      </c>
      <c r="I7" s="100">
        <v>117.54256778682584</v>
      </c>
      <c r="J7" s="100">
        <v>117.52623944186469</v>
      </c>
      <c r="K7" s="100">
        <v>117.50991109690354</v>
      </c>
      <c r="L7" s="100">
        <v>121.41358275194239</v>
      </c>
      <c r="M7" s="100">
        <v>121.36966280251302</v>
      </c>
      <c r="N7" s="100">
        <v>121.35279344569955</v>
      </c>
      <c r="O7" s="100">
        <v>121.3359240888861</v>
      </c>
      <c r="P7" s="100">
        <v>121.31905473207262</v>
      </c>
      <c r="Q7" s="100">
        <v>121.30218537525914</v>
      </c>
      <c r="R7" s="100">
        <v>121.28531601844568</v>
      </c>
      <c r="S7" s="100">
        <v>121.2684466616322</v>
      </c>
      <c r="T7" s="100">
        <v>121.25157730481874</v>
      </c>
      <c r="U7" s="100">
        <v>121.23470794800528</v>
      </c>
      <c r="V7" s="100">
        <v>121.21783859119179</v>
      </c>
      <c r="W7" s="100">
        <v>121.20096923437833</v>
      </c>
      <c r="X7" s="100">
        <v>121.18409987756486</v>
      </c>
      <c r="Y7" s="100">
        <v>121.16723052075137</v>
      </c>
      <c r="Z7" s="100">
        <v>121.1503611639379</v>
      </c>
      <c r="AA7" s="100">
        <v>121.13349180712446</v>
      </c>
      <c r="AB7" s="100">
        <v>121.11662245031098</v>
      </c>
      <c r="AC7" s="100">
        <v>121.0997530934975</v>
      </c>
      <c r="AD7" s="100">
        <v>121.08288373668402</v>
      </c>
      <c r="AE7" s="100">
        <v>121.06601437987057</v>
      </c>
      <c r="AF7" s="100">
        <v>121.04914502305709</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0">
        <v>2</v>
      </c>
      <c r="C8" s="30" t="s">
        <v>151</v>
      </c>
      <c r="D8" s="31" t="s">
        <v>227</v>
      </c>
      <c r="E8" s="31" t="s">
        <v>46</v>
      </c>
      <c r="F8" s="31">
        <v>2</v>
      </c>
      <c r="G8" s="45"/>
      <c r="H8" s="100">
        <v>0.16</v>
      </c>
      <c r="I8" s="100">
        <v>0.16</v>
      </c>
      <c r="J8" s="100">
        <v>0.16</v>
      </c>
      <c r="K8" s="100">
        <v>0.16</v>
      </c>
      <c r="L8" s="100">
        <v>0.16</v>
      </c>
      <c r="M8" s="100">
        <v>0.16</v>
      </c>
      <c r="N8" s="100">
        <v>0.16</v>
      </c>
      <c r="O8" s="100">
        <v>0.16</v>
      </c>
      <c r="P8" s="100">
        <v>0.16</v>
      </c>
      <c r="Q8" s="100">
        <v>0.16</v>
      </c>
      <c r="R8" s="100">
        <v>0.16</v>
      </c>
      <c r="S8" s="100">
        <v>0.16</v>
      </c>
      <c r="T8" s="100">
        <v>0.16</v>
      </c>
      <c r="U8" s="100">
        <v>0.16</v>
      </c>
      <c r="V8" s="100">
        <v>0.16</v>
      </c>
      <c r="W8" s="100">
        <v>0.16</v>
      </c>
      <c r="X8" s="100">
        <v>0.16</v>
      </c>
      <c r="Y8" s="100">
        <v>0.16</v>
      </c>
      <c r="Z8" s="100">
        <v>0.16</v>
      </c>
      <c r="AA8" s="100">
        <v>0.16</v>
      </c>
      <c r="AB8" s="100">
        <v>0.16</v>
      </c>
      <c r="AC8" s="100">
        <v>0.16</v>
      </c>
      <c r="AD8" s="100">
        <v>0.16</v>
      </c>
      <c r="AE8" s="100">
        <v>0.16</v>
      </c>
      <c r="AF8" s="100">
        <v>0.16</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0">
        <v>3</v>
      </c>
      <c r="C9" s="30" t="s">
        <v>154</v>
      </c>
      <c r="D9" s="31" t="s">
        <v>229</v>
      </c>
      <c r="E9" s="31" t="s">
        <v>46</v>
      </c>
      <c r="F9" s="31">
        <v>2</v>
      </c>
      <c r="G9" s="45"/>
      <c r="H9" s="101">
        <v>2.1</v>
      </c>
      <c r="I9" s="101">
        <v>2.1</v>
      </c>
      <c r="J9" s="101">
        <v>2.1</v>
      </c>
      <c r="K9" s="101">
        <v>2.1</v>
      </c>
      <c r="L9" s="101">
        <v>2.1</v>
      </c>
      <c r="M9" s="101">
        <v>2.1</v>
      </c>
      <c r="N9" s="101">
        <v>2.1</v>
      </c>
      <c r="O9" s="101">
        <v>2.1</v>
      </c>
      <c r="P9" s="101">
        <v>2.1</v>
      </c>
      <c r="Q9" s="101">
        <v>2.1</v>
      </c>
      <c r="R9" s="101">
        <v>2.1</v>
      </c>
      <c r="S9" s="101">
        <v>2.1</v>
      </c>
      <c r="T9" s="101">
        <v>2.1</v>
      </c>
      <c r="U9" s="101">
        <v>2.1</v>
      </c>
      <c r="V9" s="101">
        <v>2.1</v>
      </c>
      <c r="W9" s="101">
        <v>2.1</v>
      </c>
      <c r="X9" s="101">
        <v>2.1</v>
      </c>
      <c r="Y9" s="101">
        <v>2.1</v>
      </c>
      <c r="Z9" s="101">
        <v>2.1</v>
      </c>
      <c r="AA9" s="101">
        <v>2.1</v>
      </c>
      <c r="AB9" s="101">
        <v>2.1</v>
      </c>
      <c r="AC9" s="101">
        <v>2.1</v>
      </c>
      <c r="AD9" s="101">
        <v>2.1</v>
      </c>
      <c r="AE9" s="101">
        <v>2.1</v>
      </c>
      <c r="AF9" s="101">
        <v>2.1</v>
      </c>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4" t="s">
        <v>335</v>
      </c>
      <c r="C13" s="26"/>
    </row>
    <row r="14" spans="1:88" x14ac:dyDescent="0.2">
      <c r="B14" s="26"/>
      <c r="C14" s="26"/>
    </row>
    <row r="15" spans="1:88" x14ac:dyDescent="0.2">
      <c r="B15" s="55"/>
      <c r="C15" s="26" t="s">
        <v>336</v>
      </c>
    </row>
    <row r="16" spans="1:88" x14ac:dyDescent="0.2">
      <c r="B16" s="26"/>
      <c r="C16" s="26"/>
    </row>
    <row r="17" spans="2:9" x14ac:dyDescent="0.2">
      <c r="B17" s="56"/>
      <c r="C17" s="26" t="s">
        <v>337</v>
      </c>
    </row>
    <row r="18" spans="2:9" x14ac:dyDescent="0.2"/>
    <row r="19" spans="2:9" x14ac:dyDescent="0.2"/>
    <row r="20" spans="2:9" x14ac:dyDescent="0.2"/>
    <row r="21" spans="2:9" s="26" customFormat="1" ht="15" x14ac:dyDescent="0.25">
      <c r="B21" s="131" t="s">
        <v>342</v>
      </c>
      <c r="C21" s="132"/>
      <c r="D21" s="132"/>
      <c r="E21" s="132"/>
      <c r="F21" s="132"/>
      <c r="G21" s="132"/>
      <c r="H21" s="132"/>
      <c r="I21" s="133"/>
    </row>
    <row r="22" spans="2:9" x14ac:dyDescent="0.2"/>
    <row r="23" spans="2:9" s="6" customFormat="1" ht="13.5" x14ac:dyDescent="0.2">
      <c r="B23" s="58" t="s">
        <v>333</v>
      </c>
      <c r="C23" s="134" t="s">
        <v>331</v>
      </c>
      <c r="D23" s="134"/>
      <c r="E23" s="134"/>
      <c r="F23" s="134"/>
      <c r="G23" s="134"/>
      <c r="H23" s="134"/>
      <c r="I23" s="134"/>
    </row>
    <row r="24" spans="2:9" s="6" customFormat="1" ht="75.400000000000006" customHeight="1" x14ac:dyDescent="0.2">
      <c r="B24" s="59">
        <v>1</v>
      </c>
      <c r="C24" s="127" t="s">
        <v>226</v>
      </c>
      <c r="D24" s="114"/>
      <c r="E24" s="114"/>
      <c r="F24" s="114"/>
      <c r="G24" s="114"/>
      <c r="H24" s="114"/>
      <c r="I24" s="114"/>
    </row>
    <row r="25" spans="2:9" s="6" customFormat="1" ht="118.5" customHeight="1" x14ac:dyDescent="0.2">
      <c r="B25" s="59">
        <v>2</v>
      </c>
      <c r="C25" s="127" t="s">
        <v>228</v>
      </c>
      <c r="D25" s="114"/>
      <c r="E25" s="114"/>
      <c r="F25" s="114"/>
      <c r="G25" s="114"/>
      <c r="H25" s="114"/>
      <c r="I25" s="114"/>
    </row>
    <row r="26" spans="2:9" s="6" customFormat="1" ht="85.5" customHeight="1" x14ac:dyDescent="0.2">
      <c r="B26" s="59">
        <v>3</v>
      </c>
      <c r="C26" s="127" t="s">
        <v>230</v>
      </c>
      <c r="D26" s="114"/>
      <c r="E26" s="114"/>
      <c r="F26" s="114"/>
      <c r="G26" s="114"/>
      <c r="H26" s="114"/>
      <c r="I26" s="11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zoomScale="85" zoomScaleNormal="85" workbookViewId="0">
      <selection activeCell="H7" sqref="H7:AF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3" t="s">
        <v>231</v>
      </c>
      <c r="C1" s="113"/>
      <c r="D1" s="113"/>
      <c r="E1" s="113"/>
      <c r="F1" s="11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18" t="s">
        <v>2</v>
      </c>
      <c r="C3" s="119"/>
      <c r="D3" s="135" t="str">
        <f>'Cover sheet'!C5</f>
        <v>South Staffs Water</v>
      </c>
      <c r="E3" s="136"/>
      <c r="F3" s="13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18" t="s">
        <v>329</v>
      </c>
      <c r="C4" s="119"/>
      <c r="D4" s="135" t="str">
        <f>'Cover sheet'!C6</f>
        <v>Cambridge</v>
      </c>
      <c r="E4" s="136"/>
      <c r="F4" s="13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39" t="s">
        <v>57</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58</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2:88" ht="15" thickBot="1" x14ac:dyDescent="0.25">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232</v>
      </c>
      <c r="E7" s="37" t="s">
        <v>46</v>
      </c>
      <c r="F7" s="37">
        <v>2</v>
      </c>
      <c r="H7" s="100">
        <v>20.367445478912977</v>
      </c>
      <c r="I7" s="100">
        <v>20.408089280002258</v>
      </c>
      <c r="J7" s="100">
        <v>20.444296238411997</v>
      </c>
      <c r="K7" s="100">
        <v>20.480311350065975</v>
      </c>
      <c r="L7" s="100">
        <v>20.514915069646804</v>
      </c>
      <c r="M7" s="100">
        <v>20.548694377024471</v>
      </c>
      <c r="N7" s="100">
        <v>20.581252043903735</v>
      </c>
      <c r="O7" s="100">
        <v>20.615357730834781</v>
      </c>
      <c r="P7" s="100">
        <v>20.648803711906506</v>
      </c>
      <c r="Q7" s="100">
        <v>20.67982196369136</v>
      </c>
      <c r="R7" s="100">
        <v>20.708288614026316</v>
      </c>
      <c r="S7" s="100">
        <v>20.736033409255409</v>
      </c>
      <c r="T7" s="100">
        <v>20.763371931063954</v>
      </c>
      <c r="U7" s="100">
        <v>20.787467446628547</v>
      </c>
      <c r="V7" s="100">
        <v>20.809926220034374</v>
      </c>
      <c r="W7" s="100">
        <v>20.831317322681471</v>
      </c>
      <c r="X7" s="100">
        <v>20.851079784142097</v>
      </c>
      <c r="Y7" s="100">
        <v>20.869558299349592</v>
      </c>
      <c r="Z7" s="100">
        <v>20.886241814835785</v>
      </c>
      <c r="AA7" s="100">
        <v>20.901144832597112</v>
      </c>
      <c r="AB7" s="100">
        <v>20.914373628606331</v>
      </c>
      <c r="AC7" s="100">
        <v>20.925925674636076</v>
      </c>
      <c r="AD7" s="100">
        <v>20.935769531657165</v>
      </c>
      <c r="AE7" s="100">
        <v>20.943842828191869</v>
      </c>
      <c r="AF7" s="100">
        <v>20.950183123289666</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0">
        <v>2</v>
      </c>
      <c r="C8" s="30" t="s">
        <v>161</v>
      </c>
      <c r="D8" s="31" t="s">
        <v>234</v>
      </c>
      <c r="E8" s="31" t="s">
        <v>46</v>
      </c>
      <c r="F8" s="31">
        <v>2</v>
      </c>
      <c r="H8" s="100">
        <v>0.6</v>
      </c>
      <c r="I8" s="100">
        <v>0.59199999999999997</v>
      </c>
      <c r="J8" s="100">
        <v>0.58399999999999996</v>
      </c>
      <c r="K8" s="100">
        <v>0.57600000000000007</v>
      </c>
      <c r="L8" s="100">
        <v>0.56799999999999995</v>
      </c>
      <c r="M8" s="100">
        <v>0.56000000000000005</v>
      </c>
      <c r="N8" s="100">
        <v>0.55200000000000005</v>
      </c>
      <c r="O8" s="100">
        <v>0.54400000000000004</v>
      </c>
      <c r="P8" s="100">
        <v>0.53600000000000003</v>
      </c>
      <c r="Q8" s="100">
        <v>0.52800000000000002</v>
      </c>
      <c r="R8" s="100">
        <v>0.52</v>
      </c>
      <c r="S8" s="100">
        <v>0.51200000000000001</v>
      </c>
      <c r="T8" s="100">
        <v>0.504</v>
      </c>
      <c r="U8" s="100">
        <v>0.49600000000000005</v>
      </c>
      <c r="V8" s="100">
        <v>0.48799999999999999</v>
      </c>
      <c r="W8" s="100">
        <v>0.47999999999999993</v>
      </c>
      <c r="X8" s="100">
        <v>0.47199999999999998</v>
      </c>
      <c r="Y8" s="100">
        <v>0.46400000000000002</v>
      </c>
      <c r="Z8" s="100">
        <v>0.45600000000000002</v>
      </c>
      <c r="AA8" s="100">
        <v>0.44800000000000001</v>
      </c>
      <c r="AB8" s="100">
        <v>0.44</v>
      </c>
      <c r="AC8" s="100">
        <v>0.432</v>
      </c>
      <c r="AD8" s="100">
        <v>0.42399999999999999</v>
      </c>
      <c r="AE8" s="100">
        <v>0.41599999999999998</v>
      </c>
      <c r="AF8" s="100">
        <v>0.40799999999999992</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0">
        <v>3</v>
      </c>
      <c r="C9" s="30" t="s">
        <v>164</v>
      </c>
      <c r="D9" s="31" t="s">
        <v>236</v>
      </c>
      <c r="E9" s="31" t="s">
        <v>46</v>
      </c>
      <c r="F9" s="31">
        <v>2</v>
      </c>
      <c r="H9" s="100">
        <v>35.207835376838311</v>
      </c>
      <c r="I9" s="100">
        <v>36.065236027216251</v>
      </c>
      <c r="J9" s="100">
        <v>36.79354701156349</v>
      </c>
      <c r="K9" s="100">
        <v>37.513330694995766</v>
      </c>
      <c r="L9" s="100">
        <v>38.228429012199193</v>
      </c>
      <c r="M9" s="100">
        <v>39.269176558553717</v>
      </c>
      <c r="N9" s="100">
        <v>40.244506586650516</v>
      </c>
      <c r="O9" s="100">
        <v>41.032394924544398</v>
      </c>
      <c r="P9" s="100">
        <v>41.81701748507696</v>
      </c>
      <c r="Q9" s="100">
        <v>42.601916652168505</v>
      </c>
      <c r="R9" s="100">
        <v>43.225893100224205</v>
      </c>
      <c r="S9" s="100">
        <v>43.811897842824571</v>
      </c>
      <c r="T9" s="100">
        <v>44.360305210161783</v>
      </c>
      <c r="U9" s="100">
        <v>44.874838557632657</v>
      </c>
      <c r="V9" s="100">
        <v>45.35917067173348</v>
      </c>
      <c r="W9" s="100">
        <v>45.839153154327391</v>
      </c>
      <c r="X9" s="100">
        <v>46.308272325839127</v>
      </c>
      <c r="Y9" s="100">
        <v>46.773357594778489</v>
      </c>
      <c r="Z9" s="100">
        <v>47.227918772544875</v>
      </c>
      <c r="AA9" s="100">
        <v>47.675430107722065</v>
      </c>
      <c r="AB9" s="100">
        <v>48.119315847960493</v>
      </c>
      <c r="AC9" s="100">
        <v>48.553126275785623</v>
      </c>
      <c r="AD9" s="100">
        <v>48.980282463712129</v>
      </c>
      <c r="AE9" s="100">
        <v>49.404283500442546</v>
      </c>
      <c r="AF9" s="100">
        <v>49.818598075989229</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0">
        <v>4</v>
      </c>
      <c r="C10" s="30" t="s">
        <v>238</v>
      </c>
      <c r="D10" s="31" t="s">
        <v>239</v>
      </c>
      <c r="E10" s="31" t="s">
        <v>46</v>
      </c>
      <c r="F10" s="31">
        <v>2</v>
      </c>
      <c r="H10" s="100">
        <v>19.404115038121713</v>
      </c>
      <c r="I10" s="100">
        <v>18.781907510302215</v>
      </c>
      <c r="J10" s="100">
        <v>18.18469830160323</v>
      </c>
      <c r="K10" s="100">
        <v>17.644422514576544</v>
      </c>
      <c r="L10" s="100">
        <v>17.124854609535259</v>
      </c>
      <c r="M10" s="100">
        <v>16.635471250017893</v>
      </c>
      <c r="N10" s="100">
        <v>16.154716636405436</v>
      </c>
      <c r="O10" s="100">
        <v>15.681412080318273</v>
      </c>
      <c r="P10" s="100">
        <v>15.216527221448027</v>
      </c>
      <c r="Q10" s="100">
        <v>14.759665615724337</v>
      </c>
      <c r="R10" s="100">
        <v>14.336975827272635</v>
      </c>
      <c r="S10" s="100">
        <v>13.950785153171594</v>
      </c>
      <c r="T10" s="100">
        <v>13.600652796330481</v>
      </c>
      <c r="U10" s="100">
        <v>13.286171022678555</v>
      </c>
      <c r="V10" s="100">
        <v>13.006945175038028</v>
      </c>
      <c r="W10" s="100">
        <v>12.735204479536952</v>
      </c>
      <c r="X10" s="100">
        <v>12.470636255227175</v>
      </c>
      <c r="Y10" s="100">
        <v>12.212996642621491</v>
      </c>
      <c r="Z10" s="100">
        <v>11.962005391758321</v>
      </c>
      <c r="AA10" s="100">
        <v>11.717432344823035</v>
      </c>
      <c r="AB10" s="100">
        <v>11.47905661189982</v>
      </c>
      <c r="AC10" s="100">
        <v>11.24663890978265</v>
      </c>
      <c r="AD10" s="100">
        <v>11.019980989433309</v>
      </c>
      <c r="AE10" s="100">
        <v>10.798891891024859</v>
      </c>
      <c r="AF10" s="100">
        <v>10.583166059173495</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0">
        <v>5</v>
      </c>
      <c r="C11" s="30" t="s">
        <v>170</v>
      </c>
      <c r="D11" s="31" t="s">
        <v>241</v>
      </c>
      <c r="E11" s="31" t="s">
        <v>172</v>
      </c>
      <c r="F11" s="31">
        <v>1</v>
      </c>
      <c r="H11" s="103">
        <v>147.80000000000001</v>
      </c>
      <c r="I11" s="103">
        <v>146.5</v>
      </c>
      <c r="J11" s="103">
        <v>145.30000000000001</v>
      </c>
      <c r="K11" s="103">
        <v>144</v>
      </c>
      <c r="L11" s="103">
        <v>142.9</v>
      </c>
      <c r="M11" s="103">
        <v>143.1</v>
      </c>
      <c r="N11" s="103">
        <v>143.4</v>
      </c>
      <c r="O11" s="103">
        <v>143.69999999999999</v>
      </c>
      <c r="P11" s="103">
        <v>144.1</v>
      </c>
      <c r="Q11" s="103">
        <v>144.4</v>
      </c>
      <c r="R11" s="103">
        <v>144.30000000000001</v>
      </c>
      <c r="S11" s="103">
        <v>144.19999999999999</v>
      </c>
      <c r="T11" s="103">
        <v>144.19999999999999</v>
      </c>
      <c r="U11" s="103">
        <v>144.19999999999999</v>
      </c>
      <c r="V11" s="103">
        <v>144.30000000000001</v>
      </c>
      <c r="W11" s="103">
        <v>144.30000000000001</v>
      </c>
      <c r="X11" s="103">
        <v>144.30000000000001</v>
      </c>
      <c r="Y11" s="103">
        <v>144.4</v>
      </c>
      <c r="Z11" s="103">
        <v>144.4</v>
      </c>
      <c r="AA11" s="103">
        <v>144.4</v>
      </c>
      <c r="AB11" s="103">
        <v>144.4</v>
      </c>
      <c r="AC11" s="103">
        <v>144.30000000000001</v>
      </c>
      <c r="AD11" s="103">
        <v>144.19999999999999</v>
      </c>
      <c r="AE11" s="103">
        <v>144.1</v>
      </c>
      <c r="AF11" s="103">
        <v>143.9</v>
      </c>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0">
        <v>6</v>
      </c>
      <c r="C12" s="30" t="s">
        <v>174</v>
      </c>
      <c r="D12" s="31" t="s">
        <v>243</v>
      </c>
      <c r="E12" s="31" t="s">
        <v>172</v>
      </c>
      <c r="F12" s="31">
        <v>1</v>
      </c>
      <c r="H12" s="103">
        <v>206.1</v>
      </c>
      <c r="I12" s="103">
        <v>206</v>
      </c>
      <c r="J12" s="103">
        <v>206</v>
      </c>
      <c r="K12" s="103">
        <v>206.4</v>
      </c>
      <c r="L12" s="103">
        <v>207</v>
      </c>
      <c r="M12" s="103">
        <v>208.2</v>
      </c>
      <c r="N12" s="103">
        <v>209.6</v>
      </c>
      <c r="O12" s="103">
        <v>211</v>
      </c>
      <c r="P12" s="103">
        <v>212.5</v>
      </c>
      <c r="Q12" s="103">
        <v>214.1</v>
      </c>
      <c r="R12" s="103">
        <v>215.6</v>
      </c>
      <c r="S12" s="103">
        <v>216.8</v>
      </c>
      <c r="T12" s="103">
        <v>217.7</v>
      </c>
      <c r="U12" s="103">
        <v>218.2</v>
      </c>
      <c r="V12" s="103">
        <v>218.5</v>
      </c>
      <c r="W12" s="103">
        <v>218.7</v>
      </c>
      <c r="X12" s="103">
        <v>219</v>
      </c>
      <c r="Y12" s="103">
        <v>219.3</v>
      </c>
      <c r="Z12" s="103">
        <v>219.6</v>
      </c>
      <c r="AA12" s="103">
        <v>220</v>
      </c>
      <c r="AB12" s="103">
        <v>220.4</v>
      </c>
      <c r="AC12" s="103">
        <v>220.8</v>
      </c>
      <c r="AD12" s="103">
        <v>221.2</v>
      </c>
      <c r="AE12" s="103">
        <v>221.7</v>
      </c>
      <c r="AF12" s="103">
        <v>222.2</v>
      </c>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0">
        <v>7</v>
      </c>
      <c r="C13" s="30" t="s">
        <v>177</v>
      </c>
      <c r="D13" s="31" t="s">
        <v>245</v>
      </c>
      <c r="E13" s="31" t="s">
        <v>172</v>
      </c>
      <c r="F13" s="31">
        <v>1</v>
      </c>
      <c r="H13" s="103">
        <v>164.33442439981638</v>
      </c>
      <c r="I13" s="103">
        <v>162.55540433034525</v>
      </c>
      <c r="J13" s="103">
        <v>160.96176458765163</v>
      </c>
      <c r="K13" s="103">
        <v>159.43810583270488</v>
      </c>
      <c r="L13" s="103">
        <v>157.99896198774272</v>
      </c>
      <c r="M13" s="103">
        <v>157.81379964803941</v>
      </c>
      <c r="N13" s="103">
        <v>157.66717740370586</v>
      </c>
      <c r="O13" s="103">
        <v>157.63338850193867</v>
      </c>
      <c r="P13" s="103">
        <v>157.59917674969029</v>
      </c>
      <c r="Q13" s="103">
        <v>157.59806827153869</v>
      </c>
      <c r="R13" s="103">
        <v>157.24888775709354</v>
      </c>
      <c r="S13" s="103">
        <v>156.91740788345143</v>
      </c>
      <c r="T13" s="103">
        <v>156.62306014258476</v>
      </c>
      <c r="U13" s="103">
        <v>156.33337857243438</v>
      </c>
      <c r="V13" s="103">
        <v>156.06725171783023</v>
      </c>
      <c r="W13" s="103">
        <v>155.82969494884142</v>
      </c>
      <c r="X13" s="103">
        <v>155.58390972293105</v>
      </c>
      <c r="Y13" s="103">
        <v>155.34702554507123</v>
      </c>
      <c r="Z13" s="103">
        <v>155.10638420592718</v>
      </c>
      <c r="AA13" s="103">
        <v>154.87175455107115</v>
      </c>
      <c r="AB13" s="103">
        <v>154.63149491607155</v>
      </c>
      <c r="AC13" s="103">
        <v>154.3508071727523</v>
      </c>
      <c r="AD13" s="103">
        <v>154.04510434795603</v>
      </c>
      <c r="AE13" s="103">
        <v>153.71897525579411</v>
      </c>
      <c r="AF13" s="103">
        <v>153.3502324822405</v>
      </c>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0">
        <v>8</v>
      </c>
      <c r="C14" s="30" t="s">
        <v>180</v>
      </c>
      <c r="D14" s="31" t="s">
        <v>247</v>
      </c>
      <c r="E14" s="31" t="s">
        <v>46</v>
      </c>
      <c r="F14" s="31">
        <v>2</v>
      </c>
      <c r="H14" s="100">
        <v>13.100000000000001</v>
      </c>
      <c r="I14" s="100">
        <v>12.699999999999998</v>
      </c>
      <c r="J14" s="100">
        <v>12.299999999999999</v>
      </c>
      <c r="K14" s="100">
        <v>11.9</v>
      </c>
      <c r="L14" s="100">
        <v>11.5</v>
      </c>
      <c r="M14" s="100">
        <v>11.325000000000001</v>
      </c>
      <c r="N14" s="100">
        <v>11.150000000000002</v>
      </c>
      <c r="O14" s="100">
        <v>10.975000000000001</v>
      </c>
      <c r="P14" s="100">
        <v>10.8</v>
      </c>
      <c r="Q14" s="100">
        <v>10.625000000000004</v>
      </c>
      <c r="R14" s="100">
        <v>10.449999999999998</v>
      </c>
      <c r="S14" s="100">
        <v>10.275</v>
      </c>
      <c r="T14" s="100">
        <v>10.100000000000001</v>
      </c>
      <c r="U14" s="100">
        <v>9.9249999999999989</v>
      </c>
      <c r="V14" s="100">
        <v>9.75</v>
      </c>
      <c r="W14" s="100">
        <v>9.5750000000000028</v>
      </c>
      <c r="X14" s="100">
        <v>9.3999999999999986</v>
      </c>
      <c r="Y14" s="100">
        <v>9.2249999999999996</v>
      </c>
      <c r="Z14" s="100">
        <v>9.0500000000000007</v>
      </c>
      <c r="AA14" s="100">
        <v>8.875</v>
      </c>
      <c r="AB14" s="100">
        <v>8.7000000000000028</v>
      </c>
      <c r="AC14" s="100">
        <v>8.5249999999999986</v>
      </c>
      <c r="AD14" s="100">
        <v>8.35</v>
      </c>
      <c r="AE14" s="100">
        <v>8.1750000000000007</v>
      </c>
      <c r="AF14" s="100">
        <v>8.0012311331906414</v>
      </c>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0">
        <v>9</v>
      </c>
      <c r="C15" s="30" t="s">
        <v>183</v>
      </c>
      <c r="D15" s="31" t="s">
        <v>249</v>
      </c>
      <c r="E15" s="31" t="s">
        <v>185</v>
      </c>
      <c r="F15" s="31">
        <v>2</v>
      </c>
      <c r="H15" s="100">
        <v>86.730944546759503</v>
      </c>
      <c r="I15" s="100">
        <v>82.663757254414335</v>
      </c>
      <c r="J15" s="100">
        <v>78.940906454933938</v>
      </c>
      <c r="K15" s="100">
        <v>75.324527962965121</v>
      </c>
      <c r="L15" s="100">
        <v>71.801680672209429</v>
      </c>
      <c r="M15" s="100">
        <v>69.759407211056057</v>
      </c>
      <c r="N15" s="100">
        <v>67.860232089742794</v>
      </c>
      <c r="O15" s="100">
        <v>66.24782364588259</v>
      </c>
      <c r="P15" s="100">
        <v>64.665497090732202</v>
      </c>
      <c r="Q15" s="100">
        <v>63.108499482411418</v>
      </c>
      <c r="R15" s="100">
        <v>61.572236541074176</v>
      </c>
      <c r="S15" s="100">
        <v>60.067686411165667</v>
      </c>
      <c r="T15" s="100">
        <v>58.594130622928759</v>
      </c>
      <c r="U15" s="100">
        <v>57.146180932168804</v>
      </c>
      <c r="V15" s="100">
        <v>55.719831575119187</v>
      </c>
      <c r="W15" s="100">
        <v>54.311521939057812</v>
      </c>
      <c r="X15" s="100">
        <v>52.927048648747139</v>
      </c>
      <c r="Y15" s="100">
        <v>51.559893667870988</v>
      </c>
      <c r="Z15" s="100">
        <v>50.21547741313001</v>
      </c>
      <c r="AA15" s="100">
        <v>48.890393779393605</v>
      </c>
      <c r="AB15" s="100">
        <v>47.581626286677746</v>
      </c>
      <c r="AC15" s="100">
        <v>46.294065925203611</v>
      </c>
      <c r="AD15" s="100">
        <v>45.024628688130193</v>
      </c>
      <c r="AE15" s="100">
        <v>43.770590919283897</v>
      </c>
      <c r="AF15" s="100">
        <v>42.54289846615081</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0">
        <v>10</v>
      </c>
      <c r="C16" s="30" t="s">
        <v>187</v>
      </c>
      <c r="D16" s="31" t="s">
        <v>251</v>
      </c>
      <c r="E16" s="31" t="s">
        <v>189</v>
      </c>
      <c r="F16" s="31">
        <v>2</v>
      </c>
      <c r="H16" s="100">
        <v>103.5514490004649</v>
      </c>
      <c r="I16" s="100">
        <v>107.27863007281088</v>
      </c>
      <c r="J16" s="100">
        <v>110.60275678110011</v>
      </c>
      <c r="K16" s="100">
        <v>113.96298476237419</v>
      </c>
      <c r="L16" s="100">
        <v>117.3127995578986</v>
      </c>
      <c r="M16" s="100">
        <v>120.51191675996459</v>
      </c>
      <c r="N16" s="100">
        <v>123.49068343241332</v>
      </c>
      <c r="O16" s="100">
        <v>125.8900244687802</v>
      </c>
      <c r="P16" s="100">
        <v>128.26080333185138</v>
      </c>
      <c r="Q16" s="100">
        <v>130.61382775044962</v>
      </c>
      <c r="R16" s="100">
        <v>132.85985472458543</v>
      </c>
      <c r="S16" s="100">
        <v>134.96959494263697</v>
      </c>
      <c r="T16" s="100">
        <v>136.94371669587437</v>
      </c>
      <c r="U16" s="100">
        <v>138.79284936101251</v>
      </c>
      <c r="V16" s="100">
        <v>140.52758650971705</v>
      </c>
      <c r="W16" s="100">
        <v>142.25848869447125</v>
      </c>
      <c r="X16" s="100">
        <v>143.96608595245772</v>
      </c>
      <c r="Y16" s="100">
        <v>145.67088006275259</v>
      </c>
      <c r="Z16" s="100">
        <v>147.35334658688757</v>
      </c>
      <c r="AA16" s="100">
        <v>149.02393671848859</v>
      </c>
      <c r="AB16" s="100">
        <v>150.69307896407665</v>
      </c>
      <c r="AC16" s="100">
        <v>152.34118067408079</v>
      </c>
      <c r="AD16" s="100">
        <v>153.97862944055873</v>
      </c>
      <c r="AE16" s="100">
        <v>155.61579437596089</v>
      </c>
      <c r="AF16" s="100">
        <v>157.23302728543996</v>
      </c>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0">
        <v>11</v>
      </c>
      <c r="C17" s="30" t="s">
        <v>204</v>
      </c>
      <c r="D17" s="31" t="s">
        <v>253</v>
      </c>
      <c r="E17" s="31" t="s">
        <v>206</v>
      </c>
      <c r="F17" s="31">
        <v>0</v>
      </c>
      <c r="H17" s="102">
        <v>0.74202237859784381</v>
      </c>
      <c r="I17" s="102">
        <v>0.75562698592556943</v>
      </c>
      <c r="J17" s="102">
        <v>0.76800536605098246</v>
      </c>
      <c r="K17" s="102">
        <v>0.78033856304221483</v>
      </c>
      <c r="L17" s="102">
        <v>0.79220977126272829</v>
      </c>
      <c r="M17" s="102">
        <v>0.80275451969361522</v>
      </c>
      <c r="N17" s="102">
        <v>0.81263651962920791</v>
      </c>
      <c r="O17" s="102">
        <v>0.82150587282146792</v>
      </c>
      <c r="P17" s="102">
        <v>0.83009716549320378</v>
      </c>
      <c r="Q17" s="102">
        <v>0.83843441036858724</v>
      </c>
      <c r="R17" s="102">
        <v>0.84590167464383981</v>
      </c>
      <c r="S17" s="102">
        <v>0.85249518353389586</v>
      </c>
      <c r="T17" s="102">
        <v>0.85824230364103449</v>
      </c>
      <c r="U17" s="102">
        <v>0.86317718657536413</v>
      </c>
      <c r="V17" s="102">
        <v>0.86733109811395326</v>
      </c>
      <c r="W17" s="102">
        <v>0.87134555100954436</v>
      </c>
      <c r="X17" s="102">
        <v>0.87521101780901145</v>
      </c>
      <c r="Y17" s="102">
        <v>0.87894915353461656</v>
      </c>
      <c r="Z17" s="102">
        <v>0.88255090401398861</v>
      </c>
      <c r="AA17" s="102">
        <v>0.8860293634009061</v>
      </c>
      <c r="AB17" s="102">
        <v>0.88939627442161018</v>
      </c>
      <c r="AC17" s="102">
        <v>0.89264328339523402</v>
      </c>
      <c r="AD17" s="102">
        <v>0.89578184940956751</v>
      </c>
      <c r="AE17" s="102">
        <v>0.89882226020435696</v>
      </c>
      <c r="AF17" s="102">
        <v>0.90175683651600402</v>
      </c>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2"/>
      <c r="D18" s="73"/>
      <c r="E18" s="73"/>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row>
    <row r="19" spans="2:88" x14ac:dyDescent="0.2"/>
    <row r="20" spans="2:88" x14ac:dyDescent="0.2"/>
    <row r="21" spans="2:88" ht="15" x14ac:dyDescent="0.25">
      <c r="B21" s="54" t="s">
        <v>335</v>
      </c>
      <c r="C21" s="26"/>
    </row>
    <row r="22" spans="2:88" x14ac:dyDescent="0.2">
      <c r="B22" s="26"/>
      <c r="C22" s="26"/>
    </row>
    <row r="23" spans="2:88" x14ac:dyDescent="0.2">
      <c r="B23" s="55"/>
      <c r="C23" s="26" t="s">
        <v>336</v>
      </c>
    </row>
    <row r="24" spans="2:88" x14ac:dyDescent="0.2">
      <c r="B24" s="26"/>
      <c r="C24" s="26"/>
    </row>
    <row r="25" spans="2:88" x14ac:dyDescent="0.2">
      <c r="B25" s="56"/>
      <c r="C25" s="26" t="s">
        <v>337</v>
      </c>
    </row>
    <row r="26" spans="2:88" x14ac:dyDescent="0.2"/>
    <row r="27" spans="2:88" x14ac:dyDescent="0.2"/>
    <row r="28" spans="2:88" x14ac:dyDescent="0.2"/>
    <row r="29" spans="2:88" s="26" customFormat="1" ht="15" x14ac:dyDescent="0.25">
      <c r="B29" s="131" t="s">
        <v>343</v>
      </c>
      <c r="C29" s="132"/>
      <c r="D29" s="132"/>
      <c r="E29" s="132"/>
      <c r="F29" s="132"/>
      <c r="G29" s="132"/>
      <c r="H29" s="132"/>
      <c r="I29" s="133"/>
    </row>
    <row r="30" spans="2:88" x14ac:dyDescent="0.2"/>
    <row r="31" spans="2:88" s="6" customFormat="1" ht="13.5" x14ac:dyDescent="0.2">
      <c r="B31" s="58" t="s">
        <v>333</v>
      </c>
      <c r="C31" s="134" t="s">
        <v>331</v>
      </c>
      <c r="D31" s="134"/>
      <c r="E31" s="134"/>
      <c r="F31" s="134"/>
      <c r="G31" s="134"/>
      <c r="H31" s="134"/>
      <c r="I31" s="134"/>
    </row>
    <row r="32" spans="2:88" s="6" customFormat="1" ht="59.65" customHeight="1" x14ac:dyDescent="0.2">
      <c r="B32" s="59">
        <v>1</v>
      </c>
      <c r="C32" s="127" t="s">
        <v>233</v>
      </c>
      <c r="D32" s="114"/>
      <c r="E32" s="114"/>
      <c r="F32" s="114"/>
      <c r="G32" s="114"/>
      <c r="H32" s="114"/>
      <c r="I32" s="114"/>
    </row>
    <row r="33" spans="2:9" s="6" customFormat="1" ht="54" customHeight="1" x14ac:dyDescent="0.2">
      <c r="B33" s="59">
        <v>2</v>
      </c>
      <c r="C33" s="127" t="s">
        <v>235</v>
      </c>
      <c r="D33" s="114"/>
      <c r="E33" s="114"/>
      <c r="F33" s="114"/>
      <c r="G33" s="114"/>
      <c r="H33" s="114"/>
      <c r="I33" s="114"/>
    </row>
    <row r="34" spans="2:9" s="6" customFormat="1" ht="58.15" customHeight="1" x14ac:dyDescent="0.2">
      <c r="B34" s="59">
        <v>3</v>
      </c>
      <c r="C34" s="127" t="s">
        <v>237</v>
      </c>
      <c r="D34" s="114"/>
      <c r="E34" s="114"/>
      <c r="F34" s="114"/>
      <c r="G34" s="114"/>
      <c r="H34" s="114"/>
      <c r="I34" s="114"/>
    </row>
    <row r="35" spans="2:9" s="6" customFormat="1" ht="61.15" customHeight="1" x14ac:dyDescent="0.2">
      <c r="B35" s="59">
        <v>4</v>
      </c>
      <c r="C35" s="127" t="s">
        <v>240</v>
      </c>
      <c r="D35" s="114"/>
      <c r="E35" s="114"/>
      <c r="F35" s="114"/>
      <c r="G35" s="114"/>
      <c r="H35" s="114"/>
      <c r="I35" s="114"/>
    </row>
    <row r="36" spans="2:9" s="6" customFormat="1" ht="58.5" customHeight="1" x14ac:dyDescent="0.2">
      <c r="B36" s="59">
        <v>5</v>
      </c>
      <c r="C36" s="127" t="s">
        <v>242</v>
      </c>
      <c r="D36" s="114"/>
      <c r="E36" s="114"/>
      <c r="F36" s="114"/>
      <c r="G36" s="114"/>
      <c r="H36" s="114"/>
      <c r="I36" s="114"/>
    </row>
    <row r="37" spans="2:9" s="6" customFormat="1" ht="75.400000000000006" customHeight="1" x14ac:dyDescent="0.2">
      <c r="B37" s="59">
        <v>6</v>
      </c>
      <c r="C37" s="127" t="s">
        <v>244</v>
      </c>
      <c r="D37" s="114"/>
      <c r="E37" s="114"/>
      <c r="F37" s="114"/>
      <c r="G37" s="114"/>
      <c r="H37" s="114"/>
      <c r="I37" s="114"/>
    </row>
    <row r="38" spans="2:9" s="6" customFormat="1" ht="61.5" customHeight="1" x14ac:dyDescent="0.2">
      <c r="B38" s="59">
        <v>7</v>
      </c>
      <c r="C38" s="127" t="s">
        <v>246</v>
      </c>
      <c r="D38" s="114"/>
      <c r="E38" s="114"/>
      <c r="F38" s="114"/>
      <c r="G38" s="114"/>
      <c r="H38" s="114"/>
      <c r="I38" s="114"/>
    </row>
    <row r="39" spans="2:9" s="6" customFormat="1" ht="75.400000000000006" customHeight="1" x14ac:dyDescent="0.2">
      <c r="B39" s="59">
        <v>8</v>
      </c>
      <c r="C39" s="127" t="s">
        <v>248</v>
      </c>
      <c r="D39" s="114"/>
      <c r="E39" s="114"/>
      <c r="F39" s="114"/>
      <c r="G39" s="114"/>
      <c r="H39" s="114"/>
      <c r="I39" s="114"/>
    </row>
    <row r="40" spans="2:9" s="6" customFormat="1" ht="66" customHeight="1" x14ac:dyDescent="0.2">
      <c r="B40" s="59">
        <v>9</v>
      </c>
      <c r="C40" s="127" t="s">
        <v>250</v>
      </c>
      <c r="D40" s="114"/>
      <c r="E40" s="114"/>
      <c r="F40" s="114"/>
      <c r="G40" s="114"/>
      <c r="H40" s="114"/>
      <c r="I40" s="114"/>
    </row>
    <row r="41" spans="2:9" s="6" customFormat="1" ht="54.4" customHeight="1" x14ac:dyDescent="0.2">
      <c r="B41" s="59">
        <v>10</v>
      </c>
      <c r="C41" s="127" t="s">
        <v>252</v>
      </c>
      <c r="D41" s="114"/>
      <c r="E41" s="114"/>
      <c r="F41" s="114"/>
      <c r="G41" s="114"/>
      <c r="H41" s="114"/>
      <c r="I41" s="114"/>
    </row>
    <row r="42" spans="2:9" s="6" customFormat="1" ht="57.4" customHeight="1" x14ac:dyDescent="0.2">
      <c r="B42" s="59">
        <v>11</v>
      </c>
      <c r="C42" s="127" t="s">
        <v>254</v>
      </c>
      <c r="D42" s="114"/>
      <c r="E42" s="114"/>
      <c r="F42" s="114"/>
      <c r="G42" s="114"/>
      <c r="H42" s="114"/>
      <c r="I42" s="11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topLeftCell="B1" workbookViewId="0">
      <selection activeCell="K23" sqref="K23"/>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3" t="s">
        <v>255</v>
      </c>
      <c r="C1" s="113"/>
      <c r="D1" s="113"/>
      <c r="E1" s="113"/>
      <c r="F1" s="11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18" t="s">
        <v>2</v>
      </c>
      <c r="C3" s="119"/>
      <c r="D3" s="135" t="str">
        <f>'Cover sheet'!C5</f>
        <v>South Staffs Water</v>
      </c>
      <c r="E3" s="136"/>
      <c r="F3" s="13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18" t="s">
        <v>329</v>
      </c>
      <c r="C4" s="119"/>
      <c r="D4" s="135" t="str">
        <f>'Cover sheet'!C6</f>
        <v>Cambridge</v>
      </c>
      <c r="E4" s="136"/>
      <c r="F4" s="13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39" t="s">
        <v>57</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58</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A6" s="26"/>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256</v>
      </c>
      <c r="E7" s="37" t="s">
        <v>46</v>
      </c>
      <c r="F7" s="37">
        <v>2</v>
      </c>
      <c r="H7" s="100">
        <v>91.689438143545374</v>
      </c>
      <c r="I7" s="100">
        <v>91.593908803602062</v>
      </c>
      <c r="J7" s="100">
        <v>91.385548301503363</v>
      </c>
      <c r="K7" s="100">
        <v>91.225359618970714</v>
      </c>
      <c r="L7" s="100">
        <v>91.079715853508901</v>
      </c>
      <c r="M7" s="100">
        <v>91.514039731189129</v>
      </c>
      <c r="N7" s="100">
        <v>91.888180672695512</v>
      </c>
      <c r="O7" s="100">
        <v>92.077497262694294</v>
      </c>
      <c r="P7" s="100">
        <v>92.271237629766674</v>
      </c>
      <c r="Q7" s="100">
        <v>92.470738200666574</v>
      </c>
      <c r="R7" s="100">
        <v>92.535138158008934</v>
      </c>
      <c r="S7" s="100">
        <v>92.596906095859737</v>
      </c>
      <c r="T7" s="100">
        <v>92.656088721465295</v>
      </c>
      <c r="U7" s="100">
        <v>92.713428565881898</v>
      </c>
      <c r="V7" s="100">
        <v>92.773860694353843</v>
      </c>
      <c r="W7" s="100">
        <v>92.836057180946767</v>
      </c>
      <c r="X7" s="100">
        <v>92.892621887046218</v>
      </c>
      <c r="Y7" s="100">
        <v>92.950500439681392</v>
      </c>
      <c r="Z7" s="100">
        <v>93.002403229636471</v>
      </c>
      <c r="AA7" s="100">
        <v>93.051594673099771</v>
      </c>
      <c r="AB7" s="100">
        <v>93.101392437203401</v>
      </c>
      <c r="AC7" s="100">
        <v>93.145109821394669</v>
      </c>
      <c r="AD7" s="100">
        <v>93.185942014531705</v>
      </c>
      <c r="AE7" s="100">
        <v>93.227137515156727</v>
      </c>
      <c r="AF7" s="100">
        <v>93.26323338717674</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258</v>
      </c>
      <c r="E8" s="31" t="s">
        <v>46</v>
      </c>
      <c r="F8" s="31">
        <v>2</v>
      </c>
      <c r="H8" s="100">
        <v>115.29889613178699</v>
      </c>
      <c r="I8" s="100">
        <v>115.28256778682584</v>
      </c>
      <c r="J8" s="100">
        <v>115.26623944186468</v>
      </c>
      <c r="K8" s="100">
        <v>115.24991109690353</v>
      </c>
      <c r="L8" s="100">
        <v>119.15358275194238</v>
      </c>
      <c r="M8" s="100">
        <v>119.10966280251301</v>
      </c>
      <c r="N8" s="100">
        <v>119.09279344569954</v>
      </c>
      <c r="O8" s="100">
        <v>119.0759240888861</v>
      </c>
      <c r="P8" s="100">
        <v>119.05905473207261</v>
      </c>
      <c r="Q8" s="100">
        <v>119.04218537525914</v>
      </c>
      <c r="R8" s="100">
        <v>119.02531601844568</v>
      </c>
      <c r="S8" s="100">
        <v>119.00844666163219</v>
      </c>
      <c r="T8" s="100">
        <v>118.99157730481873</v>
      </c>
      <c r="U8" s="100">
        <v>118.97470794800527</v>
      </c>
      <c r="V8" s="100">
        <v>118.95783859119179</v>
      </c>
      <c r="W8" s="100">
        <v>118.94096923437833</v>
      </c>
      <c r="X8" s="100">
        <v>118.92409987756486</v>
      </c>
      <c r="Y8" s="100">
        <v>118.90723052075137</v>
      </c>
      <c r="Z8" s="100">
        <v>118.8903611639379</v>
      </c>
      <c r="AA8" s="100">
        <v>118.87349180712445</v>
      </c>
      <c r="AB8" s="100">
        <v>118.85662245031098</v>
      </c>
      <c r="AC8" s="100">
        <v>118.83975309349749</v>
      </c>
      <c r="AD8" s="100">
        <v>118.82288373668402</v>
      </c>
      <c r="AE8" s="100">
        <v>118.80601437987056</v>
      </c>
      <c r="AF8" s="100">
        <v>118.78914502305709</v>
      </c>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0">
        <f t="shared" ref="B9:B11" si="0">B8+1</f>
        <v>3</v>
      </c>
      <c r="C9" s="30" t="s">
        <v>215</v>
      </c>
      <c r="D9" s="31" t="s">
        <v>260</v>
      </c>
      <c r="E9" s="31" t="s">
        <v>46</v>
      </c>
      <c r="F9" s="31">
        <v>2</v>
      </c>
      <c r="H9" s="100">
        <v>114.73889613178699</v>
      </c>
      <c r="I9" s="100">
        <v>114.72256778682583</v>
      </c>
      <c r="J9" s="100">
        <v>114.70623944186468</v>
      </c>
      <c r="K9" s="100">
        <v>114.68991109690353</v>
      </c>
      <c r="L9" s="100">
        <v>118.59358275194238</v>
      </c>
      <c r="M9" s="100">
        <v>118.54966280251301</v>
      </c>
      <c r="N9" s="100">
        <v>118.53279344569954</v>
      </c>
      <c r="O9" s="100">
        <v>118.51592408888609</v>
      </c>
      <c r="P9" s="100">
        <v>118.49905473207261</v>
      </c>
      <c r="Q9" s="100">
        <v>118.48218537525914</v>
      </c>
      <c r="R9" s="100">
        <v>118.46531601844568</v>
      </c>
      <c r="S9" s="100">
        <v>118.44844666163219</v>
      </c>
      <c r="T9" s="100">
        <v>118.43157730481873</v>
      </c>
      <c r="U9" s="100">
        <v>118.41470794800527</v>
      </c>
      <c r="V9" s="100">
        <v>118.39783859119179</v>
      </c>
      <c r="W9" s="100">
        <v>118.38096923437833</v>
      </c>
      <c r="X9" s="100">
        <v>118.36409987756485</v>
      </c>
      <c r="Y9" s="100">
        <v>118.34723052075137</v>
      </c>
      <c r="Z9" s="100">
        <v>118.33036116393789</v>
      </c>
      <c r="AA9" s="100">
        <v>118.31349180712445</v>
      </c>
      <c r="AB9" s="100">
        <v>118.29662245031098</v>
      </c>
      <c r="AC9" s="100">
        <v>118.27975309349749</v>
      </c>
      <c r="AD9" s="100">
        <v>118.26288373668402</v>
      </c>
      <c r="AE9" s="100">
        <v>118.24601437987056</v>
      </c>
      <c r="AF9" s="100">
        <v>118.22914502305709</v>
      </c>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0">
        <f t="shared" si="0"/>
        <v>4</v>
      </c>
      <c r="C10" s="30" t="s">
        <v>218</v>
      </c>
      <c r="D10" s="31" t="s">
        <v>262</v>
      </c>
      <c r="E10" s="31" t="s">
        <v>46</v>
      </c>
      <c r="F10" s="31">
        <v>2</v>
      </c>
      <c r="H10" s="100">
        <v>4.42</v>
      </c>
      <c r="I10" s="100">
        <v>4.49</v>
      </c>
      <c r="J10" s="100">
        <v>4.54</v>
      </c>
      <c r="K10" s="100">
        <v>4.6399999999999988</v>
      </c>
      <c r="L10" s="100">
        <v>6.22</v>
      </c>
      <c r="M10" s="100">
        <v>6.31</v>
      </c>
      <c r="N10" s="100">
        <v>6.45</v>
      </c>
      <c r="O10" s="100">
        <v>6.62</v>
      </c>
      <c r="P10" s="100">
        <v>6.73</v>
      </c>
      <c r="Q10" s="100">
        <v>6.77</v>
      </c>
      <c r="R10" s="100">
        <v>6.25</v>
      </c>
      <c r="S10" s="100">
        <v>5.95</v>
      </c>
      <c r="T10" s="100">
        <v>5.58</v>
      </c>
      <c r="U10" s="100">
        <v>5.44</v>
      </c>
      <c r="V10" s="100">
        <v>5.25</v>
      </c>
      <c r="W10" s="100">
        <v>5.0999999999999996</v>
      </c>
      <c r="X10" s="100">
        <v>4.96</v>
      </c>
      <c r="Y10" s="100">
        <v>4.8600000000000003</v>
      </c>
      <c r="Z10" s="100">
        <v>4.74</v>
      </c>
      <c r="AA10" s="100">
        <v>4.62</v>
      </c>
      <c r="AB10" s="100">
        <v>4.53</v>
      </c>
      <c r="AC10" s="100">
        <v>4.4800000000000004</v>
      </c>
      <c r="AD10" s="100">
        <v>4.41</v>
      </c>
      <c r="AE10" s="100">
        <v>4.3099999999999996</v>
      </c>
      <c r="AF10" s="100">
        <v>4.4800000000000004</v>
      </c>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0">
        <f t="shared" si="0"/>
        <v>5</v>
      </c>
      <c r="C11" s="30" t="s">
        <v>221</v>
      </c>
      <c r="D11" s="31" t="s">
        <v>263</v>
      </c>
      <c r="E11" s="31" t="s">
        <v>46</v>
      </c>
      <c r="F11" s="31">
        <v>2</v>
      </c>
      <c r="H11" s="101">
        <v>18.629457988241612</v>
      </c>
      <c r="I11" s="101">
        <v>18.63865898322377</v>
      </c>
      <c r="J11" s="101">
        <v>18.78069114036132</v>
      </c>
      <c r="K11" s="101">
        <v>18.824551477932815</v>
      </c>
      <c r="L11" s="101">
        <v>21.293866898433478</v>
      </c>
      <c r="M11" s="101">
        <v>20.725623071323884</v>
      </c>
      <c r="N11" s="101">
        <v>20.194612773004028</v>
      </c>
      <c r="O11" s="101">
        <v>19.8184268261918</v>
      </c>
      <c r="P11" s="101">
        <v>19.497817102305934</v>
      </c>
      <c r="Q11" s="101">
        <v>19.241447174592562</v>
      </c>
      <c r="R11" s="101">
        <v>19.680177860436743</v>
      </c>
      <c r="S11" s="101">
        <v>19.901540565772454</v>
      </c>
      <c r="T11" s="101">
        <v>20.195488583353438</v>
      </c>
      <c r="U11" s="101">
        <v>20.261279382123373</v>
      </c>
      <c r="V11" s="101">
        <v>20.373977896837943</v>
      </c>
      <c r="W11" s="101">
        <v>20.444912053431558</v>
      </c>
      <c r="X11" s="101">
        <v>20.511477990518635</v>
      </c>
      <c r="Y11" s="101">
        <v>20.536730081069976</v>
      </c>
      <c r="Z11" s="101">
        <v>20.587957934301421</v>
      </c>
      <c r="AA11" s="101">
        <v>20.641897134024678</v>
      </c>
      <c r="AB11" s="101">
        <v>20.665230013107575</v>
      </c>
      <c r="AC11" s="101">
        <v>20.65464327210282</v>
      </c>
      <c r="AD11" s="101">
        <v>20.666941722152313</v>
      </c>
      <c r="AE11" s="101">
        <v>20.708876864713833</v>
      </c>
      <c r="AF11" s="101">
        <v>20.485911635880345</v>
      </c>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4" t="s">
        <v>335</v>
      </c>
      <c r="C15" s="26"/>
    </row>
    <row r="16" spans="1:88" x14ac:dyDescent="0.2">
      <c r="B16" s="26"/>
      <c r="C16" s="26"/>
    </row>
    <row r="17" spans="2:9" x14ac:dyDescent="0.2">
      <c r="B17" s="55"/>
      <c r="C17" s="26" t="s">
        <v>336</v>
      </c>
    </row>
    <row r="18" spans="2:9" x14ac:dyDescent="0.2">
      <c r="B18" s="26"/>
      <c r="C18" s="26"/>
    </row>
    <row r="19" spans="2:9" x14ac:dyDescent="0.2">
      <c r="B19" s="56"/>
      <c r="C19" s="26" t="s">
        <v>337</v>
      </c>
    </row>
    <row r="20" spans="2:9" x14ac:dyDescent="0.2"/>
    <row r="21" spans="2:9" x14ac:dyDescent="0.2"/>
    <row r="22" spans="2:9" x14ac:dyDescent="0.2"/>
    <row r="23" spans="2:9" s="26" customFormat="1" ht="15" x14ac:dyDescent="0.25">
      <c r="B23" s="131" t="s">
        <v>345</v>
      </c>
      <c r="C23" s="132"/>
      <c r="D23" s="132"/>
      <c r="E23" s="132"/>
      <c r="F23" s="132"/>
      <c r="G23" s="132"/>
      <c r="H23" s="132"/>
      <c r="I23" s="133"/>
    </row>
    <row r="24" spans="2:9" x14ac:dyDescent="0.2"/>
    <row r="25" spans="2:9" s="6" customFormat="1" ht="13.5" x14ac:dyDescent="0.2">
      <c r="B25" s="58" t="s">
        <v>333</v>
      </c>
      <c r="C25" s="134" t="s">
        <v>331</v>
      </c>
      <c r="D25" s="134"/>
      <c r="E25" s="134"/>
      <c r="F25" s="134"/>
      <c r="G25" s="134"/>
      <c r="H25" s="134"/>
      <c r="I25" s="134"/>
    </row>
    <row r="26" spans="2:9" s="6" customFormat="1" ht="76.900000000000006" customHeight="1" x14ac:dyDescent="0.2">
      <c r="B26" s="59">
        <v>1</v>
      </c>
      <c r="C26" s="127" t="s">
        <v>257</v>
      </c>
      <c r="D26" s="114"/>
      <c r="E26" s="114"/>
      <c r="F26" s="114"/>
      <c r="G26" s="114"/>
      <c r="H26" s="114"/>
      <c r="I26" s="114"/>
    </row>
    <row r="27" spans="2:9" s="6" customFormat="1" ht="54" customHeight="1" x14ac:dyDescent="0.2">
      <c r="B27" s="59">
        <v>2</v>
      </c>
      <c r="C27" s="127" t="s">
        <v>259</v>
      </c>
      <c r="D27" s="114"/>
      <c r="E27" s="114"/>
      <c r="F27" s="114"/>
      <c r="G27" s="114"/>
      <c r="H27" s="114"/>
      <c r="I27" s="114"/>
    </row>
    <row r="28" spans="2:9" s="6" customFormat="1" ht="58.15" customHeight="1" x14ac:dyDescent="0.2">
      <c r="B28" s="59">
        <v>3</v>
      </c>
      <c r="C28" s="127" t="s">
        <v>261</v>
      </c>
      <c r="D28" s="114"/>
      <c r="E28" s="114"/>
      <c r="F28" s="114"/>
      <c r="G28" s="114"/>
      <c r="H28" s="114"/>
      <c r="I28" s="114"/>
    </row>
    <row r="29" spans="2:9" s="6" customFormat="1" ht="61.15" customHeight="1" x14ac:dyDescent="0.2">
      <c r="B29" s="59">
        <v>4</v>
      </c>
      <c r="C29" s="127" t="s">
        <v>220</v>
      </c>
      <c r="D29" s="114"/>
      <c r="E29" s="114"/>
      <c r="F29" s="114"/>
      <c r="G29" s="114"/>
      <c r="H29" s="114"/>
      <c r="I29" s="114"/>
    </row>
    <row r="30" spans="2:9" s="6" customFormat="1" ht="58.5" customHeight="1" x14ac:dyDescent="0.2">
      <c r="B30" s="59">
        <v>5</v>
      </c>
      <c r="C30" s="127" t="s">
        <v>264</v>
      </c>
      <c r="D30" s="114"/>
      <c r="E30" s="114"/>
      <c r="F30" s="114"/>
      <c r="G30" s="114"/>
      <c r="H30" s="114"/>
      <c r="I30" s="11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DEF208E1D2464CAAC117F0FF414566" ma:contentTypeVersion="0" ma:contentTypeDescription="Create a new document." ma:contentTypeScope="" ma:versionID="9bd65c62495c8e238c811c56afc7c29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D8515-8B0F-469B-AA47-AF40AFFE6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B505F09-1AD7-47E1-880A-1E18A344DD5B}">
  <ds:schemaRefs>
    <ds:schemaRef ds:uri="http://purl.org/dc/elements/1.1/"/>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sheet</vt:lpstr>
      <vt:lpstr>Change log</vt:lpstr>
      <vt:lpstr>Table 1</vt:lpstr>
      <vt:lpstr>Table 2</vt:lpstr>
      <vt:lpstr>Table 3</vt:lpstr>
      <vt:lpstr>Table 4</vt:lpstr>
      <vt:lpstr>Table 5</vt:lpstr>
      <vt:lpstr>Table 6</vt:lpstr>
      <vt:lpstr>Table 7</vt:lpstr>
      <vt:lpstr>Table 8</vt:lpstr>
      <vt:lpstr>'Table 8'!Print_Area</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Ken MacDonald</cp:lastModifiedBy>
  <dcterms:created xsi:type="dcterms:W3CDTF">2017-04-19T07:39:06Z</dcterms:created>
  <dcterms:modified xsi:type="dcterms:W3CDTF">2019-11-18T12:31:42Z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0x0101003DDEF208E1D2464CAAC117F0FF414566</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